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SolutionMap/Vendors/Q2 19/S2P/After Q2 19/Q2 19 R1 Feedback Sheets - TEB integrated/"/>
    </mc:Choice>
  </mc:AlternateContent>
  <xr:revisionPtr revIDLastSave="0" documentId="8_{9400F53C-3CC5-274F-8597-9EFA23C97268}" xr6:coauthVersionLast="43" xr6:coauthVersionMax="43" xr10:uidLastSave="{00000000-0000-0000-0000-000000000000}"/>
  <bookViews>
    <workbookView xWindow="25600" yWindow="-3060" windowWidth="38400" windowHeight="21600" activeTab="2" xr2:uid="{7506D862-6771-48DA-87F0-47016242045F}"/>
  </bookViews>
  <sheets>
    <sheet name="Instructions" sheetId="3" r:id="rId1"/>
    <sheet name="Index &amp; Average Scores" sheetId="4" r:id="rId2"/>
    <sheet name="RFI" sheetId="1" r:id="rId3"/>
    <sheet name="Company Information" sheetId="2" r:id="rId4"/>
  </sheets>
  <definedNames>
    <definedName name="_xlnm._FilterDatabase" localSheetId="2" hidden="1">RFI!$A$1:$AB$1186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113" i="1" l="1"/>
  <c r="Z1113" i="1"/>
  <c r="AA1112" i="1"/>
  <c r="Z1112" i="1"/>
  <c r="AA1111" i="1"/>
  <c r="Z1111" i="1"/>
  <c r="AA1110" i="1"/>
  <c r="Z1110" i="1"/>
  <c r="AA1109" i="1"/>
  <c r="Z1109" i="1"/>
  <c r="AA1108" i="1"/>
  <c r="Z1108" i="1"/>
  <c r="AA1107" i="1"/>
  <c r="Z1107" i="1"/>
  <c r="AA1106" i="1"/>
  <c r="Z1106" i="1"/>
  <c r="AA1105" i="1"/>
  <c r="Z1105" i="1"/>
  <c r="AA1104" i="1"/>
  <c r="Z1104" i="1"/>
  <c r="AA1103" i="1"/>
  <c r="Z1103" i="1"/>
  <c r="AA1100" i="1"/>
  <c r="Z1100" i="1"/>
  <c r="AA1099" i="1"/>
  <c r="Z1099" i="1"/>
  <c r="AA1098" i="1"/>
  <c r="Z1098" i="1"/>
  <c r="AA1097" i="1"/>
  <c r="Z1097" i="1"/>
  <c r="AA1096" i="1"/>
  <c r="Z1096" i="1"/>
  <c r="AA1095" i="1"/>
  <c r="Z1095" i="1"/>
  <c r="AA1094" i="1"/>
  <c r="Z1094" i="1"/>
  <c r="AA1091" i="1"/>
  <c r="Z1091" i="1"/>
  <c r="AA1090" i="1"/>
  <c r="Z1090" i="1"/>
  <c r="AA1089" i="1"/>
  <c r="Z1089" i="1"/>
  <c r="AA1088" i="1"/>
  <c r="Z1088" i="1"/>
  <c r="AA1087" i="1"/>
  <c r="Z1087" i="1"/>
  <c r="AA1086" i="1"/>
  <c r="Z1086" i="1"/>
  <c r="AA1085" i="1"/>
  <c r="Z1085" i="1"/>
  <c r="AA1084" i="1"/>
  <c r="Z1084" i="1"/>
  <c r="AA1083" i="1"/>
  <c r="Z1083" i="1"/>
  <c r="AA1080" i="1"/>
  <c r="Z1080" i="1"/>
  <c r="D1080" i="1"/>
  <c r="AA1079" i="1"/>
  <c r="Z1079" i="1"/>
  <c r="D1079" i="1"/>
  <c r="D1078" i="1"/>
  <c r="D1077" i="1"/>
  <c r="AA1076" i="1"/>
  <c r="Z1076" i="1"/>
  <c r="AA1075" i="1"/>
  <c r="Z1075" i="1"/>
  <c r="AA1072" i="1"/>
  <c r="Z1072" i="1"/>
  <c r="AA1071" i="1"/>
  <c r="Z1071" i="1"/>
  <c r="AA1070" i="1"/>
  <c r="Z1070" i="1"/>
  <c r="AA1069" i="1"/>
  <c r="Z1069" i="1"/>
  <c r="AA1068" i="1"/>
  <c r="Z1068" i="1"/>
  <c r="AA1067" i="1"/>
  <c r="Z1067" i="1"/>
  <c r="AA1066" i="1"/>
  <c r="Z1066" i="1"/>
  <c r="AA1065" i="1"/>
  <c r="Z1065" i="1"/>
  <c r="AA1064" i="1"/>
  <c r="Z1064" i="1"/>
  <c r="AA1063" i="1"/>
  <c r="Z1063" i="1"/>
  <c r="AA1062" i="1"/>
  <c r="Z1062" i="1"/>
  <c r="AA1061" i="1"/>
  <c r="Z1061" i="1"/>
  <c r="AA1060" i="1"/>
  <c r="Z1060" i="1"/>
  <c r="AA1059" i="1"/>
  <c r="Z1059" i="1"/>
  <c r="AA1058" i="1"/>
  <c r="Z1058" i="1"/>
  <c r="AA1057" i="1"/>
  <c r="Z1057" i="1"/>
  <c r="AA1056" i="1"/>
  <c r="Z1056" i="1"/>
  <c r="AA1053" i="1"/>
  <c r="Z1053" i="1"/>
  <c r="AA1052" i="1"/>
  <c r="Z1052" i="1"/>
  <c r="AA1051" i="1"/>
  <c r="Z1051" i="1"/>
  <c r="AA1050" i="1"/>
  <c r="Z1050" i="1"/>
  <c r="AA1049" i="1"/>
  <c r="Z1049" i="1"/>
  <c r="AA1046" i="1"/>
  <c r="Z1046" i="1"/>
  <c r="AA1045" i="1"/>
  <c r="Z1045" i="1"/>
  <c r="AA1044" i="1"/>
  <c r="Z1044" i="1"/>
  <c r="AA1043" i="1"/>
  <c r="Z1043" i="1"/>
  <c r="AA1042" i="1"/>
  <c r="Z1042" i="1"/>
  <c r="AA1041" i="1"/>
  <c r="Z1041" i="1"/>
  <c r="AA1040" i="1"/>
  <c r="Z1040" i="1"/>
  <c r="AA1037" i="1"/>
  <c r="Z1037" i="1"/>
  <c r="AA1036" i="1"/>
  <c r="Z1036" i="1"/>
  <c r="AA1035" i="1"/>
  <c r="Z1035" i="1"/>
  <c r="AA1034" i="1"/>
  <c r="Z1034" i="1"/>
  <c r="AA1033" i="1"/>
  <c r="Z1033" i="1"/>
  <c r="AA1030" i="1"/>
  <c r="Z1030" i="1"/>
  <c r="AA1029" i="1"/>
  <c r="Z1029" i="1"/>
  <c r="AA1026" i="1"/>
  <c r="Z1026" i="1"/>
  <c r="AA1025" i="1"/>
  <c r="Z1025" i="1"/>
  <c r="AA1022" i="1"/>
  <c r="Z1022" i="1"/>
  <c r="AA1021" i="1"/>
  <c r="Z1021" i="1"/>
  <c r="AA1018" i="1"/>
  <c r="Z1018" i="1"/>
  <c r="AA1017" i="1"/>
  <c r="Z1017" i="1"/>
  <c r="AA1016" i="1"/>
  <c r="Z1016" i="1"/>
  <c r="AA1015" i="1"/>
  <c r="Z1015" i="1"/>
  <c r="AA1014" i="1"/>
  <c r="Z1014" i="1"/>
  <c r="AA1013" i="1"/>
  <c r="Z1013" i="1"/>
  <c r="AA1012" i="1"/>
  <c r="Z1012" i="1"/>
  <c r="AA1009" i="1"/>
  <c r="Z1009" i="1"/>
  <c r="AA1008" i="1"/>
  <c r="Z1008" i="1"/>
  <c r="AA1007" i="1"/>
  <c r="Z1007" i="1"/>
  <c r="AA1006" i="1"/>
  <c r="Z1006" i="1"/>
  <c r="AA1005" i="1"/>
  <c r="Z1005" i="1"/>
  <c r="AA1002" i="1"/>
  <c r="Z1002" i="1"/>
  <c r="AA1001" i="1"/>
  <c r="Z1001" i="1"/>
  <c r="AA1000" i="1"/>
  <c r="Z1000" i="1"/>
  <c r="AA999" i="1"/>
  <c r="Z999" i="1"/>
  <c r="AA998" i="1"/>
  <c r="Z998" i="1"/>
  <c r="AA997" i="1"/>
  <c r="Z997" i="1"/>
  <c r="AA996" i="1"/>
  <c r="Z996" i="1"/>
  <c r="AA995" i="1"/>
  <c r="Z995" i="1"/>
  <c r="AA994" i="1"/>
  <c r="Z994" i="1"/>
  <c r="AA993" i="1"/>
  <c r="Z993" i="1"/>
  <c r="AA992" i="1"/>
  <c r="Z992" i="1"/>
  <c r="AA989" i="1"/>
  <c r="Z989" i="1"/>
  <c r="AA988" i="1"/>
  <c r="Z988" i="1"/>
  <c r="AA987" i="1"/>
  <c r="Z987" i="1"/>
  <c r="AA986" i="1"/>
  <c r="Z986" i="1"/>
  <c r="AA985" i="1"/>
  <c r="Z985" i="1"/>
  <c r="AA984" i="1"/>
  <c r="Z984" i="1"/>
  <c r="AA983" i="1"/>
  <c r="Z983" i="1"/>
  <c r="AA982" i="1"/>
  <c r="Z982" i="1"/>
  <c r="AA981" i="1"/>
  <c r="Z981" i="1"/>
  <c r="AA980" i="1"/>
  <c r="Z980" i="1"/>
  <c r="AA979" i="1"/>
  <c r="Z979" i="1"/>
  <c r="AA976" i="1"/>
  <c r="Z976" i="1"/>
  <c r="AA975" i="1"/>
  <c r="Z975" i="1"/>
  <c r="AA974" i="1"/>
  <c r="Z974" i="1"/>
  <c r="AA973" i="1"/>
  <c r="Z973" i="1"/>
  <c r="AA970" i="1"/>
  <c r="Z970" i="1"/>
  <c r="AA969" i="1"/>
  <c r="Z969" i="1"/>
  <c r="AA968" i="1"/>
  <c r="Z968" i="1"/>
  <c r="AA967" i="1"/>
  <c r="Z967" i="1"/>
  <c r="AA966" i="1"/>
  <c r="Z966" i="1"/>
  <c r="AA965" i="1"/>
  <c r="Z965" i="1"/>
  <c r="AA964" i="1"/>
  <c r="Z964" i="1"/>
  <c r="AA963" i="1"/>
  <c r="Z963" i="1"/>
  <c r="AA962" i="1"/>
  <c r="Z962" i="1"/>
  <c r="AA961" i="1"/>
  <c r="Z961" i="1"/>
  <c r="AA960" i="1"/>
  <c r="Z960" i="1"/>
  <c r="AA959" i="1"/>
  <c r="Z959" i="1"/>
  <c r="AA958" i="1"/>
  <c r="Z958" i="1"/>
  <c r="AA955" i="1"/>
  <c r="Z955" i="1"/>
  <c r="AA954" i="1"/>
  <c r="Z954" i="1"/>
  <c r="AA953" i="1"/>
  <c r="Z953" i="1"/>
  <c r="AA952" i="1"/>
  <c r="Z952" i="1"/>
  <c r="AA951" i="1"/>
  <c r="Z951" i="1"/>
  <c r="AA947" i="1"/>
  <c r="Z947" i="1"/>
  <c r="AA946" i="1"/>
  <c r="Z946" i="1"/>
  <c r="AA943" i="1"/>
  <c r="Z943" i="1"/>
  <c r="AA942" i="1"/>
  <c r="Z942" i="1"/>
  <c r="AA939" i="1"/>
  <c r="Z939" i="1"/>
  <c r="AA938" i="1"/>
  <c r="Z938" i="1"/>
  <c r="AA935" i="1"/>
  <c r="Z935" i="1"/>
  <c r="AA934" i="1"/>
  <c r="Z934" i="1"/>
  <c r="AA933" i="1"/>
  <c r="Z933" i="1"/>
  <c r="AA932" i="1"/>
  <c r="Z932" i="1"/>
  <c r="AA931" i="1"/>
  <c r="Z931" i="1"/>
  <c r="AA930" i="1"/>
  <c r="Z930" i="1"/>
  <c r="AA929" i="1"/>
  <c r="Z929" i="1"/>
  <c r="AA926" i="1"/>
  <c r="Z926" i="1"/>
  <c r="AA925" i="1"/>
  <c r="Z925" i="1"/>
  <c r="AA924" i="1"/>
  <c r="Z924" i="1"/>
  <c r="AA921" i="1"/>
  <c r="Z921" i="1"/>
  <c r="AA920" i="1"/>
  <c r="Z920" i="1"/>
  <c r="AA919" i="1"/>
  <c r="Z919" i="1"/>
  <c r="AA916" i="1"/>
  <c r="Z916" i="1"/>
  <c r="AA915" i="1"/>
  <c r="Z915" i="1"/>
  <c r="AA912" i="1"/>
  <c r="Z912" i="1"/>
  <c r="AA911" i="1"/>
  <c r="Z911" i="1"/>
  <c r="AA908" i="1"/>
  <c r="Z908" i="1"/>
  <c r="AA907" i="1"/>
  <c r="Z907" i="1"/>
  <c r="AA904" i="1"/>
  <c r="Z904" i="1"/>
  <c r="AA903" i="1"/>
  <c r="Z903" i="1"/>
  <c r="AA902" i="1"/>
  <c r="Z902" i="1"/>
  <c r="AA901" i="1"/>
  <c r="Z901" i="1"/>
  <c r="AA898" i="1"/>
  <c r="Z898" i="1"/>
  <c r="AA897" i="1"/>
  <c r="Z897" i="1"/>
  <c r="AA894" i="1"/>
  <c r="Z894" i="1"/>
  <c r="AA893" i="1"/>
  <c r="Z893" i="1"/>
  <c r="AA890" i="1"/>
  <c r="Z890" i="1"/>
  <c r="AA889" i="1"/>
  <c r="Z889" i="1"/>
  <c r="AA888" i="1"/>
  <c r="Z888" i="1"/>
  <c r="AA887" i="1"/>
  <c r="Z887" i="1"/>
  <c r="AA886" i="1"/>
  <c r="Z886" i="1"/>
  <c r="AA885" i="1"/>
  <c r="Z885" i="1"/>
  <c r="AA882" i="1"/>
  <c r="Z882" i="1"/>
  <c r="AA881" i="1"/>
  <c r="Z881" i="1"/>
  <c r="AA878" i="1"/>
  <c r="Z878" i="1"/>
  <c r="AA877" i="1"/>
  <c r="Z877" i="1"/>
  <c r="AA876" i="1"/>
  <c r="Z876" i="1"/>
  <c r="AA875" i="1"/>
  <c r="Z875" i="1"/>
  <c r="AA874" i="1"/>
  <c r="Z874" i="1"/>
  <c r="AA873" i="1"/>
  <c r="Z873" i="1"/>
  <c r="AA872" i="1"/>
  <c r="Z872" i="1"/>
  <c r="AA871" i="1"/>
  <c r="Z871" i="1"/>
  <c r="AA870" i="1"/>
  <c r="Z870" i="1"/>
  <c r="AA867" i="1"/>
  <c r="Z867" i="1"/>
  <c r="AA866" i="1"/>
  <c r="Z866" i="1"/>
  <c r="AA865" i="1"/>
  <c r="Z865" i="1"/>
  <c r="AA864" i="1"/>
  <c r="Z864" i="1"/>
  <c r="AA861" i="1"/>
  <c r="Z861" i="1"/>
  <c r="AA860" i="1"/>
  <c r="Z860" i="1"/>
  <c r="AA857" i="1"/>
  <c r="Z857" i="1"/>
  <c r="AA856" i="1"/>
  <c r="Z856" i="1"/>
  <c r="AA853" i="1"/>
  <c r="Z853" i="1"/>
  <c r="AA852" i="1"/>
  <c r="Z852" i="1"/>
  <c r="AA849" i="1"/>
  <c r="Z849" i="1"/>
  <c r="AA848" i="1"/>
  <c r="Z848" i="1"/>
  <c r="AA847" i="1"/>
  <c r="Z847" i="1"/>
  <c r="AA846" i="1"/>
  <c r="Z846" i="1"/>
  <c r="AA845" i="1"/>
  <c r="Z845" i="1"/>
  <c r="AA842" i="1"/>
  <c r="Z842" i="1"/>
  <c r="AA841" i="1"/>
  <c r="Z841" i="1"/>
  <c r="AA840" i="1"/>
  <c r="Z840" i="1"/>
  <c r="AA837" i="1"/>
  <c r="Z837" i="1"/>
  <c r="AA836" i="1"/>
  <c r="Z836" i="1"/>
  <c r="AA833" i="1"/>
  <c r="Z833" i="1"/>
  <c r="AA832" i="1"/>
  <c r="Z832" i="1"/>
  <c r="AA831" i="1"/>
  <c r="Z831" i="1"/>
  <c r="AA830" i="1"/>
  <c r="Z830" i="1"/>
  <c r="AA829" i="1"/>
  <c r="Z829" i="1"/>
  <c r="AA828" i="1"/>
  <c r="Z828" i="1"/>
  <c r="AA827" i="1"/>
  <c r="Z827" i="1"/>
  <c r="AA826" i="1"/>
  <c r="Z826" i="1"/>
  <c r="AA825" i="1"/>
  <c r="Z825" i="1"/>
  <c r="AA822" i="1"/>
  <c r="Z822" i="1"/>
  <c r="AA821" i="1"/>
  <c r="Z821" i="1"/>
  <c r="AA820" i="1"/>
  <c r="Z820" i="1"/>
  <c r="AA819" i="1"/>
  <c r="Z819" i="1"/>
  <c r="AA816" i="1"/>
  <c r="Z816" i="1"/>
  <c r="AA815" i="1"/>
  <c r="Z815" i="1"/>
  <c r="AA814" i="1"/>
  <c r="Z814" i="1"/>
  <c r="AA813" i="1"/>
  <c r="Z813" i="1"/>
  <c r="AA812" i="1"/>
  <c r="Z812" i="1"/>
  <c r="AA811" i="1"/>
  <c r="Z811" i="1"/>
  <c r="AA810" i="1"/>
  <c r="Z810" i="1"/>
  <c r="AA809" i="1"/>
  <c r="Z809" i="1"/>
  <c r="AA808" i="1"/>
  <c r="Z808" i="1"/>
  <c r="AA807" i="1"/>
  <c r="Z807" i="1"/>
  <c r="AA804" i="1"/>
  <c r="Z804" i="1"/>
  <c r="AA803" i="1"/>
  <c r="Z803" i="1"/>
  <c r="AA802" i="1"/>
  <c r="Z802" i="1"/>
  <c r="AA801" i="1"/>
  <c r="Z801" i="1"/>
  <c r="AA800" i="1"/>
  <c r="Z800" i="1"/>
  <c r="AA799" i="1"/>
  <c r="Z799" i="1"/>
  <c r="AA796" i="1"/>
  <c r="Z796" i="1"/>
  <c r="AA795" i="1"/>
  <c r="Z795" i="1"/>
  <c r="AA794" i="1"/>
  <c r="Z794" i="1"/>
  <c r="AA793" i="1"/>
  <c r="Z793" i="1"/>
  <c r="AA790" i="1"/>
  <c r="Z790" i="1"/>
  <c r="AA789" i="1"/>
  <c r="Z789" i="1"/>
  <c r="AA788" i="1"/>
  <c r="Z788" i="1"/>
  <c r="AA787" i="1"/>
  <c r="Z787" i="1"/>
  <c r="AA786" i="1"/>
  <c r="Z786" i="1"/>
  <c r="AA785" i="1"/>
  <c r="Z785" i="1"/>
  <c r="AA784" i="1"/>
  <c r="Z784" i="1"/>
  <c r="AA783" i="1"/>
  <c r="Z783" i="1"/>
  <c r="AA782" i="1"/>
  <c r="Z782" i="1"/>
  <c r="AA781" i="1"/>
  <c r="Z781" i="1"/>
  <c r="AA780" i="1"/>
  <c r="Z780" i="1"/>
  <c r="AA779" i="1"/>
  <c r="Z779" i="1"/>
  <c r="AA778" i="1"/>
  <c r="Z778" i="1"/>
  <c r="AA775" i="1"/>
  <c r="Z775" i="1"/>
  <c r="AA774" i="1"/>
  <c r="Z774" i="1"/>
  <c r="AA773" i="1"/>
  <c r="Z773" i="1"/>
  <c r="AA772" i="1"/>
  <c r="Z772" i="1"/>
  <c r="AA771" i="1"/>
  <c r="Z771" i="1"/>
  <c r="AA768" i="1"/>
  <c r="Z768" i="1"/>
  <c r="AA767" i="1"/>
  <c r="Z767" i="1"/>
  <c r="AA766" i="1"/>
  <c r="Z766" i="1"/>
  <c r="AA765" i="1"/>
  <c r="Z765" i="1"/>
  <c r="AA764" i="1"/>
  <c r="Z764" i="1"/>
  <c r="AA763" i="1"/>
  <c r="Z763" i="1"/>
  <c r="AA762" i="1"/>
  <c r="Z762" i="1"/>
  <c r="AA761" i="1"/>
  <c r="Z761" i="1"/>
  <c r="AA758" i="1"/>
  <c r="Z758" i="1"/>
  <c r="AA757" i="1"/>
  <c r="Z757" i="1"/>
  <c r="AA756" i="1"/>
  <c r="Z756" i="1"/>
  <c r="AA755" i="1"/>
  <c r="Z755" i="1"/>
  <c r="AA752" i="1"/>
  <c r="Z752" i="1"/>
  <c r="AA751" i="1"/>
  <c r="Z751" i="1"/>
  <c r="AA750" i="1"/>
  <c r="Z750" i="1"/>
  <c r="AA747" i="1"/>
  <c r="Z747" i="1"/>
  <c r="AA746" i="1"/>
  <c r="Z746" i="1"/>
  <c r="AA745" i="1"/>
  <c r="Z745" i="1"/>
  <c r="AA744" i="1"/>
  <c r="Z744" i="1"/>
  <c r="AA743" i="1"/>
  <c r="Z743" i="1"/>
  <c r="AA742" i="1"/>
  <c r="Z742" i="1"/>
  <c r="AA739" i="1"/>
  <c r="Z739" i="1"/>
  <c r="AA738" i="1"/>
  <c r="Z738" i="1"/>
  <c r="AA735" i="1"/>
  <c r="Z735" i="1"/>
  <c r="AA734" i="1"/>
  <c r="Z734" i="1"/>
  <c r="AA731" i="1"/>
  <c r="Z731" i="1"/>
  <c r="AA730" i="1"/>
  <c r="Z730" i="1"/>
  <c r="AA727" i="1"/>
  <c r="Z727" i="1"/>
  <c r="AA726" i="1"/>
  <c r="Z726" i="1"/>
  <c r="AA723" i="1"/>
  <c r="Z723" i="1"/>
  <c r="AA722" i="1"/>
  <c r="Z722" i="1"/>
  <c r="AA719" i="1"/>
  <c r="Z719" i="1"/>
  <c r="AA718" i="1"/>
  <c r="Z718" i="1"/>
  <c r="AA715" i="1"/>
  <c r="Z715" i="1"/>
  <c r="AA714" i="1"/>
  <c r="Z714" i="1"/>
  <c r="AA713" i="1"/>
  <c r="Z713" i="1"/>
  <c r="AA712" i="1"/>
  <c r="Z712" i="1"/>
  <c r="AA711" i="1"/>
  <c r="Z711" i="1"/>
  <c r="AA710" i="1"/>
  <c r="Z710" i="1"/>
  <c r="AA709" i="1"/>
  <c r="Z709" i="1"/>
  <c r="AA706" i="1"/>
  <c r="Z706" i="1"/>
  <c r="AA705" i="1"/>
  <c r="Z705" i="1"/>
  <c r="AA704" i="1"/>
  <c r="Z704" i="1"/>
  <c r="AA703" i="1"/>
  <c r="Z703" i="1"/>
  <c r="AA700" i="1"/>
  <c r="Z700" i="1"/>
  <c r="AA699" i="1"/>
  <c r="Z699" i="1"/>
  <c r="AA698" i="1"/>
  <c r="Z698" i="1"/>
  <c r="AA697" i="1"/>
  <c r="Z697" i="1"/>
  <c r="AA696" i="1"/>
  <c r="Z696" i="1"/>
  <c r="AA695" i="1"/>
  <c r="Z695" i="1"/>
  <c r="AA694" i="1"/>
  <c r="Z694" i="1"/>
  <c r="AA693" i="1"/>
  <c r="Z693" i="1"/>
  <c r="AA692" i="1"/>
  <c r="Z692" i="1"/>
  <c r="AA691" i="1"/>
  <c r="Z691" i="1"/>
  <c r="AA690" i="1"/>
  <c r="Z690" i="1"/>
  <c r="AA685" i="1" l="1"/>
  <c r="Z685" i="1"/>
  <c r="AA684" i="1"/>
  <c r="Z684" i="1"/>
  <c r="AA683" i="1"/>
  <c r="Z683" i="1"/>
  <c r="AA682" i="1"/>
  <c r="Z682" i="1"/>
  <c r="AA679" i="1"/>
  <c r="Z679" i="1"/>
  <c r="AA678" i="1"/>
  <c r="Z678" i="1"/>
  <c r="AA677" i="1"/>
  <c r="Z677" i="1"/>
  <c r="AA673" i="1"/>
  <c r="Z673" i="1"/>
  <c r="AA672" i="1"/>
  <c r="Z672" i="1"/>
  <c r="AA671" i="1"/>
  <c r="Z671" i="1"/>
  <c r="AA670" i="1"/>
  <c r="Z670" i="1"/>
  <c r="AA667" i="1"/>
  <c r="Z667" i="1"/>
  <c r="AA665" i="1"/>
  <c r="Z665" i="1"/>
  <c r="AA664" i="1"/>
  <c r="Z664" i="1"/>
  <c r="AA663" i="1"/>
  <c r="Z663" i="1"/>
  <c r="AA662" i="1"/>
  <c r="Z662" i="1"/>
  <c r="AA659" i="1"/>
  <c r="Z659" i="1"/>
  <c r="AA658" i="1"/>
  <c r="Z658" i="1"/>
  <c r="AA657" i="1"/>
  <c r="Z657" i="1"/>
  <c r="AA655" i="1"/>
  <c r="Z655" i="1"/>
  <c r="AA654" i="1"/>
  <c r="Z654" i="1"/>
  <c r="AA653" i="1"/>
  <c r="Z653" i="1"/>
  <c r="AA652" i="1"/>
  <c r="Z652" i="1"/>
  <c r="AA649" i="1"/>
  <c r="Z649" i="1"/>
  <c r="AA648" i="1"/>
  <c r="Z648" i="1"/>
  <c r="AA647" i="1"/>
  <c r="Z647" i="1"/>
  <c r="AA646" i="1"/>
  <c r="Z646" i="1"/>
  <c r="AA642" i="1"/>
  <c r="Z642" i="1"/>
  <c r="AA641" i="1"/>
  <c r="Z641" i="1"/>
  <c r="AA640" i="1"/>
  <c r="Z640" i="1"/>
  <c r="AA639" i="1"/>
  <c r="Z639" i="1"/>
  <c r="AA638" i="1"/>
  <c r="Z638" i="1"/>
  <c r="AA637" i="1"/>
  <c r="Z637" i="1"/>
  <c r="AA636" i="1"/>
  <c r="Z636" i="1"/>
  <c r="AA635" i="1"/>
  <c r="Z635" i="1"/>
  <c r="AA634" i="1"/>
  <c r="Z634" i="1"/>
  <c r="AA633" i="1"/>
  <c r="Z633" i="1"/>
  <c r="AA630" i="1"/>
  <c r="Z630" i="1"/>
  <c r="AA629" i="1"/>
  <c r="Z629" i="1"/>
  <c r="AA628" i="1"/>
  <c r="Z628" i="1"/>
  <c r="AA627" i="1"/>
  <c r="Z627" i="1"/>
  <c r="AA626" i="1"/>
  <c r="Z626" i="1"/>
  <c r="AA624" i="1"/>
  <c r="Z624" i="1"/>
  <c r="AA623" i="1"/>
  <c r="Z623" i="1"/>
  <c r="AA621" i="1"/>
  <c r="Z621" i="1"/>
  <c r="AA620" i="1"/>
  <c r="Z620" i="1"/>
  <c r="AA378" i="1"/>
  <c r="Z378" i="1"/>
  <c r="AA377" i="1"/>
  <c r="Z377" i="1"/>
  <c r="AA376" i="1"/>
  <c r="Z376" i="1"/>
  <c r="AA372" i="1"/>
  <c r="Z372" i="1"/>
  <c r="AA368" i="1"/>
  <c r="Z368" i="1"/>
  <c r="AA367" i="1"/>
  <c r="Z367" i="1"/>
  <c r="AA366" i="1"/>
  <c r="Z366" i="1"/>
  <c r="AA365" i="1"/>
  <c r="Z365" i="1"/>
  <c r="AA364" i="1"/>
  <c r="Z364" i="1"/>
  <c r="AA363" i="1"/>
  <c r="Z363" i="1"/>
  <c r="AA362" i="1"/>
  <c r="Z362" i="1"/>
  <c r="AA361" i="1"/>
  <c r="Z361" i="1"/>
  <c r="AA360" i="1"/>
  <c r="Z360" i="1"/>
  <c r="AA359" i="1"/>
  <c r="Z359" i="1"/>
  <c r="AA358" i="1"/>
  <c r="Z358" i="1"/>
  <c r="AA357" i="1"/>
  <c r="Z357" i="1"/>
  <c r="AA356" i="1"/>
  <c r="Z356" i="1"/>
  <c r="AA355" i="1"/>
  <c r="Z355" i="1"/>
  <c r="AA354" i="1"/>
  <c r="Z354" i="1"/>
  <c r="AA353" i="1"/>
  <c r="Z353" i="1"/>
  <c r="AA352" i="1"/>
  <c r="Z352" i="1"/>
  <c r="AA351" i="1"/>
  <c r="Z351" i="1"/>
  <c r="AA350" i="1"/>
  <c r="Z350" i="1"/>
  <c r="AA186" i="1" l="1"/>
  <c r="AA182" i="1"/>
  <c r="AA181" i="1"/>
  <c r="AA180" i="1"/>
  <c r="AA179" i="1"/>
  <c r="AA178" i="1"/>
  <c r="AA174" i="1"/>
  <c r="AA173" i="1"/>
  <c r="AA172" i="1"/>
  <c r="AA171" i="1"/>
  <c r="AA170" i="1"/>
  <c r="AA169" i="1"/>
  <c r="AA168" i="1"/>
  <c r="AA167" i="1"/>
  <c r="AA166" i="1"/>
  <c r="AA165" i="1"/>
  <c r="AA164" i="1"/>
  <c r="AA163" i="1"/>
  <c r="AA162" i="1"/>
  <c r="AA161" i="1"/>
  <c r="AA160" i="1"/>
  <c r="AA156" i="1"/>
  <c r="AA155" i="1"/>
  <c r="AA154" i="1"/>
  <c r="AA153" i="1"/>
  <c r="AA152" i="1"/>
  <c r="AA151" i="1"/>
  <c r="AA150" i="1"/>
  <c r="AA149" i="1"/>
  <c r="AA148" i="1"/>
  <c r="AA147" i="1"/>
  <c r="AA146" i="1"/>
  <c r="AA145" i="1"/>
  <c r="AA144" i="1"/>
  <c r="AA143" i="1"/>
  <c r="AA142" i="1"/>
  <c r="AA141" i="1"/>
  <c r="AA140" i="1"/>
  <c r="AA136" i="1"/>
  <c r="AA135" i="1"/>
  <c r="AA134" i="1"/>
  <c r="AA133" i="1"/>
  <c r="AA132" i="1"/>
  <c r="AA131" i="1"/>
  <c r="AA130" i="1"/>
  <c r="Z186" i="1"/>
  <c r="Z178" i="1"/>
  <c r="Z182" i="1"/>
  <c r="Z181" i="1"/>
  <c r="Z180" i="1"/>
  <c r="Z179" i="1"/>
  <c r="Z174" i="1"/>
  <c r="Z173" i="1"/>
  <c r="Z172" i="1"/>
  <c r="Z171" i="1"/>
  <c r="Z170" i="1"/>
  <c r="Z169" i="1"/>
  <c r="Z168" i="1"/>
  <c r="Z167" i="1"/>
  <c r="Z166" i="1"/>
  <c r="Z165" i="1"/>
  <c r="Z164" i="1"/>
  <c r="Z163" i="1"/>
  <c r="Z162" i="1"/>
  <c r="Z161" i="1"/>
  <c r="Z160" i="1"/>
  <c r="Z156" i="1"/>
  <c r="Z155" i="1"/>
  <c r="Z154" i="1"/>
  <c r="Z153" i="1"/>
  <c r="Z152" i="1"/>
  <c r="Z151" i="1"/>
  <c r="Z150" i="1"/>
  <c r="Z149" i="1"/>
  <c r="Z148" i="1"/>
  <c r="Z147" i="1"/>
  <c r="Z146" i="1"/>
  <c r="Z145" i="1"/>
  <c r="Z144" i="1"/>
  <c r="Z143" i="1"/>
  <c r="D23" i="4" s="1"/>
  <c r="Z142" i="1"/>
  <c r="Z141" i="1"/>
  <c r="Z140" i="1"/>
  <c r="Z136" i="1"/>
  <c r="Z135" i="1"/>
  <c r="Z134" i="1"/>
  <c r="Z133" i="1"/>
  <c r="Z132" i="1"/>
  <c r="Z131" i="1"/>
  <c r="Z130" i="1"/>
  <c r="E25" i="4"/>
  <c r="D25" i="4"/>
  <c r="G167" i="4"/>
  <c r="G166" i="4"/>
  <c r="G165" i="4"/>
  <c r="J164" i="4"/>
  <c r="G164" i="4"/>
  <c r="G163" i="4"/>
  <c r="G162" i="4"/>
  <c r="G161" i="4"/>
  <c r="G160" i="4"/>
  <c r="G159" i="4"/>
  <c r="G158" i="4"/>
  <c r="J157" i="4"/>
  <c r="G157" i="4"/>
  <c r="G156" i="4"/>
  <c r="G155" i="4"/>
  <c r="G154" i="4"/>
  <c r="G153" i="4"/>
  <c r="G152" i="4"/>
  <c r="G151" i="4"/>
  <c r="G150" i="4"/>
  <c r="G149" i="4"/>
  <c r="G148" i="4"/>
  <c r="G147" i="4"/>
  <c r="J146" i="4"/>
  <c r="G146" i="4"/>
  <c r="G145" i="4"/>
  <c r="G144" i="4"/>
  <c r="G143" i="4"/>
  <c r="G142" i="4"/>
  <c r="G141" i="4"/>
  <c r="G140" i="4"/>
  <c r="G139" i="4"/>
  <c r="J138" i="4"/>
  <c r="G138" i="4"/>
  <c r="G137" i="4"/>
  <c r="G136" i="4"/>
  <c r="G135" i="4"/>
  <c r="G134" i="4"/>
  <c r="G133" i="4"/>
  <c r="G132" i="4"/>
  <c r="G131" i="4"/>
  <c r="G130" i="4"/>
  <c r="G129" i="4"/>
  <c r="G128" i="4"/>
  <c r="J127" i="4"/>
  <c r="G127" i="4"/>
  <c r="G126" i="4"/>
  <c r="G125" i="4"/>
  <c r="G124" i="4"/>
  <c r="G123" i="4"/>
  <c r="G122" i="4"/>
  <c r="G121" i="4"/>
  <c r="G120" i="4"/>
  <c r="G119" i="4"/>
  <c r="G118" i="4"/>
  <c r="G117" i="4"/>
  <c r="G116" i="4"/>
  <c r="G115" i="4"/>
  <c r="G114" i="4"/>
  <c r="G113" i="4"/>
  <c r="G112" i="4"/>
  <c r="G111" i="4"/>
  <c r="G110" i="4"/>
  <c r="J109" i="4"/>
  <c r="G109" i="4"/>
  <c r="G108" i="4"/>
  <c r="G107" i="4"/>
  <c r="G106" i="4"/>
  <c r="G105" i="4"/>
  <c r="G104" i="4"/>
  <c r="G103" i="4"/>
  <c r="G102" i="4"/>
  <c r="G101" i="4"/>
  <c r="G100" i="4"/>
  <c r="J99" i="4"/>
  <c r="K98" i="4" s="1"/>
  <c r="G99" i="4"/>
  <c r="G98" i="4"/>
  <c r="G97" i="4"/>
  <c r="G96" i="4"/>
  <c r="J95" i="4"/>
  <c r="G95" i="4"/>
  <c r="G94" i="4"/>
  <c r="G93" i="4"/>
  <c r="G92" i="4"/>
  <c r="G91" i="4"/>
  <c r="J90" i="4"/>
  <c r="G90" i="4"/>
  <c r="G89" i="4"/>
  <c r="G88" i="4"/>
  <c r="J87" i="4"/>
  <c r="K86" i="4" s="1"/>
  <c r="G87" i="4"/>
  <c r="G86" i="4"/>
  <c r="G85" i="4"/>
  <c r="G84" i="4"/>
  <c r="J83" i="4"/>
  <c r="K81" i="4" s="1"/>
  <c r="G83" i="4"/>
  <c r="G82" i="4"/>
  <c r="G81" i="4"/>
  <c r="G80" i="4"/>
  <c r="G79" i="4"/>
  <c r="G78" i="4"/>
  <c r="J77" i="4"/>
  <c r="G77" i="4"/>
  <c r="G76" i="4"/>
  <c r="K75" i="4"/>
  <c r="G75" i="4"/>
  <c r="G74" i="4"/>
  <c r="J73" i="4"/>
  <c r="G73" i="4"/>
  <c r="G72" i="4"/>
  <c r="J71" i="4"/>
  <c r="G71" i="4"/>
  <c r="G70" i="4"/>
  <c r="G69" i="4"/>
  <c r="G68" i="4"/>
  <c r="J67" i="4"/>
  <c r="G67" i="4"/>
  <c r="G66" i="4"/>
  <c r="G65" i="4"/>
  <c r="G64" i="4"/>
  <c r="G63" i="4"/>
  <c r="J62" i="4"/>
  <c r="G62" i="4"/>
  <c r="G61" i="4"/>
  <c r="G60" i="4"/>
  <c r="J59" i="4"/>
  <c r="G59" i="4"/>
  <c r="G58" i="4"/>
  <c r="G57" i="4"/>
  <c r="G56" i="4"/>
  <c r="G55" i="4"/>
  <c r="K54" i="4"/>
  <c r="G54" i="4"/>
  <c r="G53" i="4"/>
  <c r="G52" i="4"/>
  <c r="G51" i="4"/>
  <c r="G50" i="4"/>
  <c r="G49" i="4"/>
  <c r="J48" i="4"/>
  <c r="G48" i="4"/>
  <c r="G47" i="4"/>
  <c r="G46" i="4"/>
  <c r="G45" i="4"/>
  <c r="J44" i="4"/>
  <c r="G44" i="4"/>
  <c r="G43" i="4"/>
  <c r="G42" i="4"/>
  <c r="G41" i="4"/>
  <c r="G40" i="4"/>
  <c r="G39" i="4"/>
  <c r="G38" i="4"/>
  <c r="J37" i="4"/>
  <c r="G37" i="4"/>
  <c r="G36" i="4"/>
  <c r="G35" i="4"/>
  <c r="J34" i="4"/>
  <c r="G34" i="4"/>
  <c r="G33" i="4"/>
  <c r="J32" i="4"/>
  <c r="G32" i="4"/>
  <c r="G31" i="4"/>
  <c r="J30" i="4"/>
  <c r="K29" i="4" s="1"/>
  <c r="G30" i="4"/>
  <c r="G29" i="4"/>
  <c r="G28" i="4"/>
  <c r="G27" i="4"/>
  <c r="G26" i="4"/>
  <c r="G25" i="4"/>
  <c r="G24" i="4"/>
  <c r="G23" i="4"/>
  <c r="G22" i="4"/>
  <c r="J21" i="4"/>
  <c r="G21" i="4"/>
  <c r="G20" i="4"/>
  <c r="G19" i="4"/>
  <c r="J18" i="4"/>
  <c r="G18" i="4"/>
  <c r="G17" i="4"/>
  <c r="G16" i="4"/>
  <c r="G15" i="4"/>
  <c r="J14" i="4"/>
  <c r="K2" i="4" s="1"/>
  <c r="G14" i="4"/>
  <c r="G13" i="4"/>
  <c r="G12" i="4"/>
  <c r="G11" i="4"/>
  <c r="G10" i="4"/>
  <c r="G9" i="4"/>
  <c r="J8" i="4"/>
  <c r="G8" i="4"/>
  <c r="G7" i="4"/>
  <c r="G6" i="4"/>
  <c r="G5" i="4"/>
  <c r="G4" i="4"/>
  <c r="J3" i="4"/>
  <c r="G3" i="4"/>
  <c r="G2" i="4"/>
  <c r="D22" i="4" l="1"/>
  <c r="D24" i="4"/>
  <c r="E22" i="4"/>
  <c r="E23" i="4"/>
  <c r="E24" i="4"/>
  <c r="K58" i="4"/>
  <c r="K145" i="4"/>
  <c r="E167" i="4"/>
  <c r="D166" i="4"/>
  <c r="D165" i="4"/>
  <c r="E164" i="4"/>
  <c r="D163" i="4"/>
  <c r="D162" i="4"/>
  <c r="D161" i="4"/>
  <c r="E160" i="4"/>
  <c r="D159" i="4"/>
  <c r="D158" i="4"/>
  <c r="E157" i="4"/>
  <c r="D156" i="4"/>
  <c r="E155" i="4"/>
  <c r="D154" i="4"/>
  <c r="E150" i="4"/>
  <c r="E149" i="4"/>
  <c r="E144" i="4"/>
  <c r="D143" i="4"/>
  <c r="E142" i="4"/>
  <c r="D141" i="4"/>
  <c r="D140" i="4"/>
  <c r="E139" i="4"/>
  <c r="E137" i="4"/>
  <c r="D137" i="4"/>
  <c r="E135" i="4"/>
  <c r="D135" i="4"/>
  <c r="D134" i="4"/>
  <c r="E132" i="4"/>
  <c r="D132" i="4"/>
  <c r="E130" i="4"/>
  <c r="D130" i="4"/>
  <c r="E129" i="4"/>
  <c r="E128" i="4"/>
  <c r="D128" i="4"/>
  <c r="E127" i="4"/>
  <c r="D126" i="4"/>
  <c r="E125" i="4"/>
  <c r="D124" i="4"/>
  <c r="D123" i="4"/>
  <c r="D122" i="4"/>
  <c r="E121" i="4"/>
  <c r="D118" i="4"/>
  <c r="D114" i="4"/>
  <c r="D113" i="4"/>
  <c r="D112" i="4"/>
  <c r="D111" i="4"/>
  <c r="D110" i="4"/>
  <c r="E109" i="4"/>
  <c r="D108" i="4"/>
  <c r="E107" i="4"/>
  <c r="D106" i="4"/>
  <c r="E105" i="4"/>
  <c r="D104" i="4"/>
  <c r="E103" i="4"/>
  <c r="D102" i="4"/>
  <c r="D101" i="4"/>
  <c r="D89" i="4"/>
  <c r="AA614" i="1"/>
  <c r="Z614" i="1"/>
  <c r="AA613" i="1"/>
  <c r="Z613" i="1"/>
  <c r="AA612" i="1"/>
  <c r="Z612" i="1"/>
  <c r="AA611" i="1"/>
  <c r="Z611" i="1"/>
  <c r="AA610" i="1"/>
  <c r="Z610" i="1"/>
  <c r="AA609" i="1"/>
  <c r="Z609" i="1"/>
  <c r="AA608" i="1"/>
  <c r="Z608" i="1"/>
  <c r="AA607" i="1"/>
  <c r="Z607" i="1"/>
  <c r="AA606" i="1"/>
  <c r="Z606" i="1"/>
  <c r="AA605" i="1"/>
  <c r="Z605" i="1"/>
  <c r="AA604" i="1"/>
  <c r="Z604" i="1"/>
  <c r="D85" i="4" s="1"/>
  <c r="AA600" i="1"/>
  <c r="Z600" i="1"/>
  <c r="AA599" i="1"/>
  <c r="Z599" i="1"/>
  <c r="AA598" i="1"/>
  <c r="Z598" i="1"/>
  <c r="AA597" i="1"/>
  <c r="Z597" i="1"/>
  <c r="AA596" i="1"/>
  <c r="Z596" i="1"/>
  <c r="AA595" i="1"/>
  <c r="Z595" i="1"/>
  <c r="AA594" i="1"/>
  <c r="Z594" i="1"/>
  <c r="AA593" i="1"/>
  <c r="Z593" i="1"/>
  <c r="G592" i="1"/>
  <c r="G591" i="1"/>
  <c r="AA587" i="1"/>
  <c r="Z587" i="1"/>
  <c r="AA586" i="1"/>
  <c r="Z586" i="1"/>
  <c r="AA585" i="1"/>
  <c r="Z585" i="1"/>
  <c r="AA584" i="1"/>
  <c r="Z584" i="1"/>
  <c r="AA583" i="1"/>
  <c r="Z583" i="1"/>
  <c r="AA582" i="1"/>
  <c r="Z582" i="1"/>
  <c r="AA581" i="1"/>
  <c r="Z581" i="1"/>
  <c r="AA580" i="1"/>
  <c r="Z580" i="1"/>
  <c r="AA579" i="1"/>
  <c r="Z579" i="1"/>
  <c r="AA578" i="1"/>
  <c r="Z578" i="1"/>
  <c r="AA577" i="1"/>
  <c r="Z577" i="1"/>
  <c r="AA576" i="1"/>
  <c r="Z576" i="1"/>
  <c r="AA575" i="1"/>
  <c r="Z575" i="1"/>
  <c r="AA574" i="1"/>
  <c r="Z574" i="1"/>
  <c r="AA573" i="1"/>
  <c r="Z573" i="1"/>
  <c r="AA572" i="1"/>
  <c r="Z572" i="1"/>
  <c r="AA571" i="1"/>
  <c r="Z571" i="1"/>
  <c r="AA570" i="1"/>
  <c r="Z570" i="1"/>
  <c r="AA565" i="1"/>
  <c r="Z565" i="1"/>
  <c r="AA564" i="1"/>
  <c r="Z564" i="1"/>
  <c r="AA563" i="1"/>
  <c r="Z563" i="1"/>
  <c r="AA562" i="1"/>
  <c r="Z562" i="1"/>
  <c r="AA558" i="1"/>
  <c r="Z558" i="1"/>
  <c r="AA557" i="1"/>
  <c r="Z557" i="1"/>
  <c r="AA556" i="1"/>
  <c r="Z556" i="1"/>
  <c r="AA555" i="1"/>
  <c r="Z555" i="1"/>
  <c r="AA554" i="1"/>
  <c r="Z554" i="1"/>
  <c r="D79" i="4" s="1"/>
  <c r="AA550" i="1"/>
  <c r="Z550" i="1"/>
  <c r="AA549" i="1"/>
  <c r="Z549" i="1"/>
  <c r="AA548" i="1"/>
  <c r="Z548" i="1"/>
  <c r="AA547" i="1"/>
  <c r="Z547" i="1"/>
  <c r="AA546" i="1"/>
  <c r="Z546" i="1"/>
  <c r="AA541" i="1"/>
  <c r="Z541" i="1"/>
  <c r="AA540" i="1"/>
  <c r="Z540" i="1"/>
  <c r="AA539" i="1"/>
  <c r="Z539" i="1"/>
  <c r="AA538" i="1"/>
  <c r="Z538" i="1"/>
  <c r="AA537" i="1"/>
  <c r="Z537" i="1"/>
  <c r="AA536" i="1"/>
  <c r="Z536" i="1"/>
  <c r="AA535" i="1"/>
  <c r="Z535" i="1"/>
  <c r="AA534" i="1"/>
  <c r="Z534" i="1"/>
  <c r="AA533" i="1"/>
  <c r="Z533" i="1"/>
  <c r="AA532" i="1"/>
  <c r="Z532" i="1"/>
  <c r="AA531" i="1"/>
  <c r="Z531" i="1"/>
  <c r="AA530" i="1"/>
  <c r="Z530" i="1"/>
  <c r="AA529" i="1"/>
  <c r="Z529" i="1"/>
  <c r="AA528" i="1"/>
  <c r="Z528" i="1"/>
  <c r="AA527" i="1"/>
  <c r="Z527" i="1"/>
  <c r="AA526" i="1"/>
  <c r="Z526" i="1"/>
  <c r="AA525" i="1"/>
  <c r="Z525" i="1"/>
  <c r="AA524" i="1"/>
  <c r="Z524" i="1"/>
  <c r="AA523" i="1"/>
  <c r="Z523" i="1"/>
  <c r="AA522" i="1"/>
  <c r="Z522" i="1"/>
  <c r="AA521" i="1"/>
  <c r="Z521" i="1"/>
  <c r="AA516" i="1"/>
  <c r="Z516" i="1"/>
  <c r="AA515" i="1"/>
  <c r="Z515" i="1"/>
  <c r="AA514" i="1"/>
  <c r="Z514" i="1"/>
  <c r="AA513" i="1"/>
  <c r="Z513" i="1"/>
  <c r="AA512" i="1"/>
  <c r="Z512" i="1"/>
  <c r="AA511" i="1"/>
  <c r="Z511" i="1"/>
  <c r="AA506" i="1"/>
  <c r="Z506" i="1"/>
  <c r="AA505" i="1"/>
  <c r="Z505" i="1"/>
  <c r="AA504" i="1"/>
  <c r="Z504" i="1"/>
  <c r="AA503" i="1"/>
  <c r="Z503" i="1"/>
  <c r="AA502" i="1"/>
  <c r="Z502" i="1"/>
  <c r="AA501" i="1"/>
  <c r="Z501" i="1"/>
  <c r="AA500" i="1"/>
  <c r="Z500" i="1"/>
  <c r="AA499" i="1"/>
  <c r="Z499" i="1"/>
  <c r="AA494" i="1"/>
  <c r="Z494" i="1"/>
  <c r="AA493" i="1"/>
  <c r="Z493" i="1"/>
  <c r="AA492" i="1"/>
  <c r="Z492" i="1"/>
  <c r="AA491" i="1"/>
  <c r="Z491" i="1"/>
  <c r="AA490" i="1"/>
  <c r="E70" i="4" s="1"/>
  <c r="Z490" i="1"/>
  <c r="AA486" i="1"/>
  <c r="Z486" i="1"/>
  <c r="AA485" i="1"/>
  <c r="Z485" i="1"/>
  <c r="AA484" i="1"/>
  <c r="Z484" i="1"/>
  <c r="AA483" i="1"/>
  <c r="Z483" i="1"/>
  <c r="AA482" i="1"/>
  <c r="Z482" i="1"/>
  <c r="AA481" i="1"/>
  <c r="Z481" i="1"/>
  <c r="AA480" i="1"/>
  <c r="Z480" i="1"/>
  <c r="AA479" i="1"/>
  <c r="E69" i="4" s="1"/>
  <c r="Z479" i="1"/>
  <c r="AA475" i="1"/>
  <c r="Z475" i="1"/>
  <c r="AA474" i="1"/>
  <c r="Z474" i="1"/>
  <c r="AA473" i="1"/>
  <c r="Z473" i="1"/>
  <c r="AA472" i="1"/>
  <c r="Z472" i="1"/>
  <c r="AA471" i="1"/>
  <c r="Z471" i="1"/>
  <c r="AA470" i="1"/>
  <c r="Z470" i="1"/>
  <c r="AA469" i="1"/>
  <c r="Z469" i="1"/>
  <c r="AA468" i="1"/>
  <c r="Z468" i="1"/>
  <c r="AA467" i="1"/>
  <c r="Z467" i="1"/>
  <c r="AA462" i="1"/>
  <c r="Z462" i="1"/>
  <c r="AA461" i="1"/>
  <c r="Z461" i="1"/>
  <c r="AA460" i="1"/>
  <c r="Z460" i="1"/>
  <c r="AA459" i="1"/>
  <c r="Z459" i="1"/>
  <c r="AA458" i="1"/>
  <c r="Z458" i="1"/>
  <c r="AA457" i="1"/>
  <c r="Z457" i="1"/>
  <c r="AA456" i="1"/>
  <c r="Z456" i="1"/>
  <c r="AA455" i="1"/>
  <c r="Z455" i="1"/>
  <c r="AA454" i="1"/>
  <c r="Z454" i="1"/>
  <c r="AA453" i="1"/>
  <c r="Z453" i="1"/>
  <c r="AA452" i="1"/>
  <c r="E66" i="4" s="1"/>
  <c r="Z452" i="1"/>
  <c r="AA448" i="1"/>
  <c r="Z448" i="1"/>
  <c r="AA447" i="1"/>
  <c r="Z447" i="1"/>
  <c r="AA446" i="1"/>
  <c r="Z446" i="1"/>
  <c r="AA445" i="1"/>
  <c r="Z445" i="1"/>
  <c r="AA444" i="1"/>
  <c r="Z444" i="1"/>
  <c r="AA443" i="1"/>
  <c r="Z443" i="1"/>
  <c r="AA439" i="1"/>
  <c r="Z439" i="1"/>
  <c r="AA438" i="1"/>
  <c r="Z438" i="1"/>
  <c r="AA437" i="1"/>
  <c r="Z437" i="1"/>
  <c r="AA436" i="1"/>
  <c r="Z436" i="1"/>
  <c r="AA432" i="1"/>
  <c r="Z432" i="1"/>
  <c r="AA431" i="1"/>
  <c r="Z431" i="1"/>
  <c r="AA430" i="1"/>
  <c r="Z430" i="1"/>
  <c r="AA429" i="1"/>
  <c r="Z429" i="1"/>
  <c r="AA428" i="1"/>
  <c r="Z428" i="1"/>
  <c r="AA427" i="1"/>
  <c r="Z427" i="1"/>
  <c r="AA426" i="1"/>
  <c r="Z426" i="1"/>
  <c r="AA425" i="1"/>
  <c r="Z425" i="1"/>
  <c r="AA424" i="1"/>
  <c r="Z424" i="1"/>
  <c r="AA423" i="1"/>
  <c r="Z423" i="1"/>
  <c r="AA422" i="1"/>
  <c r="Z422" i="1"/>
  <c r="AA421" i="1"/>
  <c r="Z421" i="1"/>
  <c r="AA420" i="1"/>
  <c r="Z420" i="1"/>
  <c r="AA419" i="1"/>
  <c r="Z419" i="1"/>
  <c r="AA418" i="1"/>
  <c r="Z418" i="1"/>
  <c r="AA417" i="1"/>
  <c r="Z417" i="1"/>
  <c r="AA416" i="1"/>
  <c r="Z416" i="1"/>
  <c r="AA415" i="1"/>
  <c r="Z415" i="1"/>
  <c r="AA414" i="1"/>
  <c r="Z414" i="1"/>
  <c r="AA413" i="1"/>
  <c r="Z413" i="1"/>
  <c r="AA412" i="1"/>
  <c r="Z412" i="1"/>
  <c r="AA407" i="1"/>
  <c r="Z407" i="1"/>
  <c r="AA406" i="1"/>
  <c r="Z406" i="1"/>
  <c r="AA405" i="1"/>
  <c r="Z405" i="1"/>
  <c r="AA404" i="1"/>
  <c r="Z404" i="1"/>
  <c r="AA403" i="1"/>
  <c r="Z403" i="1"/>
  <c r="AA402" i="1"/>
  <c r="Z402" i="1"/>
  <c r="AA401" i="1"/>
  <c r="Z401" i="1"/>
  <c r="AA397" i="1"/>
  <c r="Z397" i="1"/>
  <c r="AA396" i="1"/>
  <c r="Z396" i="1"/>
  <c r="AA395" i="1"/>
  <c r="Z395" i="1"/>
  <c r="AA394" i="1"/>
  <c r="Z394" i="1"/>
  <c r="AA393" i="1"/>
  <c r="Z393" i="1"/>
  <c r="AA392" i="1"/>
  <c r="Z392" i="1"/>
  <c r="AA391" i="1"/>
  <c r="Z391" i="1"/>
  <c r="AA390" i="1"/>
  <c r="Z390" i="1"/>
  <c r="AA389" i="1"/>
  <c r="Z389" i="1"/>
  <c r="AA388" i="1"/>
  <c r="Z388" i="1"/>
  <c r="AA387" i="1"/>
  <c r="Z387" i="1"/>
  <c r="AA386" i="1"/>
  <c r="Z386" i="1"/>
  <c r="AA385" i="1"/>
  <c r="Z385" i="1"/>
  <c r="AA384" i="1"/>
  <c r="Z384" i="1"/>
  <c r="E57" i="4"/>
  <c r="D57" i="4"/>
  <c r="E56" i="4"/>
  <c r="D56" i="4"/>
  <c r="AA345" i="1"/>
  <c r="E53" i="4" s="1"/>
  <c r="Z345" i="1"/>
  <c r="D53" i="4" s="1"/>
  <c r="AA341" i="1"/>
  <c r="Z341" i="1"/>
  <c r="AA340" i="1"/>
  <c r="Z340" i="1"/>
  <c r="AA339" i="1"/>
  <c r="E52" i="4" s="1"/>
  <c r="Z339" i="1"/>
  <c r="D52" i="4" s="1"/>
  <c r="AA335" i="1"/>
  <c r="E51" i="4" s="1"/>
  <c r="Z335" i="1"/>
  <c r="D51" i="4" s="1"/>
  <c r="AA331" i="1"/>
  <c r="Z331" i="1"/>
  <c r="AA330" i="1"/>
  <c r="E50" i="4" s="1"/>
  <c r="Z330" i="1"/>
  <c r="D50" i="4" s="1"/>
  <c r="AA326" i="1"/>
  <c r="Z326" i="1"/>
  <c r="AA321" i="1"/>
  <c r="Z321" i="1"/>
  <c r="AA320" i="1"/>
  <c r="Z320" i="1"/>
  <c r="AA316" i="1"/>
  <c r="Z316" i="1"/>
  <c r="AA315" i="1"/>
  <c r="E46" i="4" s="1"/>
  <c r="Z315" i="1"/>
  <c r="D46" i="4" s="1"/>
  <c r="AA311" i="1"/>
  <c r="Z311" i="1"/>
  <c r="AA310" i="1"/>
  <c r="Z310" i="1"/>
  <c r="AA309" i="1"/>
  <c r="Z309" i="1"/>
  <c r="AA308" i="1"/>
  <c r="Z308" i="1"/>
  <c r="AA307" i="1"/>
  <c r="Z307" i="1"/>
  <c r="AA302" i="1"/>
  <c r="E43" i="4" s="1"/>
  <c r="Z302" i="1"/>
  <c r="D43" i="4" s="1"/>
  <c r="AA298" i="1"/>
  <c r="Z298" i="1"/>
  <c r="AA297" i="1"/>
  <c r="Z297" i="1"/>
  <c r="AA296" i="1"/>
  <c r="Z296" i="1"/>
  <c r="AA295" i="1"/>
  <c r="Z295" i="1"/>
  <c r="AA294" i="1"/>
  <c r="Z294" i="1"/>
  <c r="AA293" i="1"/>
  <c r="Z293" i="1"/>
  <c r="AA292" i="1"/>
  <c r="Z292" i="1"/>
  <c r="AA291" i="1"/>
  <c r="Z291" i="1"/>
  <c r="AA287" i="1"/>
  <c r="Z287" i="1"/>
  <c r="AA286" i="1"/>
  <c r="Z286" i="1"/>
  <c r="AA285" i="1"/>
  <c r="Z285" i="1"/>
  <c r="AA284" i="1"/>
  <c r="Z284" i="1"/>
  <c r="AA283" i="1"/>
  <c r="Z283" i="1"/>
  <c r="AA282" i="1"/>
  <c r="Z282" i="1"/>
  <c r="AA281" i="1"/>
  <c r="Z281" i="1"/>
  <c r="AA280" i="1"/>
  <c r="Z280" i="1"/>
  <c r="AA279" i="1"/>
  <c r="Z279" i="1"/>
  <c r="AA278" i="1"/>
  <c r="Z278" i="1"/>
  <c r="D41" i="4" s="1"/>
  <c r="AA274" i="1"/>
  <c r="Z274" i="1"/>
  <c r="AA273" i="1"/>
  <c r="Z273" i="1"/>
  <c r="AA272" i="1"/>
  <c r="Z272" i="1"/>
  <c r="AA271" i="1"/>
  <c r="Z271" i="1"/>
  <c r="D40" i="4" s="1"/>
  <c r="AA267" i="1"/>
  <c r="Z267" i="1"/>
  <c r="AA266" i="1"/>
  <c r="Z266" i="1"/>
  <c r="AA265" i="1"/>
  <c r="Z265" i="1"/>
  <c r="AA264" i="1"/>
  <c r="Z264" i="1"/>
  <c r="D39" i="4" s="1"/>
  <c r="AA260" i="1"/>
  <c r="Z260" i="1"/>
  <c r="AA259" i="1"/>
  <c r="Z259" i="1"/>
  <c r="AA258" i="1"/>
  <c r="Z258" i="1"/>
  <c r="AA253" i="1"/>
  <c r="Z253" i="1"/>
  <c r="AA252" i="1"/>
  <c r="Z252" i="1"/>
  <c r="AA251" i="1"/>
  <c r="Z251" i="1"/>
  <c r="AA250" i="1"/>
  <c r="Z250" i="1"/>
  <c r="AA249" i="1"/>
  <c r="Z249" i="1"/>
  <c r="AA248" i="1"/>
  <c r="Z248" i="1"/>
  <c r="AA247" i="1"/>
  <c r="Z247" i="1"/>
  <c r="AA246" i="1"/>
  <c r="Z246" i="1"/>
  <c r="AA242" i="1"/>
  <c r="Z242" i="1"/>
  <c r="AA241" i="1"/>
  <c r="Z241" i="1"/>
  <c r="AA240" i="1"/>
  <c r="Z240" i="1"/>
  <c r="AA239" i="1"/>
  <c r="Z239" i="1"/>
  <c r="AA238" i="1"/>
  <c r="Z238" i="1"/>
  <c r="AA233" i="1"/>
  <c r="Z233" i="1"/>
  <c r="AA232" i="1"/>
  <c r="Z232" i="1"/>
  <c r="AA227" i="1"/>
  <c r="Z227" i="1"/>
  <c r="AA226" i="1"/>
  <c r="Z226" i="1"/>
  <c r="AA225" i="1"/>
  <c r="Z225" i="1"/>
  <c r="AA219" i="1"/>
  <c r="Z219" i="1"/>
  <c r="AA218" i="1"/>
  <c r="Z218" i="1"/>
  <c r="AA217" i="1"/>
  <c r="Z217" i="1"/>
  <c r="AA216" i="1"/>
  <c r="Z216" i="1"/>
  <c r="AA215" i="1"/>
  <c r="Z215" i="1"/>
  <c r="AA214" i="1"/>
  <c r="Z214" i="1"/>
  <c r="AA213" i="1"/>
  <c r="Z213" i="1"/>
  <c r="AA209" i="1"/>
  <c r="Z209" i="1"/>
  <c r="AA208" i="1"/>
  <c r="Z208" i="1"/>
  <c r="AA207" i="1"/>
  <c r="Z207" i="1"/>
  <c r="AA206" i="1"/>
  <c r="Z206" i="1"/>
  <c r="AA205" i="1"/>
  <c r="Z205" i="1"/>
  <c r="AA204" i="1"/>
  <c r="Z204" i="1"/>
  <c r="AA203" i="1"/>
  <c r="Z203" i="1"/>
  <c r="AA202" i="1"/>
  <c r="Z202" i="1"/>
  <c r="AA201" i="1"/>
  <c r="Z201" i="1"/>
  <c r="AA200" i="1"/>
  <c r="Z200" i="1"/>
  <c r="AA199" i="1"/>
  <c r="Z199" i="1"/>
  <c r="AA198" i="1"/>
  <c r="Z198" i="1"/>
  <c r="AA197" i="1"/>
  <c r="E27" i="4" s="1"/>
  <c r="Z197" i="1"/>
  <c r="AA193" i="1"/>
  <c r="Z193" i="1"/>
  <c r="AA192" i="1"/>
  <c r="Z192" i="1"/>
  <c r="AA191" i="1"/>
  <c r="Z191" i="1"/>
  <c r="AA190" i="1"/>
  <c r="Z190" i="1"/>
  <c r="AA189" i="1"/>
  <c r="Z189" i="1"/>
  <c r="AA188" i="1"/>
  <c r="Z188" i="1"/>
  <c r="AA187" i="1"/>
  <c r="Z187" i="1"/>
  <c r="D26" i="4" s="1"/>
  <c r="AA125" i="1"/>
  <c r="Z125" i="1"/>
  <c r="AA124" i="1"/>
  <c r="Z124" i="1"/>
  <c r="AA123" i="1"/>
  <c r="Z123" i="1"/>
  <c r="AA119" i="1"/>
  <c r="Z119" i="1"/>
  <c r="AA118" i="1"/>
  <c r="Z118" i="1"/>
  <c r="AA117" i="1"/>
  <c r="Z117" i="1"/>
  <c r="AA116" i="1"/>
  <c r="Z116" i="1"/>
  <c r="AA115" i="1"/>
  <c r="Z115" i="1"/>
  <c r="AA114" i="1"/>
  <c r="Z114" i="1"/>
  <c r="AA113" i="1"/>
  <c r="Z113" i="1"/>
  <c r="AA108" i="1"/>
  <c r="Z108" i="1"/>
  <c r="AA107" i="1"/>
  <c r="Z107" i="1"/>
  <c r="AA106" i="1"/>
  <c r="E17" i="4" s="1"/>
  <c r="Z106" i="1"/>
  <c r="AA102" i="1"/>
  <c r="Z102" i="1"/>
  <c r="AA101" i="1"/>
  <c r="E16" i="4" s="1"/>
  <c r="Z101" i="1"/>
  <c r="AA97" i="1"/>
  <c r="Z97" i="1"/>
  <c r="AA96" i="1"/>
  <c r="Z96" i="1"/>
  <c r="AA95" i="1"/>
  <c r="Z95" i="1"/>
  <c r="AA94" i="1"/>
  <c r="Z94" i="1"/>
  <c r="AA93" i="1"/>
  <c r="Z93" i="1"/>
  <c r="AA88" i="1"/>
  <c r="Z88" i="1"/>
  <c r="AA87" i="1"/>
  <c r="Z87" i="1"/>
  <c r="AA86" i="1"/>
  <c r="Z86" i="1"/>
  <c r="AA85" i="1"/>
  <c r="Z85" i="1"/>
  <c r="AA84" i="1"/>
  <c r="Z84" i="1"/>
  <c r="AA83" i="1"/>
  <c r="Z83" i="1"/>
  <c r="AA82" i="1"/>
  <c r="Z82" i="1"/>
  <c r="AA78" i="1"/>
  <c r="Z78" i="1"/>
  <c r="AA77" i="1"/>
  <c r="Z77" i="1"/>
  <c r="AA76" i="1"/>
  <c r="Z76" i="1"/>
  <c r="AA75" i="1"/>
  <c r="Z75" i="1"/>
  <c r="AA74" i="1"/>
  <c r="Z74" i="1"/>
  <c r="D12" i="4" s="1"/>
  <c r="AA70" i="1"/>
  <c r="Z70" i="1"/>
  <c r="AA69" i="1"/>
  <c r="Z69" i="1"/>
  <c r="AA68" i="1"/>
  <c r="Z68" i="1"/>
  <c r="AA67" i="1"/>
  <c r="Z67" i="1"/>
  <c r="AA66" i="1"/>
  <c r="E11" i="4" s="1"/>
  <c r="Z66" i="1"/>
  <c r="AA62" i="1"/>
  <c r="Z62" i="1"/>
  <c r="AA61" i="1"/>
  <c r="Z61" i="1"/>
  <c r="AA60" i="1"/>
  <c r="Z60" i="1"/>
  <c r="AA59" i="1"/>
  <c r="Z59" i="1"/>
  <c r="AA58" i="1"/>
  <c r="Z58" i="1"/>
  <c r="AA57" i="1"/>
  <c r="Z57" i="1"/>
  <c r="AA53" i="1"/>
  <c r="Z53" i="1"/>
  <c r="AA52" i="1"/>
  <c r="Z52" i="1"/>
  <c r="AA51" i="1"/>
  <c r="Z51" i="1"/>
  <c r="AA50" i="1"/>
  <c r="Z50" i="1"/>
  <c r="AA49" i="1"/>
  <c r="Z49" i="1"/>
  <c r="AA48" i="1"/>
  <c r="Z48" i="1"/>
  <c r="AA47" i="1"/>
  <c r="Z47" i="1"/>
  <c r="AA42" i="1"/>
  <c r="Z42" i="1"/>
  <c r="AA41" i="1"/>
  <c r="Z41" i="1"/>
  <c r="AA40" i="1"/>
  <c r="Z40" i="1"/>
  <c r="AA39" i="1"/>
  <c r="Z39" i="1"/>
  <c r="AA38" i="1"/>
  <c r="Z38" i="1"/>
  <c r="AA37" i="1"/>
  <c r="Z37" i="1"/>
  <c r="AA36" i="1"/>
  <c r="Z36" i="1"/>
  <c r="AA35" i="1"/>
  <c r="Z35" i="1"/>
  <c r="AA34" i="1"/>
  <c r="Z34" i="1"/>
  <c r="AA33" i="1"/>
  <c r="Z33" i="1"/>
  <c r="AA32" i="1"/>
  <c r="E7" i="4" s="1"/>
  <c r="Z32" i="1"/>
  <c r="AA28" i="1"/>
  <c r="Z28" i="1"/>
  <c r="AA27" i="1"/>
  <c r="Z27" i="1"/>
  <c r="AA26" i="1"/>
  <c r="Z26" i="1"/>
  <c r="AA25" i="1"/>
  <c r="Z25" i="1"/>
  <c r="AA24" i="1"/>
  <c r="Z24" i="1"/>
  <c r="AA20" i="1"/>
  <c r="Z20" i="1"/>
  <c r="AA19" i="1"/>
  <c r="Z19" i="1"/>
  <c r="AA18" i="1"/>
  <c r="Z18" i="1"/>
  <c r="AA17" i="1"/>
  <c r="Z17" i="1"/>
  <c r="AA16" i="1"/>
  <c r="Z16" i="1"/>
  <c r="AA12" i="1"/>
  <c r="Z12" i="1"/>
  <c r="AA11" i="1"/>
  <c r="Z11" i="1"/>
  <c r="AA10" i="1"/>
  <c r="Z10" i="1"/>
  <c r="AA9" i="1"/>
  <c r="Z9" i="1"/>
  <c r="AA8" i="1"/>
  <c r="Z8" i="1"/>
  <c r="AA7" i="1"/>
  <c r="Z7" i="1"/>
  <c r="D2" i="4" s="1"/>
  <c r="E44" i="4" l="1"/>
  <c r="E45" i="4"/>
  <c r="E77" i="4"/>
  <c r="E78" i="4"/>
  <c r="D84" i="4"/>
  <c r="D83" i="4"/>
  <c r="E4" i="4"/>
  <c r="E3" i="4"/>
  <c r="D14" i="4"/>
  <c r="D15" i="4"/>
  <c r="D35" i="4"/>
  <c r="D34" i="4"/>
  <c r="D63" i="4"/>
  <c r="D62" i="4"/>
  <c r="D73" i="4"/>
  <c r="D74" i="4"/>
  <c r="E40" i="4"/>
  <c r="E55" i="4"/>
  <c r="E54" i="4"/>
  <c r="E63" i="4"/>
  <c r="E62" i="4"/>
  <c r="E72" i="4"/>
  <c r="E71" i="4"/>
  <c r="E73" i="4"/>
  <c r="E74" i="4"/>
  <c r="E79" i="4"/>
  <c r="E84" i="4"/>
  <c r="E83" i="4"/>
  <c r="E85" i="4"/>
  <c r="E89" i="4"/>
  <c r="E101" i="4"/>
  <c r="E102" i="4"/>
  <c r="E110" i="4"/>
  <c r="E112" i="4"/>
  <c r="E113" i="4"/>
  <c r="E114" i="4"/>
  <c r="E118" i="4"/>
  <c r="E123" i="4"/>
  <c r="E134" i="4"/>
  <c r="E141" i="4"/>
  <c r="E158" i="4"/>
  <c r="E159" i="4"/>
  <c r="E161" i="4"/>
  <c r="E165" i="4"/>
  <c r="E166" i="4"/>
  <c r="E31" i="4"/>
  <c r="E29" i="4"/>
  <c r="E30" i="4"/>
  <c r="E60" i="4"/>
  <c r="E59" i="4"/>
  <c r="E58" i="4"/>
  <c r="D48" i="4"/>
  <c r="D49" i="4"/>
  <c r="D72" i="4"/>
  <c r="D71" i="4"/>
  <c r="E12" i="4"/>
  <c r="E26" i="4"/>
  <c r="E48" i="4"/>
  <c r="E49" i="4"/>
  <c r="D5" i="4"/>
  <c r="D10" i="4"/>
  <c r="D13" i="4"/>
  <c r="D16" i="4"/>
  <c r="D20" i="4"/>
  <c r="D36" i="4"/>
  <c r="D37" i="4"/>
  <c r="D38" i="4"/>
  <c r="D61" i="4"/>
  <c r="D64" i="4"/>
  <c r="D65" i="4"/>
  <c r="D80" i="4"/>
  <c r="D82" i="4"/>
  <c r="D81" i="4"/>
  <c r="D93" i="4"/>
  <c r="D97" i="4"/>
  <c r="D100" i="4"/>
  <c r="D99" i="4"/>
  <c r="D98" i="4"/>
  <c r="D115" i="4"/>
  <c r="D145" i="4"/>
  <c r="D146" i="4"/>
  <c r="D152" i="4"/>
  <c r="E163" i="4"/>
  <c r="E2" i="4"/>
  <c r="E88" i="4"/>
  <c r="E87" i="4"/>
  <c r="E86" i="4"/>
  <c r="D28" i="4"/>
  <c r="D55" i="4"/>
  <c r="D54" i="4"/>
  <c r="E15" i="4"/>
  <c r="E14" i="4"/>
  <c r="E39" i="4"/>
  <c r="E5" i="4"/>
  <c r="E10" i="4"/>
  <c r="E13" i="4"/>
  <c r="E20" i="4"/>
  <c r="E36" i="4"/>
  <c r="E37" i="4"/>
  <c r="E38" i="4"/>
  <c r="E61" i="4"/>
  <c r="E64" i="4"/>
  <c r="E65" i="4"/>
  <c r="E80" i="4"/>
  <c r="E81" i="4"/>
  <c r="E82" i="4"/>
  <c r="E93" i="4"/>
  <c r="E97" i="4"/>
  <c r="E100" i="4"/>
  <c r="E99" i="4"/>
  <c r="E98" i="4"/>
  <c r="E104" i="4"/>
  <c r="E106" i="4"/>
  <c r="E108" i="4"/>
  <c r="E111" i="4"/>
  <c r="E115" i="4"/>
  <c r="E122" i="4"/>
  <c r="E124" i="4"/>
  <c r="E126" i="4"/>
  <c r="E140" i="4"/>
  <c r="E143" i="4"/>
  <c r="E145" i="4"/>
  <c r="E146" i="4"/>
  <c r="E152" i="4"/>
  <c r="E154" i="4"/>
  <c r="E156" i="4"/>
  <c r="E162" i="4"/>
  <c r="D32" i="4"/>
  <c r="D33" i="4"/>
  <c r="D42" i="4"/>
  <c r="D47" i="4"/>
  <c r="D68" i="4"/>
  <c r="D67" i="4"/>
  <c r="D76" i="4"/>
  <c r="D75" i="4"/>
  <c r="D91" i="4"/>
  <c r="D90" i="4"/>
  <c r="D92" i="4"/>
  <c r="D94" i="4"/>
  <c r="D96" i="4"/>
  <c r="D95" i="4"/>
  <c r="D116" i="4"/>
  <c r="D117" i="4"/>
  <c r="D119" i="4"/>
  <c r="D120" i="4"/>
  <c r="D131" i="4"/>
  <c r="D133" i="4"/>
  <c r="D136" i="4"/>
  <c r="D138" i="4"/>
  <c r="D147" i="4"/>
  <c r="D148" i="4"/>
  <c r="D151" i="4"/>
  <c r="D153" i="4"/>
  <c r="E35" i="4"/>
  <c r="E34" i="4"/>
  <c r="D6" i="4"/>
  <c r="D9" i="4"/>
  <c r="D8" i="4"/>
  <c r="D19" i="4"/>
  <c r="D18" i="4"/>
  <c r="E6" i="4"/>
  <c r="E8" i="4"/>
  <c r="E9" i="4"/>
  <c r="E19" i="4"/>
  <c r="E18" i="4"/>
  <c r="E32" i="4"/>
  <c r="E33" i="4"/>
  <c r="E42" i="4"/>
  <c r="E47" i="4"/>
  <c r="E68" i="4"/>
  <c r="E67" i="4"/>
  <c r="E76" i="4"/>
  <c r="E75" i="4"/>
  <c r="E91" i="4"/>
  <c r="E90" i="4"/>
  <c r="E92" i="4"/>
  <c r="E94" i="4"/>
  <c r="E96" i="4"/>
  <c r="E95" i="4"/>
  <c r="E116" i="4"/>
  <c r="E117" i="4"/>
  <c r="E119" i="4"/>
  <c r="E120" i="4"/>
  <c r="E131" i="4"/>
  <c r="E133" i="4"/>
  <c r="E136" i="4"/>
  <c r="E138" i="4"/>
  <c r="E147" i="4"/>
  <c r="E148" i="4"/>
  <c r="E151" i="4"/>
  <c r="E153" i="4"/>
  <c r="D21" i="4"/>
  <c r="E28" i="4"/>
  <c r="E41" i="4"/>
  <c r="D4" i="4"/>
  <c r="D3" i="4"/>
  <c r="D7" i="4"/>
  <c r="D11" i="4"/>
  <c r="D17" i="4"/>
  <c r="D27" i="4"/>
  <c r="D31" i="4"/>
  <c r="D30" i="4"/>
  <c r="D29" i="4"/>
  <c r="D44" i="4"/>
  <c r="D45" i="4"/>
  <c r="D60" i="4"/>
  <c r="D59" i="4"/>
  <c r="D58" i="4"/>
  <c r="D66" i="4"/>
  <c r="D69" i="4"/>
  <c r="D70" i="4"/>
  <c r="D77" i="4"/>
  <c r="D78" i="4"/>
  <c r="D88" i="4"/>
  <c r="D87" i="4"/>
  <c r="D86" i="4"/>
  <c r="D103" i="4"/>
  <c r="D105" i="4"/>
  <c r="D107" i="4"/>
  <c r="D109" i="4"/>
  <c r="D121" i="4"/>
  <c r="D125" i="4"/>
  <c r="D127" i="4"/>
  <c r="D129" i="4"/>
  <c r="D139" i="4"/>
  <c r="D142" i="4"/>
  <c r="D144" i="4"/>
  <c r="D149" i="4"/>
  <c r="D150" i="4"/>
  <c r="D155" i="4"/>
  <c r="D157" i="4"/>
  <c r="D160" i="4"/>
  <c r="D164" i="4"/>
  <c r="D167" i="4"/>
  <c r="E21" i="4"/>
</calcChain>
</file>

<file path=xl/sharedStrings.xml><?xml version="1.0" encoding="utf-8"?>
<sst xmlns="http://schemas.openxmlformats.org/spreadsheetml/2006/main" count="6454" uniqueCount="3376">
  <si>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</si>
  <si>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</si>
  <si>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</si>
  <si>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</si>
  <si>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</si>
  <si>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</si>
  <si>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</si>
  <si>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</si>
  <si>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</si>
  <si>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</si>
  <si>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</si>
  <si>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</si>
  <si>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</si>
  <si>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</si>
  <si>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</si>
  <si>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</si>
  <si>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Self-Description</t>
  </si>
  <si>
    <t>Attachments/Supporting Docs and Location/Link</t>
  </si>
  <si>
    <t>Analyst notes</t>
  </si>
  <si>
    <t>Self-Score (2)</t>
  </si>
  <si>
    <t>Reasoning</t>
  </si>
  <si>
    <t>SM score (2)</t>
  </si>
  <si>
    <t>Analyst notes (2)</t>
  </si>
  <si>
    <t>Current Self-Score</t>
  </si>
  <si>
    <t>Current score</t>
  </si>
  <si>
    <t>COMMON S2P</t>
  </si>
  <si>
    <t>Analytics</t>
  </si>
  <si>
    <t>Data Schema</t>
  </si>
  <si>
    <t>R 494, 410, 144, 169, 184, 192, 235, 143</t>
  </si>
  <si>
    <t>Breadth
_x000D_(REVISED)</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</si>
  <si>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</si>
  <si>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</si>
  <si>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P2P - Catalog Analytics (Self-Description):
Usage information is captured and reported. This enables organizations to know the volumes being consumed and negotiate pricing accordingly. SMART by GEP can also enable organizations to find frequently ordered free text item and decide whether to negotiate a contract for it or not.
The catalog change management process and usage report in SMART by GEP shows usage, price change and other amendments.
SMART by GEP’s reporting engine provides the customer with the means to interrogate all activity across the platform including, but not limited to, statistics of catalog search terms, list of frequently procured items, view frequency and so on
P2P -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PO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Receiving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Invoicing Analytics (Self-Description):
SMART by GEP supports:
-Reporting and analytics on invoice data
-Pre-canned reports
-Ad-hoc reporting and dashboard
SMART by GEP is built on a unified data model which ensures that reports and dashboards can be configured to reveal any specific dimensions required but the customer.  In addition to dashboards designed and configured during implementation, SMART by GEP includes extremely powerful ad-hoc reporting functions for drag-and-drop building of analytical reports and graphs.
P2P - Catalog Mobility (Self-Description):
SMART by GEP allows requesters to browse the catalog using a tablet.</t>
  </si>
  <si>
    <t>SXM - Schema Support (Self-Description):
Please See Response to Spend Analysis RFI.  In addition:  SMART by GEP Supplier offers multiple ways of onboarding and managing supplier data. Supplier can be added using interface, bulk upload, supplier self-registration and buyer triggered.
Spend Analytics - Schema Support (out-of-the-box) (Self-Description):
SMART by GEP supports multiple data schema and is flexible. e.g. Flat / star / snowflake. It can support different industry and category schema. We have base models and classification schemas defined out-of-the box for various industries as GEP provides dedicated sourcing and category expertise including consulting and outsourcing services as a core offering compared to our peers providing only technology expertise.
We have multiple standard best practice schemas tailored to different industries and corresponding categories that can be leveraged by clients. Clients can start with these schemas as a base and then customize and finetune this to be tailored for their requirement.
Spend Analytics - Schema Support (out-of-the-box) (Reasoning):
- GEP has multiple out of the box schemas for various industry verticals viz a viz Manufacturing, Financial, Pharmaceutical, Energy and Utilities, CPG, Technology, Logistics, Hospitality, etc.
- These out of the box schemas are used as a base and refined based on customer specific requirements
'- GEP has multiple out of the box schemas for various industry verticals viz a viz Manufacturing, Financial, Pharmaceutical, Energy and Utilities, CPG, Technology, Logistics, Hospitality, etc.
- These out of the box schemas are used as a base and refined based on customer specific requirements</t>
  </si>
  <si>
    <t>R 494, 409, 411, 144, 169, 184, 192, 235, 143</t>
  </si>
  <si>
    <t>Extensibility
_x000D_(REVISED)</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</si>
  <si>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</si>
  <si>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</si>
  <si>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SXM - Schema Support (Self-Description):
Please See Response to Spend Analysis RFI.  In addition:  SMART by GEP Supplier offers multiple ways of onboarding and managing supplier data. Supplier can be added using interface, bulk upload, supplier self-registration and buyer triggered.
Spend Analytics - Schema Support (general) (Self-Description):
SMART by GEP can support multiple schemas but GEP recommends the best practice of following a single schema for a single customer.The schema support can be defined as per customer requirements. 
There are no known limits on size as such as our solution is hosted on Microsoft Azure platform making it highly scalable. We have hundreds of customers including many Fortune 500 and 1000 organizations across the globe leveraging our solution.
One of our biggest spend customer stores billions of dollars in spend with 150+ million lines at any given point in time. This data is accessed by over hundreds of users globally. Also, our typical spend analysis customers on an average access 3 years of historical data with millions of transactions and slice and dice this data to create multiple queries and reports on a daily basis.
We also have the capability to store multiple schemas simultaneously; if required.
Spend Analytics - Schema Support (general) (Reasoning):
- There is no limit to the size and number of schemas supported for each customer
- GEP supports all schemas e.g UNSPSC, eClass, Pidex, custom and hybrid as per client requirements
- Multiple schemas can be supported simultaneously per customer but it is recommended to have a single schema
- All implementations data is configured based on the data captured from customer systems
- We have a base schema based on industry and ERP systems, etc. 
- No limits on size and multiple schemas can be supported simultaneously per customer
- On an average we get data from 30 to 40 source systems which we map to one or many schemas for reporting
Spend Analytics - Schema Support (custom) (Self-Description):
SMART by GEP supports multiple data schemas and is flexible. It can support different industry and category schema. Standard template is also available possible. There are a few fixed columns which are mandatory and others columns can be configured.   During implementation; we will sit with the client category managers and sourcing managers to gather their requirements and also share our out-of the box schemas or templates available for their reference tailored to their industry and categories within the spend data.
Client users can then provide their requirements and feedback in terms of the template finalization and GEP will accordingly define a model tuned to their requirements as part of the implementation itself.
Validation rules are a standard component of the setup.
Spend Analytics - Schema Support (custom) (Reasoning):
- GEP has the capability to incorporate customer defined rules and taxonomies
- We have our out of the box taxonomy which can be utilized by the customer as a base and that can be further refined upon
- GEP has the capability to incorporate customer defined rules and taxonomies
- We have our out of the box taxonomy which can be utilized by the customer as a base and that can</t>
  </si>
  <si>
    <t>R 283, 494, 412, 144, 169, 184, 192, 235, 143</t>
  </si>
  <si>
    <t>Multi-Schema Support
_x000D_(REVISED)</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</si>
  <si>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</si>
  <si>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</si>
  <si>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Sourcing - Categorization (Self-Description):
please refer to our response to the spend analysis RFI for answer to these questions
SXM - Schema Support (Self-Description):
Please See Response to Spend Analysis RFI.  In addition:  SMART by GEP Supplier offers multiple ways of onboarding and managing supplier data. Supplier can be added using interface, bulk upload, supplier self-registration and buyer triggered.
Spend Analytics - Schema Support (multi) (Self-Description):
SMART by GEP allows for the capability to define multiple different schemas simultaneously along with multiple spend cubes supporting multiple views based on groups of users or access privileges as required. We have seen some customers using up to 8 cubes in parallel</t>
  </si>
  <si>
    <t>R 498, 144, 169, 184, 192, 235, 143</t>
  </si>
  <si>
    <t>Federated Schema Support Capability
_x000D_(REVISED)</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</si>
  <si>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</si>
  <si>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</si>
  <si>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 xml:space="preserve">SXM - Multi-Source Federation Control (Self-Description):
SMART by GEP Supplier can act as the central "source of truth" for supplier masters and can distribute the same to multiple ERP and 3rd party systems for usage. It can also act as repositoty for supplier data created elesewhere. Dynamic distributed MDM for supplier masters is not available. </t>
  </si>
  <si>
    <t>R 284, 144, 169, 184, 192, 235, 143</t>
  </si>
  <si>
    <t>Multi-Taxonomy Support
_x000D_(REVISED)</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</si>
  <si>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</si>
  <si>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</si>
  <si>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Sourcing - Built in Schemas (UNSPSC, Best in Class, etc.) (Self-Description):
please refer to our response to the spend analysis RFI for answer to these questions</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</si>
  <si>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</si>
  <si>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</si>
  <si>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</si>
  <si>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</si>
  <si>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</si>
  <si>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</si>
  <si>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MDM Capability
_x000D_(REVISED)</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</si>
  <si>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</si>
  <si>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</si>
  <si>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</si>
  <si>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</si>
  <si>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</si>
  <si>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</si>
  <si>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SXM - Data Archival and Auditing (Self-Description):
SMART by GEP is a cloud-native (PAAS) platform. All data is available for use in reporting and audit.
CLM - Auditable, Unalterable, Messaging (From Contracts, Sourcing) (Self-Description):
SMART by GEP includes a full audit trail which captures the entire life cycle of each contract.</t>
  </si>
  <si>
    <t>API
_x000D_(REVISED)</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</si>
  <si>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</si>
  <si>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</si>
  <si>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</si>
  <si>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3rd Party BI Support
_x000D_(REVISED)</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</si>
  <si>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</si>
  <si>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</si>
  <si>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Spend Analytics - Built in vs. External Visualization (Self-Description):
SMART by GEP utilizes best-in-classe reporting technology from Microstratagy.   Whilst other third party visualization tools have their merits, few are able to cope with the data volumes and dimensional complexity required for coping with our typical customer data sets</t>
  </si>
  <si>
    <t>R 414, 144, 169, 184, 192, 235, 143</t>
  </si>
  <si>
    <t>Classification / Clustering and Normalization
_x000D_(REVISED)</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</si>
  <si>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</si>
  <si>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</si>
  <si>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Spend Analytics - Familying/Normalization (Self-Description):
This is a standard component of the spend analysis exercise where we would group into families, link or normalize any such entities such as normalization of suppliers to a common legal name, parent-child linking for suppliers, multi-level categorization, etc. and so on for any related entities.  SMART by GEP offers industry-best services for supplier normalization and category classification. The category taxonomy used in spend analysis can also be used for other functions across the S2P process. Suppliers normalized in spend analysis can also be utilized in S2P functions. This enables SMART by GEP to uniquely offer complete end-to-end analytics. 
We support multiple instances of the same entity to be linked across multiple levels to the a single hierarchical view providing for a drill down granular visibility.
Spend Analytics - Familying/Normalization (Reasoning):
- GEP supports familying/normalization of all data elements as captured from customer source systems</t>
  </si>
  <si>
    <t>Metric Management</t>
  </si>
  <si>
    <t>R 363, 533, 450, 144, 169, 184, 192, 235, 243</t>
  </si>
  <si>
    <t>KPI Modeling
_x000D_(REVISED)</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</si>
  <si>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</si>
  <si>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</si>
  <si>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P2P - Catalog Analytics (Self-Description):
Usage information is captured and reported. This enables organizations to know the volumes being consumed and negotiate pricing accordingly. SMART by GEP can also enable organizations to find frequently ordered free text item and decide whether to negotiate a contract for it or not.
The catalog change management process and usage report in SMART by GEP shows usage, price change and other amendments.
SMART by GEP’s reporting engine provides the customer with the means to interrogate all activity across the platform including, but not limited to, statistics of catalog search terms, list of frequently procured items, view frequency and so on
P2P -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PO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Receiving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Invoicing Analytics (Self-Description):
SMART by GEP supports:
-Reporting and analytics on invoice data
-Pre-canned reports
-Ad-hoc reporting and dashboard
SMART by GEP is built on a unified data model which ensures that reports and dashboards can be configured to reveal any specific dimensions required but the customer.  In addition to dashboards designed and configured during implementation, SMART by GEP includes extremely powerful ad-hoc reporting functions for drag-and-drop building of analytical reports and graphs.
P2P - Financing Analytics (Self-Description):
SMART by GEP supports creation of custom Ad-hoc reports which can provide insights on Budgets / Accruals captured within the SMART by GEP application.</t>
  </si>
  <si>
    <t>Sourcing - KPIs (Self-Description):
please refer to our submission to the SXM SolututionMap RFI
SXM - Measurement (Self-Description):
SMART by GEP Supplier has scorecard capability. Different KPIs could be created which can have different questionnaire. There are scoring options including numeric and multi-numeric. Final scores could be calculated using mathematical operations. 
Spend Analytics - KPIs (Self-Description):
SMART by GEP Supplier provide scorecard capability for supplier performance evaluation. Scorecard can be created with available KPI. These can be re-used. See the response for SXM for further details</t>
  </si>
  <si>
    <t>R 364, 144, 169, 184, 192, 235, 243</t>
  </si>
  <si>
    <t>KPI Library
_x000D_(REVISED)</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</si>
  <si>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</si>
  <si>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</si>
  <si>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Sourcing - Out-of-the-Box (Self-Description):
please refer to our submission to the SXM SolututionMap RFI</t>
  </si>
  <si>
    <t>R 361, 537, 448, 144, 169, 184, 192, 235, 243</t>
  </si>
  <si>
    <t>Scorecard Support
_x000D_(REVISED)</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</si>
  <si>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</si>
  <si>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</si>
  <si>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Sourcing - Scorecards (Self-Description):
please refer to our submission to the SXM SolututionMap RFI
SXM - Scorecards w/ Automatic Updates (Self-Description):
SMART by GEP has scorecard capability. Scorecards can be of qualitative or quantitative type. Scorecards can be scheduled for one-time or periodic recurrence. Scorecards can be repeated for multiple factors including region, category and line of business. Multiple KPIs can be added to each scorecard. KPIs can have different weightages and can be constituted from questions of various types. Questions can have different weightages. Scoring can be manual or automatic. Multiple suppliers can be added to the same scorecard. Suppliers can also be included to provide self-evaluation. Scorecards can have some KPIs hidden from the suppliers, as required. Multiple internal evaluators can be invited to score suppliers andcan be assigned different KPIs. Recurring scorecards send alerts and notifications for different assessment cycles with reminders for open evaluation cycles.
Spend Analytics - Scorecards (Self-Description):
SMART by GEP  provides scorecard capability for supplier performance evaluation. This support scores based on KPI scores using questions scores. Scores can be automatically derived using mathematical formula.  See the response for SXM for further details</t>
  </si>
  <si>
    <t>R 543, 544, 448, 144, 169, 184, 192, 235, 243</t>
  </si>
  <si>
    <t>Scorecard Updates / Monitoring
_x000D_(REVISED)</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</si>
  <si>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</si>
  <si>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</si>
  <si>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SXM - Automatic Data / Scorecard Updates (Self-Description):
SMART by GEP Supplier has scorecard capability. For quantitative assessment, system can automatically take data from external sources using flat file on periodic basis. Scores can be derived from same.
SXM - Alerts &amp; Notification (Self-Description):
SMART by GEP Supplier has scorecard and related reporting capability. There are flexible dashboards and reports which are used to monitor and track progress and overall status. Alerts and notification triggered when responses are received. 
Spend Analytics - Scorecards (Self-Description):
SMART by GEP  provides scorecard capability for supplier performance evaluation. This support scores based on KPI scores using questions scores. Scores can be automatically derived using mathematical formula.  See the response for SXM for further details</t>
  </si>
  <si>
    <t>R 144, 169, 184, 192, 235, 243</t>
  </si>
  <si>
    <t>Benchmarking
_x000D_(REVISED)</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</si>
  <si>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</si>
  <si>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</si>
  <si>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</si>
  <si>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</si>
  <si>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Report/Query Building
_x000D_(REVISED)</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</si>
  <si>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</si>
  <si>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</si>
  <si>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Sourcing - Report Builder (Self-Description):
please refer to our response to the spend analysis RFI for answer to these questions
SXM - Report Builder (Self-Description):
SMART by GEP has report for all its transaction data. There are pre-canned reports &amp; dashboards for multiple scenarios. Ad-hoc report can be used by udder to create their own reporting need. Multiple filters can be used to get required data quickly. Reports can be shared with other users. Users can also subscribe reports for regular update.
Spend Analytics - Extent of Report Definition / Building (Self-Description):
The platform is capable of generating reports based on any input parameter which are available as reporting objects &amp; allows the users to drill down to various configured level. The reporting framework provides users the opportunity to query and report on any reporting object.
Full range of formulaic support is available as measures and formulas that can be defined within the reporting framework.
SMART by GEP will consolidate spend data across multiple sources into a single pivot able data table for users to do analysis and reporting. Reporting objects which are input data columns can be dragged and dropped similar to that of excel to run pivots on reports with ease and quick response time.
The same reports can then be exported outside the tool in excel, csv or other formats as required.</t>
  </si>
  <si>
    <t>R 286, 287, 144, 169, 184, 192, 235, 243</t>
  </si>
  <si>
    <t>Templates
_x000D_(REVISED)</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</si>
  <si>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</si>
  <si>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</si>
  <si>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Sourcing - Out-of-the-Box Reports and Analytics (Self-Description):
please refer to our response to the spend analysis RFI for answer to these questions
Sourcing - Standard Spend Reports (Self-Description):
please refer to our response to the spend analysis RFI for answer to these questions</t>
  </si>
  <si>
    <t>R 288, 144, 169, 184, 192, 235, 243, 152</t>
  </si>
  <si>
    <t>Dashboards / Widgets
_x000D_(REVISED)</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</si>
  <si>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</si>
  <si>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</si>
  <si>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 xml:space="preserve">P2P - Catalog Analytics (Self-Description):
Usage information is captured and reported. This enables organizations to know the volumes being consumed and negotiate pricing accordingly. SMART by GEP can also enable organizations to find frequently ordered free text item and decide whether to negotiate a contract for it or not.
The catalog change management process and usage report in SMART by GEP shows usage, price change and other amendments.
SMART by GEP’s reporting engine provides the customer with the means to interrogate all activity across the platform including, but not limited to, statistics of catalog search terms, list of frequently procured items, view frequency and so on
P2P -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PO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Receiving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P2P - Invoicing Analytics (Self-Description):
SMART by GEP supports:
-Reporting and analytics on invoice data
-Pre-canned reports
-Ad-hoc reporting and dashboard
SMART by GEP is built on a unified data model which ensures that reports and dashboards can be configured to reveal any specific dimensions required but the customer.  In addition to dashboards designed and configured during implementation, SMART by GEP includes extremely powerful ad-hoc reporting functions for drag-and-drop building of analytical reports and graphs.
P2P - Financing Analytics (Self-Description):
SMART by GEP supports creation of custom Ad-hoc reports which can provide insights on Budgets / Accruals captured within the SMART by GEP application.
P2P - Markeplace Dashboard (Self-Description):
We support configurable user dashboards (we call workspaces) from where user can easily access catalogs, his/her documents being processed, his/her pending tasks, create documents, reports/analytics. </t>
  </si>
  <si>
    <t>Sourcing - Customization Capability (Self-Description):
please refer to our response to the spend analysis RFI for answer to these questions</t>
  </si>
  <si>
    <t>R 439, 144, 169, 184, 192, 235, 243</t>
  </si>
  <si>
    <t>Charting / Graphing Capability
_x000D_(REVISED)</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</si>
  <si>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</si>
  <si>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</si>
  <si>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Spend Analytics - Extent of Charting / Graphing Capability (Self-Description):
The platform supports viewing of graphical reports in various graph types and additionally also define colour coding and fonts and other various cosmetic changes for the graphs as required. These graphs can be formatted with fonts, effects, fill, and underlines etc. The legends and the series can be defined by the user to configure as per requirement.
- Line graphs
- Bar graphs
- Pie charts
- Heat map with mouse-over details
- Column graphs
- Bubble charts
- Area graphs
- Scatter plots
- Polar graphs
- Radar graphs
- Histogram
- Gauge
- Funnel
- Pareto
- Box plot
- Gantt chart
- 3D graphs
- Combination
- Clustered graphs and so on
Spend Analytics - Extent of Charting / Graphing Capability (Reasoning):
- Apart from providing varied option for different graph types and formating options, we also provide easy layout based user interaction. Please find attached screenshots for user dashboard creation with different graph types. 
- We have provided list of graph type supported in previous response. Additionally we have integration with D3 framework (https://d3js.org/). This already offers high number of modern and sophisticated graph options</t>
  </si>
  <si>
    <t>Cross Tabs
_x000D_(REVISED)</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</si>
  <si>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</si>
  <si>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</si>
  <si>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_x000D_(REVISED)</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</si>
  <si>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</si>
  <si>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</si>
  <si>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</si>
  <si>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</si>
  <si>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</si>
  <si>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</si>
  <si>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Formulas
_x000D_(REVISED)</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</si>
  <si>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</si>
  <si>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</si>
  <si>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Spend Analytics - Formula Support (Self-Description):
SMART by GEP Spend analysis has a proprietary advanced classification technique. It uses both rules and Machine Learning/AI. Rules can be created using dynamic rules with formulae and/or  can be based on both fuzzy logic and look-ups.  eg. Single/multiple supplier links to single categories, Material number coding to category etc..  Our recommendation is for customers to use the GEP patented AI algorithm.  The platform also allows users to define formulas and create ranged and derived dimensions within the reporting engine itself on the fly. Client users can then themselves create derived reporting measures incorporating various formulae in the drag-and-drop reporting engine.
The platform allows the users to drill down and roll up to any configured level within the data. Users have a great deal of control when drilling down, rolling up and across the analytical spend cube. We have the ability to focus on one panel or have a view into multiple panels depending on user preference, and when the user drills in on one panel all the associated attributes in other panels are updated automatically.
Classification/cleansing rules can be defined within the rule engine specific to the client schema to capture any particular client specific classification nuances.
Spend Analytics - Formula Support (Reasoning):
- Extensive support to create various formulas using mathematical and logical operators
- Robust AI and Rules based engine which delivers more than 95% spend accuracy within 1 - 3 day turnaround for monthly and 3 - 5 day turn around for quarterly refreshes across all our 180+ spend analysis customers</t>
  </si>
  <si>
    <t>R 371, 374, 144, 169, 184, 192, 235, 243</t>
  </si>
  <si>
    <t>Trend Detection
_x000D_(REVISED)</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</si>
  <si>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</si>
  <si>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</si>
  <si>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Sourcing - Trend Detection (Self-Description):
SMART by GEP provides full end-to-end reporting and trend mapping capabilities, beginning at spend analysis
Sourcing - Collaborative Plan Creation (Self-Description):
please refer to our submission to the SXM SolututionMap RFI</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</si>
  <si>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</si>
  <si>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</si>
  <si>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</si>
  <si>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</si>
  <si>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</si>
  <si>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</si>
  <si>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Configurability</t>
  </si>
  <si>
    <t>Globalization</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</si>
  <si>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</si>
  <si>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</si>
  <si>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</si>
  <si>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</si>
  <si>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P2P - Multi-Currency / Languages (Self-Description):
SMART by GEP support multiple units of measure and facilitates defining conversion ratios for each one. SMART by GEP also supports multi-currency transactions and uses the exchnage rates available that can be synced through feeds. SMART by GEP supports multi-lingual capabilities. 
P2P - Multi-Currency / Languages (Self-Description):
SMART by GEP support multiple units of measure and facilitates defining conversion ratios for each one. SMART by GEP also supports multi-currency transactions and uses the exchnage rates available that can be synced through feeds. SMART by GEP supports multi-lingual capabilities. 
P2P - Multi-Currency (Self-Description):
SMART by GEP supports full multi currency operation with daily rate uploads and as required direct interfaces to customer-specific data feeds</t>
  </si>
  <si>
    <t>Sourcing - Multi-Currency (Self-Description):
SMART by GEP supports full multi currency operation with daily rate uploads and as required direct interfaces to customer-specific data feeds
SXM - Multi-Currency (Self-Description):
SMART by GEP supports full multi currency operation with daily rate uploads and as required direct interfaces to customer-specific data feeds
Spend Analytics - Multi-Currency (Self-Description):
SMART by GEP spend analysis supports full multi currency operations with rate uploads and as required by the customer
CLM - Multi-Currency (Self-Description):
SMART by GEP supports full multi currency operation with daily rate uploads and as required direct interfaces to customer-specific data feeds</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</si>
  <si>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</si>
  <si>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</si>
  <si>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</si>
  <si>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</si>
  <si>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Sourcing - Multi-Lingual (Self-Description):
Product is available in more than 12 languages. Also supports multi-currency and time zones support.
Spend Analytics - Multi-Lingual (Self-Description):
Language translation of source data to a common baseline is standard practice where possible
CLM - Multi-Lingual (Self-Description):
Product is available in more than 12 languages. Also supports multi-currency and time zones support.</t>
  </si>
  <si>
    <t>R 233</t>
  </si>
  <si>
    <t>e-Document Regulatory Support
_x000D_(REVISED)</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</si>
  <si>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</si>
  <si>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</si>
  <si>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 xml:space="preserve">P2P - Invoice Compliance (Self-Description):
SMART by GEP supports:
-Capability to configure country specific attributes for capturing on the invoice.
- Ability to configure VAT registration numbers for Buyers &amp; Suppliers. 
- Capability to configure custom rules for blocking non compliant invoices.
SMART by GEP has been certified by TAJ Group for invoice compliance in a number of countries, the list grows continuously.   GEP is working with other invoice compliance agencies to achieve greater certification and compliant invoice capabilities.
</t>
  </si>
  <si>
    <t>R 238</t>
  </si>
  <si>
    <t>e-Payment Support
_x000D_(REVISED)</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</si>
  <si>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</si>
  <si>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</si>
  <si>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 xml:space="preserve">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t>
  </si>
  <si>
    <t>GDPR / Privacy Standards
_x000D_(REVISED)</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</si>
  <si>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</si>
  <si>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</si>
  <si>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</si>
  <si>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Other Globalization Support
_x000D_(REVISED)</t>
  </si>
  <si>
    <t>What other types of globalization support is baked into the platform?</t>
  </si>
  <si>
    <t>Scored against peers.  Make the case!</t>
  </si>
  <si>
    <t>P2P - Invoice Compliance (Self-Description):
SMART by GEP supports:
-Capability to configure country specific attributes for capturing on the invoice.
- Ability to configure VAT registration numbers for Buyers &amp; Suppliers. 
- Capability to configure custom rules for blocking non compliant invoices.
SMART by GEP has been certified by TAJ Group for invoice compliance in a number of countries, the list grows continuously.   GEP is working with other invoice compliance agencies to achieve greater certification and compliant invoice capabilities.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Payment Cards (Self-Description):
SMART by GEP supports P-cards as configurable payment methods at the order to invoice cycle and can integrate with external systems to initiate payment</t>
  </si>
  <si>
    <t>Spend Analytics - Globalization (Reasoning):
- There are various parameters supported by SMART by GEP which makes it a truly global system for our clients
- Tax structure is available to incorporate tax across different regions
- System supports configuring of data elements which may vary by region and users will be able to generate reports accordingly
- Users across the globe will be able to set their own timezones in the solution which helps in collaboration
- We have carried out multiple global implementations and there are clients who are using SMART by GEP across 25 - 30 countries simultaneously
CLM - Globalization (Self-Description):
Customer support- We have a dedicated team working across geographic locations and providing 24x7 support to our clients.</t>
  </si>
  <si>
    <t>Roadmap
_x000D_(NEW)</t>
  </si>
  <si>
    <t>What is your globalization roadmap that will advance your  solution in the next 6 months (if applicable)?  Give directional input if you can't share exact details</t>
  </si>
  <si>
    <t>Organizational Modeling</t>
  </si>
  <si>
    <t>R 141, 163, 204, 205, 231, 238, 241, 153</t>
  </si>
  <si>
    <t>Organizational Hierarchy
_x000D_(REVISED)</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</si>
  <si>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</si>
  <si>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</si>
  <si>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P2P - Catalog Approvals (Self-Description):
Controlled acceptance of the catalog content by the buyer is supported. Also collaboration between buyer and supplier ensures proper catalogs are published and made available to respective users/organizations.
P2P - Approval Process / Approval Engine (Self-Description):
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Trade Financing (Receivables and Payables Financing) (Self-Description):
Presently SMART by GEP provides Buyer-driven dynamic discounting permitting the real-time collaboration with suppliers to provide discounts in return for early payment. 
P2P - Profiles (Self-Description):
There are several personalization options that are available during the shopping experience. For example, SMART by GEP can show critical attributes in search result and compare pages upfront by company. Organization and Account defaults can be set by user.</t>
  </si>
  <si>
    <t>Account Structures 
_x000D_(REVISED)</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</si>
  <si>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</si>
  <si>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</si>
  <si>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</si>
  <si>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_x000D_(REVISED)</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</si>
  <si>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</si>
  <si>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</si>
  <si>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P2P - Catalog Approvals (Self-Description):
Controlled acceptance of the catalog content by the buyer is supported. Also collaboration between buyer and supplier ensures proper catalogs are published and made available to respective users/organizations.
P2P - Approval Process / Approval Engine (Self-Description):
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Trade Financing (Receivables and Payables Financing) (Self-Description):
Presently SMART by GEP provides Buyer-driven dynamic discounting permitting the real-time collaboration with suppliers to provide discounts in return for early payment. 
P2P - Profiles (Self-Description):
There are several personalization options that are available during the shopping experience. For example, SMART by GEP can show critical attributes in search result and compare pages upfront by company. Organization and Account defaults can be set by user.
P2P - Requisitioning Budget Checking Process (Self-Description):
SMART by GEP supports operational budget management by which you can define the budget structures across line of businesses and then allocate the funds either through integration with other budget systems or directly from SMART by GEP. You can define the level of controls on budget at different levels and monitor the consumption as the transaction proceeds from requisitioning through invoicing. The end user gets real-time visibility into available funds before submitting the transaction for processing.</t>
  </si>
  <si>
    <t>Sourcing - Budget and Demand Definition (Self-Description):
Ability to capture Project Spend and savings for each of the Business Category, Region &amp; Buisness unit combination
Ability to capture Project Budget via custom fields and data integration
Sourcing - Budget Management (Self-Description):
Budgets can be determined in SMART by GEP.   please refer to our submission to the earlier P2P/I2P SXM SolututionMap RFIs
SXM - PO/Invoice/Payment Support (Self-Description):
The entire source-to-pay process is unified in SMART by GEP</t>
  </si>
  <si>
    <t>R 259, 393, 141, 163, 204, 205, 231, 238, 241, 153</t>
  </si>
  <si>
    <t>Team Modelling &amp; Management
_x000D_(REVISED)</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</si>
  <si>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</si>
  <si>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</si>
  <si>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Sourcing - Team Management (Self-Description):
In different parts of the source-to-pay process different teams can be established and managed for specific purposes - planning, sourcing, contract redlining etc…</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</si>
  <si>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</si>
  <si>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</si>
  <si>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</si>
  <si>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</si>
  <si>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Asset Management
_x000D_(REVISED)</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</si>
  <si>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</si>
  <si>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</si>
  <si>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P2P - Receiving Process (Self-Description):
Most of this functionality is fully supported.  During the receiving process we can specify the PO number and pick up the po.  Bulk receiving is possible through will aggregation of receipts with one click receiving actions possible across all items.  SMART by GEP also support inspection upon receiving and desktop receiving.   SMART by GEP includes multi-way matching with user-definable tolerances and exception rule with auto acceptance/matching and exception flagging.  SSN tagging supported with receipts into inventory possible via ERP integration. SMART by GEP does not currently support RFID/barcode scanning althought this is technically straightforward schould demand develop in our customers.</t>
  </si>
  <si>
    <t>Personalization</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</si>
  <si>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</si>
  <si>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</si>
  <si>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</si>
  <si>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</si>
  <si>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P2P - Personalization (Self-Description):
This is not currently support or required by our customers.  It is technically straighforward as SMART by GEP is based on data dictionaries for localisation</t>
  </si>
  <si>
    <t>Sourcing - Personalization Technology (Self-Description):
This is not currently support or required by our customers.  It is technically straighforward as SMART by GEP is based on data dictionaries for localisation
SXM - Personalization (Self-Description):
This is not currently support or required by our customers.  It is technically straighforward as SMART by GEP is based on data dictionaries for localisation
Spend Analytics - Personalization (Self-Description):
This is not currently support or required by our customers.  It is technically straighforward as SMART by GEP is based on data dictionaries for localisation
CLM - Personalization (Self-Description):
This is not currently support or required by our customers.  It is technically straightforward as SMART by GEP is based on data dictionaries for localization</t>
  </si>
  <si>
    <t>R 383, 221</t>
  </si>
  <si>
    <t>Widgets / Portlets
_x000D_(REVISED)</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</si>
  <si>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</si>
  <si>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</si>
  <si>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Sourcing - Personalization Technology (Self-Description):
This is not currently support or required by our customers.  It is technically straighforward as SMART by GEP is based on data dictionaries for localisation</t>
  </si>
  <si>
    <t>R 398, 399, 400, 401, 482, 221</t>
  </si>
  <si>
    <t>Private Workspaces
_x000D_(REVISED)</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</si>
  <si>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</si>
  <si>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</si>
  <si>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Sourcing - Business User Configuration (Self-Description):
Fully supported
Sourcing - Manager Configuration (Self-Description):
Fully supported
Sourcing - Stakeholder Configuration (Self-Description):
Fully supported
Sourcing - Vendor/Consultant Configuration (Self-Description):
Fully supported
Spend Analytics - Private vs. Public Workspaces (Self-Description):
These functionalities are inherent to SMART by GEP spend analysis, although not necessarily referred to in the same terms.  Dashboards can be configured and shared acrosds groups, access to analytical and ad-hoc reporting functions can be driven by role and authorities etc...
Spend Analytics - Private vs. Public Workspaces (Reasoning):
- SMART by GEP provides both public and private workspaces to carry out tasks and save reports
- Shared folders are available for users to collaborate on reporting within the solution by default
- Users also have the capability to schedule reports and automate export of reports via email to multiple stakeholders</t>
  </si>
  <si>
    <t>R 308, 221</t>
  </si>
  <si>
    <t>3rd Party View Support
_x000D_(REVISED)</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</si>
  <si>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</si>
  <si>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</si>
  <si>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 xml:space="preserve">Sourcing - Other Party View Support (Self-Description):
The tool allows the Buyer to see a 'Supplier Side Preview' in the application, followed by which the authors can edit the RFX in the edit mode. </t>
  </si>
  <si>
    <t>R 221</t>
  </si>
  <si>
    <t>UX
_x000D_(REVISED)</t>
  </si>
  <si>
    <t xml:space="preserve">Describe the compelling nature of your user experience beyond what we've asked and what's on you roadmap within next 6 months. </t>
  </si>
  <si>
    <t>Project Management</t>
  </si>
  <si>
    <t>R 258, 375, 204, 205</t>
  </si>
  <si>
    <t>Tasks and Milestones
_x000D_(REVISED)</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</si>
  <si>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</si>
  <si>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</si>
  <si>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t>
  </si>
  <si>
    <t>Sourcing - Task, Timeline, and Milestone Definition (Self-Description):
Ability to create Miestones / Activities. 
Ability to setup milestone / Activities tempates for each Project Type.
Ability to enable approvals on Miestones.
Ability to assign them to various users in the system.
Users are required to achieve the milestone / update progress on activities each time.
Sourcing - Milestone Tracking (Self-Description):
please refer to our submission to the SXM SolututionMap RFI</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</si>
  <si>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</si>
  <si>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</si>
  <si>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</si>
  <si>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</si>
  <si>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</si>
  <si>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</si>
  <si>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</si>
  <si>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</si>
  <si>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</si>
  <si>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</si>
  <si>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</si>
  <si>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</si>
  <si>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</si>
  <si>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</si>
  <si>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</si>
  <si>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</si>
  <si>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</si>
  <si>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 xml:space="preserve">P2P - Catalog Approvals (Self-Description):
Controlled acceptance of the catalog content by the buyer is supported. Also collaboration between buyer and supplier ensures proper catalogs are published and made available to respective users/organizations.
P2P - Approval Process / Approval Engine (Self-Description):
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P2P - Order Processing (buy-side) (Self-Description):
The notes, attachments and links can be attached to PO at header as well as line level and these can be categorized into different categories. These attchments can be marked internal or external thereby ensuring security. 
Product supports buyer-supplier collaboration from portal as well as through messaging standards like EDI/cXML. The collaboration is supported both at PO as well as invoice level.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Order Delivery / Communication (Self-Description):
Product supports email, fax, cXML, EDI, portal transmissions between buyer and supplier. The product supports submitting order to supplier, receiving acknowledgement, change requests, order updates, etc.
P2P - Order Collaboration (buyer/supplier) (Self-Description):
Product supports email, fax, cXML, EDI, portal transmissions between buyer and supplier. The product supports submitting order to supplier, receiving acknowledgement, change requests, order updates, etc.
P2P - Order Processing (supply-side) (Self-Description):
Supplier can request change pertaining to the quantity, prices, delivery timelines, etc. which can be managed end to end with proper communication between buyer and supplier until both parties agree to the terms of the PO.
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Trade Financing (Receivables and Payables Financing) (Self-Description):
Presently SMART by GEP provides Buyer-driven dynamic discounting permitting the real-time collaboration with suppliers to provide discounts in return for early payment. </t>
  </si>
  <si>
    <t>Sourcing - Workflow Integration (Self-Description):
Ability to link a Project to a sourcing event.
Ability to define a workflow of approvals on the Project outside of the sourcing workflow and approvals as well.
Sourcing - Workflow (Self-Description):
Workflows are fully configurable across all functions of SMART by GEP
SXM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Spend Analytics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CLM - Core Workflow and Approvals (Self-Description):
SMART by GEP supports well-defined personas for users. If required, custom personas and can assign custom activities to the users.
SMART by GEP also supports delegation functionality.  Admin rights, approvals and sponsorship changes can be delegated to other users as and when required.
Approvals are supported in 3 ways- Rule-based, Supervisory hierarchy and Adhoc. Enterprises can write rules based on attributes according to which Contract workflow and approvals or to be triggered. Supervisory is triggered based on the authority amount and user hierarchy. In adhoc users can manage the approvals in a adhoc manner. 
CLM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</si>
  <si>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</si>
  <si>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</si>
  <si>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</si>
  <si>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</si>
  <si>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 xml:space="preserve">P2P - Catalog Approvals (Self-Description):
Controlled acceptance of the catalog content by the buyer is supported. Also collaboration between buyer and supplier ensures proper catalogs are published and made available to respective users/organizations.
P2P - Approval Process / Approval Engine (Self-Description):
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P2P - Order Processing (buy-side) (Self-Description):
The notes, attachments and links can be attached to PO at header as well as line level and these can be categorized into different categories. These attchments can be marked internal or external thereby ensuring security. 
Product supports buyer-supplier collaboration from portal as well as through messaging standards like EDI/cXML. The collaboration is supported both at PO as well as invoice level.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Order Collaboration (buyer/supplier) (Self-Description):
Product supports email, fax, cXML, EDI, portal transmissions between buyer and supplier. The product supports submitting order to supplier, receiving acknowledgement, change requests, order updates, etc.
P2P - Order Processing (supply-side) (Self-Description):
Supplier can request change pertaining to the quantity, prices, delivery timelines, etc. which can be managed end to end with proper communication between buyer and supplier until both parties agree to the terms of the PO.
P2P - P2P Configuration Set Up (Self-Description):
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P2P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Trade Financing (Receivables and Payables Financing) (Self-Description):
Presently SMART by GEP provides Buyer-driven dynamic discounting permitting the real-time collaboration with suppliers to provide discounts in return for early payment. </t>
  </si>
  <si>
    <t>Sourcing - Configurable Rules (Self-Description):
Rules, where applicable, are fully configurable across all functions of SMART by GEP
SXM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Spend Analytics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
CLM - Core Workflow and Approvals (Self-Description):
SMART by GEP supports well-defined personas for users. If required, custom personas and can assign custom activities to the users.
SMART by GEP also supports delegation functionality.  Admin rights, approvals and sponsorship changes can be delegated to other users as and when required.
Approvals are supported in 3 ways- Rule-based, Supervisory hierarchy and Adhoc. Enterprises can write rules based on attributes according to which Contract workflow and approvals or to be triggered. Supervisory is triggered based on the authority amount and user hierarchy. In adhoc users can manage the approvals in a adhoc manner. 
CLM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</si>
  <si>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</si>
  <si>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</si>
  <si>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</si>
  <si>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</si>
  <si>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Spend Analytics - Rule Groups (including reg-ex / formula support) (Self-Description):
GEP will help define and organize rules into different groups and these can be selectively applied on temporary cubes for analysis purposes. The prioritization and precedence logic for rules can also be defined within the rule engine.
As per the analysis and feedback on the rule set; the classification model is continuously fine-tuned and thereby automatically made robust after several iterations. 
Spend Analytics - Rule Groups (including reg-ex / formula support) (Reasoning):
As a classification approach the dependency on rule based classification is reducing because of rapid improvement in our machine learning algorithm. Our recent experience in new client implementations, we have found rules to be of some use only during initial phases of classification.  Rules are useful for straight forward scenario (eg. single category coming from single supplier), but for more complex scenario (eg. key words based) rules are not optimal.  We have found management of rules becoming cumbersome in long term and hence GEP recommends more reliance on world class patented AI. 
GEP has leveraged this robust AI based approach with 180+ customers with 95% spend accuracy
CLM - Core Workflow and Approvals (Self-Description):
SMART by GEP supports well-defined personas for users. If required, custom personas and can assign custom activities to the users.
SMART by GEP also supports delegation functionality.  Admin rights, approvals and sponsorship changes can be delegated to other users as and when required.
Approvals are supported in 3 ways- Rule-based, Supervisory hierarchy and Adhoc. Enterprises can write rules based on attributes according to which Contract workflow and approvals or to be triggered. Supervisory is triggered based on the authority amount and user hierarchy. In adhoc users can manage the approvals in a adhoc manner. 
CLM - Business Rules / Workflow (Self-Description):
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t>
  </si>
  <si>
    <t>R 626, 141, 163, 177, 178, 179, 180, 204, 205, 231, 238, 241</t>
  </si>
  <si>
    <t>Visual Workflow Management
_x000D_(REVISED)</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</si>
  <si>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</si>
  <si>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</si>
  <si>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 xml:space="preserve">CLM - Core Workflow and Approvals (Self-Description):
SMART by GEP supports well-defined personas for users. If required, custom personas and can assign custom activities to the users.
SMART by GEP also supports delegation functionality.  Admin rights, approvals and sponsorship changes can be delegated to other users as and when required.
Approvals are supported in 3 ways- Rule-based, Supervisory hierarchy and Adhoc. Enterprises can write rules based on attributes according to which Contract workflow and approvals or to be triggered. Supervisory is triggered based on the authority amount and user hierarchy. In adhoc users can manage the approvals in a adhoc manner. </t>
  </si>
  <si>
    <t>Approvals and Workflow
_x000D_(REVISED)</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</si>
  <si>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</si>
  <si>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</si>
  <si>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</si>
  <si>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</si>
  <si>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</si>
  <si>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</si>
  <si>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</si>
  <si>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</si>
  <si>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Supplier Portal</t>
  </si>
  <si>
    <t>Account Management</t>
  </si>
  <si>
    <t>R 264, 562</t>
  </si>
  <si>
    <t>Single Sign On
_x000D_(REVISED)</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</si>
  <si>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</si>
  <si>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</si>
  <si>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Sourcing - Single Sign-On (Self-Description):
Full one-supplier/many-customer support across all source-to-pay functions
SXM - Single View &amp; Sign-On (Self-Description):
Full one-supplier/many-customer support across all source-to-pay functions</t>
  </si>
  <si>
    <t>R 265, 266, 515, 563</t>
  </si>
  <si>
    <t>User Account Management
_x000D_(REVISED)</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</si>
  <si>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</si>
  <si>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</si>
  <si>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SXM - Delegation of Control (Self-Description):
Suppliers in SMART by GEP have equal access rights. If required, the buyer can set specific enable/disable flags for specific capabilities for each supplier contact.
SXM - Deep Onboarding Support (Self-Description):
The GEP supplier enablement team provide initial and ongoing support for suppliers engaged with SMARt by GEP customers</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</si>
  <si>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</si>
  <si>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</si>
  <si>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</si>
  <si>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</si>
  <si>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 xml:space="preserve">Sourcing - Fine Grained Role/Data/Action Based Security (Self-Description):
Role-centric user and workspace condiguration is at the centre of the latest evolution of SMART by GEP.   User profiles and roles can be configured to the finest degree with specific features and functions, rules and data accessible according to role. 
SXM - Delegation of Control (Self-Description):
Suppliers in SMART by GEP have equal access rights. If required, the buyer can set specific enable/disable flags for specific capabilities for each supplier contact.
Spend Analytics - Fine-Grained Role/Data/Action Based Security (Self-Description):
Role-centric user and workspace condiguration is at the centre of the latest evolution of SMART by GEP.   User profiles and roles can be configured to the finest degree with specific features and functions, rules and data accessible according to role. 
CLM - Fine Grained Role / Data / Action Based Security (Self-Description):
The whole data and functional access is highly configurable. SMART by GEP supports pre-defined personas and roles which can be assigned to the users. If required, custom activities and custom personas can be added as per Enterprise requirement. </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</si>
  <si>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</si>
  <si>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</si>
  <si>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</si>
  <si>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</si>
  <si>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</si>
  <si>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</si>
  <si>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</si>
  <si>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</si>
  <si>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</si>
  <si>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Certificate Management
_x000D_(REVISED)</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</si>
  <si>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</si>
  <si>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</si>
  <si>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 xml:space="preserve">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</si>
  <si>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</si>
  <si>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</si>
  <si>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</si>
  <si>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</si>
  <si>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</si>
  <si>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Profile Maintenance
_x000D_(REVISED)</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</si>
  <si>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</si>
  <si>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</si>
  <si>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Sourcing - Supplier Information Management (Self-Description):
please refer to our RFI submission for the SXM SolutionMap
SXM - SPM/SRM Data Review (Self-Description):
The rules determining data ownership and configuration can be determined on a customer basis.  Suppliers have full collaborative capabilities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</si>
  <si>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</si>
  <si>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</si>
  <si>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</si>
  <si>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</si>
  <si>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</si>
  <si>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</si>
  <si>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</si>
  <si>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Sourcing - Supplier Information Management (Self-Description):
please refer to our RFI submission for the SXM SolutionMap
CLM - Version Control (From Contracts, Sourcing) (Self-Description):
SMART by GEP supports change and audit trail by user and version control and reporting.</t>
  </si>
  <si>
    <t>SXM</t>
  </si>
  <si>
    <t>Supplier Information Management</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</si>
  <si>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</si>
  <si>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</si>
  <si>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</si>
  <si>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</si>
  <si>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</si>
  <si>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</si>
  <si>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_x000D_(REVISED)</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</si>
  <si>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</si>
  <si>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</si>
  <si>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</si>
  <si>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_x000D_(REVISED)</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</si>
  <si>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</si>
  <si>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</si>
  <si>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 xml:space="preserve">P2P - Supplier Onboarding (Self-Description):
SMART by GEP supports multiple supplier onboarding protocols, including self-registration, buyer admin registration, combinations of the same, quick-create on-the-fly during sourcing events, AP user creation and so on.  This multi-layered process can be augmented with multiple and configurable approval levels including mandatory document disclosure, category manager approval, supplier maintenance team approval and so on.  
GEP operates a dedicated supplier enablement team who support both buyers and suppliers through the initial on-boarding phase and through subsequent operational phases.
SMART by GEP provides a hierarchical and trigger-enabled form system that can require additional information from suppliers based upon the responses provided to early registration questions or to changes in supplier status or profile date.
SMART by GEP is integrated with TinCheck.com and Global Risk Management Solutions to augment the supplier profile with identity and risk verification data.
Typical deployments of SMART by GEP involve large numbers of suppliers and onboarding phasing is largely determined by invoice volumes and spend.  Our supplier enablement teams work with customers to determine the breakdown of suppliers into groupings through high volume/high spend/strategically important to non-core.  Typically the highest priority group accounts for over 80% of annual volume and spend but represents a low number of suppliers and focus is brought to that group in the first instance.
Registration for suppliers is rapid, taking as little as few minutes for a supplier to self-register on SMART by GEP.  Refinement of supplier records, mandatory documents and certificates, EDI integration and other steps can take time but the basic onboarding process is rapid.
There are no fees associated with SMART by GEP for suppliers whatsoever.
Training for suppliers is conducted by the supplier enablement team and, according to the specific configuration of SMART by GEP in question training can be extensive to include participation in sourcing events, RFx and Auctions, collaboration on contracts, catalog management, profile and record management, order processing and invoice creation and more.  Thus the supplier training programs are tailored to specific circumstances.  Supplier can naturally interact with multiple buyer organizations via SMART by GEP and this may have a different scope of interactions from customer to customer. 
</t>
  </si>
  <si>
    <t>SXM - Supplier On-Boarding (Self-Description):
SMART by GEP offers capability to manage supplier across stages. Multiple status could be maintained for supplier to differentiate suppliers at different stages. Suppliers could be used in other transaction based on these status. There could be automatic status change for approval and also for non-compliant if any mandatory certificate has expired.
SXM - Data Collection / Branching Workflow (Self-Description):
SMART by GEP provides standard and configurabel fields to capture supplier for onboarding. Conditional questions can be setup. Additional forms can be triggered to captures additional information based on specific supplier responses.</t>
  </si>
  <si>
    <t>R 621, 195</t>
  </si>
  <si>
    <t>Survey Support
_x000D_(REVISED)</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</si>
  <si>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</si>
  <si>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CLM - Survey integration (Self-Description):
SMART by GEP includes native survey functionality.  Scorecards can be used to gather subjective rankings required for complete supplier performance analysis.</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</si>
  <si>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</si>
  <si>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</si>
  <si>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</si>
  <si>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</si>
  <si>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 xml:space="preserve">SXM - On-Boarding Templates (Self-Description):
SMART by GEP can be used to capture diversity data for suppliers. Attachments can be added to further add information. Certificates for different purposes can also be added.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CLM - Templates (From Contracts, Sourcing) (Self-Description):
This can be achieved by utilizing Milestone and Custom attribute parameters. </t>
  </si>
  <si>
    <t>R 513, 197</t>
  </si>
  <si>
    <t>Qualification Support
_x000D_(REVISED)</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</si>
  <si>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</si>
  <si>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</si>
  <si>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t>
  </si>
  <si>
    <t>SXM - Supplier Qualification (Self-Description):
SMART by GEP can qualify supplier based on multiple parameters. Rule based approval based on specific responses routes supplier to right approvers. Additional forms can be triggered to further qualify suplier for specific need. Certificates management captures minimal qualifying criteria along with supporting documents. GRMS integration further enahnces qualification criteria.</t>
  </si>
  <si>
    <t>Supply Intelligence</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</si>
  <si>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</si>
  <si>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</si>
  <si>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</si>
  <si>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</si>
  <si>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</si>
  <si>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</si>
  <si>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</si>
  <si>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</si>
  <si>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</si>
  <si>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Technology</t>
  </si>
  <si>
    <t>Automation</t>
  </si>
  <si>
    <t>R 601, 637, 138, 174, 188, 228</t>
  </si>
  <si>
    <t>Knowledge Management
_x000D_(REVISED)</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</si>
  <si>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</si>
  <si>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</si>
  <si>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Order Creation (Self-Description):
The product supports defining auto sourcing rules by which approved reqs can be automatically converted into PO. The approved reqs that cannot be auto sourced falls into workbench from where buyer can review and flip them manually. There can be multiple PO created from a single req or multiple reqs can be sourced through single PO. 
The contracted prices ate checked and adhered to on the PO and even on the invoice and blocks will be created i ncase of any exceptions during invoice processing.
The user can laso createdirect POs and blankets as well.
The product also supports non-PO invoices in which case PO can be created automatically as a post facta activity.
The product supports integration to ERP in which PO can be created via integration and processes accordingly. 
P2P - Fulfillment (Self-Description):
Advanced ASN functionality is under development at GEP for availability during 2017
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</si>
  <si>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CLM - File Attachments (Self-Description):
SMART by GEP includes a full audit trail which captures the entire life cycle of each contract. 
CLM - Knowledge Beyond Technology Applications (Self-Description):
SMART by GEP is uniquely designed by procurement subject matter experts and in deployment and usage our customers are supported by industry leading category and SMEs.   This ensures that the templates, workflows and other meta-content included in the customer-specific configuration and based on industry best-practices</t>
  </si>
  <si>
    <t>R 654, 138, 139, 142, 154, 156, 162, 164, 213, 218, 221, 231</t>
  </si>
  <si>
    <t>Bots (for RPA)
_x000D_(REVISED)</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</si>
  <si>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</si>
  <si>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</si>
  <si>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Catalog Data Quality Control (Self-Description):
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P2P - Catalog Objects (Self-Description):
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P2P - Search Engine (Self-Description):
SMART by GEP leverages a state of the art Search Engine to search multiple sources of the catalog. The search algorithm provides a lot of flexibility to clients to determine how to filter and sort the results. The users can search using keyword across documents or within a particular type of document. The user can apply filters on multiple atributes and narrow down the search and even save the search filters for subsequent use. 
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P2P - Shopping Cart / Checkout Process (Self-Description):
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P2P - Robotics / AI / Machine Learning (Self-Description):
SMART by GEP is a platform for innovation and will continue to take advantage of technological developments that can add value.  Automation processes are at the heart of the architecture of transactional processing in procure-to-pay and AI/machine learning is central to the organisation of data used across the source-to-pay process.  SMART by GEP's R&amp;D team are exploring the confluence of process automation, AI/fuzzy logic rules application, conversational UX and voice-activation/device automation synthesis.
P2P - OCR / Scanners (Self-Description):
SMART by GEP does not presently include native OCR technology.  For the scale of clients we typically work with either integration of a pre-existing scanning system is indicated to use of a third-party document processing solution, such as  Scan One
P2P - Personalization (Self-Description):
This is not currently support or required by our customers.  It is technically straighforward as SMART by GEP is based on data dictionaries for localisation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t>
  </si>
  <si>
    <t>CLM - "Bots" (Self-Description):
SMART by GEP does not use third party of external bots to automate processes.   Unification of the platform with a single data model permits the automation of processes "at source".   Document matching, auto document creation, "flipping" etc.… are all core functions of SMART by GEP</t>
  </si>
  <si>
    <t>R 138, 139, 142, 154, 156, 162, 164, 219, 220, 241</t>
  </si>
  <si>
    <t>Bots ("Chat Bots" -  Conversational Systems)
_x000D_(REVISED)</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</si>
  <si>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</si>
  <si>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</si>
  <si>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Catalog Data Quality Control (Self-Description):
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P2P - Catalog Objects (Self-Description):
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P2P - Search Engine (Self-Description):
SMART by GEP leverages a state of the art Search Engine to search multiple sources of the catalog. The search algorithm provides a lot of flexibility to clients to determine how to filter and sort the results. The users can search using keyword across documents or within a particular type of document. The user can apply filters on multiple atributes and narrow down the search and even save the search filters for subsequent use. 
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P2P - Shopping Cart / Checkout Process (Self-Description):
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P2P - Intelligent Apps (Self-Description):
Voice activation and intelligent response technologies are currently under active development
P2P - Conversational Systems (Self-Description):
This forms a the core of the development of SMART by GEP Workspaces, the next-generation in user experience shortly to be released
P2P - Trade Financing (Receivables and Payables Financing) (Self-Description):
Presently SMART by GEP provides Buyer-driven dynamic discounting permitting the real-time collaboration with suppliers to provide discounts in return for early payment. </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</si>
  <si>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</si>
  <si>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</si>
  <si>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</si>
  <si>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</si>
  <si>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Catalog Data Quality Control (Self-Description):
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P2P - Catalog Objects (Self-Description):
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P2P - Search Engine (Self-Description):
SMART by GEP leverages a state of the art Search Engine to search multiple sources of the catalog. The search algorithm provides a lot of flexibility to clients to determine how to filter and sort the results. The users can search using keyword across documents or within a particular type of document. The user can apply filters on multiple atributes and narrow down the search and even save the search filters for subsequent use. 
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P2P - Shopping Cart / Checkout Process (Self-Description):
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P2P - Robotics / AI / Machine Learning (Self-Description):
SMART by GEP is a platform for innovation and will continue to take advantage of technological developments that can add value.  Automation processes are at the heart of the architecture of transactional processing in procure-to-pay and AI/machine learning is central to the organisation of data used across the source-to-pay process.  SMART by GEP's R&amp;D team are exploring the confluence of process automation, AI/fuzzy logic rules application, conversational UX and voice-activation/device automation synthesis.
P2P - OCR / Scanners (Self-Description):
SMART by GEP does not presently include native OCR technology.  For the scale of clients we typically work with either integration of a pre-existing scanning system is indicated to use of a third-party document processing solution, such as  Scan One
P2P - Personalization (Self-Description):
This is not currently support or required by our customers.  It is technically straighforward as SMART by GEP is based on data dictionaries for localisation
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P2P - Trade Financing (Receivables and Payables Financing) (Self-Description):
Presently SMART by GEP provides Buyer-driven dynamic discounting permitting the real-time collaboration with suppliers to provide discounts in return for early payment. </t>
  </si>
  <si>
    <t>Spend Analytics - AI (Self-Description):
SMART by GEP leverages the best-in-class combination of statistical (AI-based machine learning algorithms) and rules-based systems for classification, nornmalization and enrichment. The output of the automated engine is monitored by our category experts to continuously enhance the results of data enrichment. 
GEP provides a typical contractual commitment of 90% spend accuracy at go-live.   Run-state spend accuracy after several refresh cycles are often significantly higher.
SMART by GEP uses advance machine learning tools for AI. These include (1) Mahout - Machine Learning Expert 1 [Probability based classification algorithm], (2) LibshortText - Machine Learning Expert 2 [Classification using multi dimension mathematical model] and (3) LibshortText - Machine Learning Expert 3 [A regression model for classification]. The accuracy that resulta dependa upon the industry and category past models. Initial accuracy can be around 65%. With iterative training cycls and client-specific models, the accuracy rapidly accelerates. Further improvement is achieved over time with each periodic refresh as the models become more accurate. The size of each training set depends on the category hetergoeneity and not merely on the number of transaction lines. Client feedback engagement provides an easy and successful means of error-correction . Client feedback goes through approval process with included conflict checks. 
The enrichment process has the following steps:
1. Base model run
• GEP will run Customer’ one year historical data across the base learning our tool has aggregated from our previous 150+ global deployments.
• The classification engine assigns a confidence level for every transaction it process, which is used as a guideline for quality checks.
• Our experience has been that these base model runs provide us accuracies in range of 65% - 80%
2. Quality check by GEP category experts
• GEP category experts review the output of the automated engine, to identify areas (data patterns, suppliers, categories etc.) where the engine is processing transactions incorrectly.
• These experts correct these transactions and then feed them back to the engine for additional learning.
• Steps 1 &amp; 2 are iterative until the accuracy levels reach 90%+ range
3. Perception alignment with Customer category experts
GEP will then interview Customer’ category experts on cases which need additional clarifications. 
Our experience across 150+ deployments of spend analysis indicates 
• This is a critical process to enrich data based on end user needs and goes a long way in user adoption
• We typically need 4 – 6 category experts from Customer for approx... 2 – 3 hours to gather their inputs
4. Final QA and testing
GEP category experts will 
• Refine the learning of the engine using the inputs gathered from Customer users. 
• Do final QA checks and deploy a enrichment model which is unique based on Customer’ data and provides a minimum 90% spend accuracy
Spend Analytics - AI (Reasoning):
-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concerned SME to take informed decision and improving the AI model.
Spend Analytics - AI / Machine Learning (Self-Description):
This is described fully in our reponses to other quesrtions in this RFI
Spend Analytics - AI / Machine Learning (Reasoning):
-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concerend SME to take informed decision and improving the AI model.
CLM - Machine Learning (Self-Description):
SMART by GEP is a platform for innovation and will continue to take advantage of technological developments that can add value.  Automation processes are at the heart of the architecture of transactional processing in procure-to-pay and AI/machine learning is central to the organization of data used across the source-to-pay process.  SMART by GEP's R&amp;D team are exploring the confluence of process automation, AI/fuzzy logic rules application, conversational UX and voice-activation/device automation synthesis.</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</si>
  <si>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</si>
  <si>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</si>
  <si>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</si>
  <si>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</si>
  <si>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AI
_x000D_(REVISED)</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</si>
  <si>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</si>
  <si>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</si>
  <si>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Sourcing - AI (Self-Description):
please refer to our response to the spend analysis RFI for answer to these questions
Spend Analytics - AI (Self-Description):
SMART by GEP leverages the best-in-class combination of statistical (AI-based machine learning algorithms) and rules-based systems for classification, nornmalization and enrichment. The output of the automated engine is monitored by our category experts to continuously enhance the results of data enrichment. 
GEP provides a typical contractual commitment of 90% spend accuracy at go-live.   Run-state spend accuracy after several refresh cycles are often significantly higher.
SMART by GEP uses advance machine learning tools for AI. These include (1) Mahout - Machine Learning Expert 1 [Probability based classification algorithm], (2) LibshortText - Machine Learning Expert 2 [Classification using multi dimension mathematical model] and (3) LibshortText - Machine Learning Expert 3 [A regression model for classification]. The accuracy that resulta dependa upon the industry and category past models. Initial accuracy can be around 65%. With iterative training cycls and client-specific models, the accuracy rapidly accelerates. Further improvement is achieved over time with each periodic refresh as the models become more accurate. The size of each training set depends on the category hetergoeneity and not merely on the number of transaction lines. Client feedback engagement provides an easy and successful means of error-correction . Client feedback goes through approval process with included conflict checks. 
The enrichment process has the following steps:
1. Base model run
• GEP will run Customer’ one year historical data across the base learning our tool has aggregated from our previous 150+ global deployments.
• The classification engine assigns a confidence level for every transaction it process, which is used as a guideline for quality checks.
• Our experience has been that these base model runs provide us accuracies in range of 65% - 80%
2. Quality check by GEP category experts
• GEP category experts review the output of the automated engine, to identify areas (data patterns, suppliers, categories etc.) where the engine is processing transactions incorrectly.
• These experts correct these transactions and then feed them back to the engine for additional learning.
• Steps 1 &amp; 2 are iterative until the accuracy levels reach 90%+ range
3. Perception alignment with Customer category experts
GEP will then interview Customer’ category experts on cases which need additional clarifications. 
Our experience across 150+ deployments of spend analysis indicates 
• This is a critical process to enrich data based on end user needs and goes a long way in user adoption
• We typically need 4 – 6 category experts from Customer for approx... 2 – 3 hours to gather their inputs
4. Final QA and testing
GEP category experts will 
• Refine the learning of the engine using the inputs gathered from Customer users. 
• Do final QA checks and deploy a enrichment model which is unique based on Customer’ data and provides a minimum 90% spend accuracy
Spend Analytics - AI (Reasoning):
-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concerned SME to take informed decision and improving the AI model.
Spend Analytics - AI / Machine Learning (Self-Description):
This is described fully in our reponses to other quesrtions in this RFI
Spend Analytics - AI / Machine Learning (Reasoning):
-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concerend SME to take informed decision and improving the AI model.</t>
  </si>
  <si>
    <t>R 138, 139, 142, 156, 162, 164</t>
  </si>
  <si>
    <t>Machine Learning Use Cases (Cognitive Systems examples)
_x000D_(REVISED)</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</si>
  <si>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</si>
  <si>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</si>
  <si>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Catalog Data Quality Control (Self-Description):
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P2P - Catalog Objects (Self-Description):
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P2P - Shopping Cart / Checkout Process (Self-Description):
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t>
  </si>
  <si>
    <t>Core Platform</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</si>
  <si>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</si>
  <si>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</si>
  <si>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</si>
  <si>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</si>
  <si>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 xml:space="preserve">Sourcing - Core Tech Platform (Self-Description):
Cloud-Native .NET Architected platform
SXM - Core Tech Platform (Self-Description):
Cloud-Native .NET Architected platform
CLM - Core Technology Platform (Self-Description):
It's a complete modern architecture build on Microsoft Azure platform. All programming is done in .NET platform. </t>
  </si>
  <si>
    <t>R 376, 570</t>
  </si>
  <si>
    <t>Software Stack
_x000D_(REVISED)</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</si>
  <si>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</si>
  <si>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</si>
  <si>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Sourcing - Core Tech Platform (Self-Description):
Cloud-Native .NET Architected platform
SXM - Core Tech Platform (Self-Description):
Cloud-Native .NET Architected platform</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</si>
  <si>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</si>
  <si>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</si>
  <si>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</si>
  <si>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</si>
  <si>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</si>
  <si>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</si>
  <si>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</si>
  <si>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</si>
  <si>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</si>
  <si>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</si>
  <si>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P2P - On-Premise Software Option (Self-Description):
N/A
P2P - On-Premise Software Option (Self-Description):
none.</t>
  </si>
  <si>
    <t>Sourcing - On-Premise Software Option (Self-Description):
N/A
Spend Analytics - On-Premise Software Option (Self-Description):
N/A
Spend Analytics - On-Premise Software Option (Reasoning):
Scoring on-premises software option in the same manner as SaaS/Cloud is problematic.  GEP have never offered on-premises software and no, new entrant to the software market would do the same in this sector.
On-premises is clearly a legacy model and one that is contra-indicated by the dynamics and behaviour of cutting edge modern businesses.
Simply put the absence of an on-premises option should achieve the higher score.  A reliance on on-premises sales indicates a laggard approach.  GEP’s overall performance in the technology section is impacted negatively by a positive aspect to our technology.  This cannot be right.
CLM - On-Premise Software Option (Self-Description):
N/A</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</si>
  <si>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</si>
  <si>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</si>
  <si>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</si>
  <si>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</si>
  <si>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P2P - Cloud (Self-Description):
SMART by GEP is cloud native, built on the Microsoft Azure cloud plattorm.   There is no legacy of on-premises or hybrid deployments of SMART by GEP.  There is no business case for hybrid or provate server deployments.  In terms of data security, scalability, performance, speed of deployment, innovation cadence and future-proofing there is no model that outperforms a genuine cloud-native system, of which SMART by GEP is currently the only example in procurement software/</t>
  </si>
  <si>
    <t>Sourcing - SaaS / Cloud (Self-Description):
SMART by GEP is 100% PaaS-delivered, cloud-native, built directly on Microsoft Azure.  We employ a single instance, multi-data centre, multi-tenant model with client data partitioned to dedicated-instance databases.
SXM - SaaS / Cloud (Self-Description):
SMART by GEP is 100% PaaS-delivered, cloud-native, built directly on Microsoft Azure.  We employ a single instance, multi-data centre, multi-tenant model with client data partitioned to dedicated-instance databases.
Spend Analytics - SaaS / Cloud (Self-Description):
SMART by GEP is 100% PaaS-delivered, cloud-native, built directly on Microsoft Azure.  We employ a single instance, multi-data centre, multi-tenant model with client data partitioned to dedicated-instance databases.
Spend Analytics - SaaS / Cloud (Reasoning):
As we pointed out very clearly during the P2P SolutionMap fact-check we have the most sophisticated, state-of-the-art cloud platform underpinning SMART by GEP.   Unlike all our major competitors in S2P, and unlike probably most single-module players, SMART by GEP is purely cloud-native, not SaaS, hybrid cloud or “cloud-based”.   The differentiation is significant.
SMART by GEP is built completely on the Microsoft Azure cloud affording a degree of security, scale and support that is simply unavailable in a private or hosted SaaS model.
From database balancing to uptime, from dynamic scalability to data security there is no other platform that can outcompete Azure and thus these capabilities are inherited by the SMART by GEP application layer.
This, surely, represents the state-of-the-art.  For us to score exactly on the “average” in this area cannot be based on fact.  Perhaps all vendors who offer SaaS have been scored 3, but cloud-native IS different.
CLM - SaaS / Cloud (Self-Description):
SMART by GEP is cloud native, built on the Microsoft Azure cloud platform.   There is no legacy of on-premises or hybrid deployments of SMART by GEP.  There is no business case for hybrid or private server deployments.  In terms of data security, scalability, performance, speed of deployment, innovation cadence and future-proofing there is no model that outperforms a genuine cloud-native system, of which SMART by GEP is currently the only example in procurement software</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</si>
  <si>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</si>
  <si>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</si>
  <si>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</si>
  <si>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</si>
  <si>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</si>
  <si>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</si>
  <si>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</si>
  <si>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</si>
  <si>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</si>
  <si>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</si>
  <si>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</si>
  <si>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</si>
  <si>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</si>
  <si>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</si>
  <si>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</si>
  <si>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</si>
  <si>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</si>
  <si>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</si>
  <si>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</si>
  <si>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Dynamic Data Segmentation (IaaS) 
_x000D_(REVISED)</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</si>
  <si>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</si>
  <si>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</si>
  <si>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CLM - IaaS (Self-Description):
SMART by GEP is built on Microsoft Azure.  The platform is replicated and distributed across multiple data centers and territories.</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</si>
  <si>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</si>
  <si>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</si>
  <si>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</si>
  <si>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</si>
  <si>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Security (Standards)
_x000D_(REVISED)</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</si>
  <si>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</si>
  <si>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</si>
  <si>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CLM - Security (Self-Description):
We are not ISO certified but we are SSAE SOC II compliant</t>
  </si>
  <si>
    <t>R 358, 601</t>
  </si>
  <si>
    <t>e-Signatures
_x000D_(REVISED)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</si>
  <si>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</si>
  <si>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</si>
  <si>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 xml:space="preserve">Sourcing - e-Signatures (Self-Description):
Please refer to our submission to the CLM RFI for information related to this section
CLM - File Attachments (Self-Description):
SMART by GEP includes a full audit trail which captures the entire life cycle of each contract. </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</si>
  <si>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</si>
  <si>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</si>
  <si>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</si>
  <si>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</si>
  <si>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P2P - Profiles (Self-Description):
There are several personalization options that are available during the shopping experience. For example, SMART by GEP can show critical attributes in search result and compare pages upfront by company. Organization and Account defaults can be set by user.</t>
  </si>
  <si>
    <t>SXM - Fine Grained Access / Permission Control (Self-Description):
SMART by GEP Supplier can act as the central "source of truth" for supplier masters and can distribute the same to multiple ERP and 3rd party systems for usage. It can also act as repositoty for supplier data created elesewhere. Dynamic distributed MDM for supplier masters is not available. 
SXM - Fine Grained Role/Data/Action Based Security (Self-Description):
Role-centric user and workspace condiguration is at the centre of the latest evolution of SMART by GEP.   User profiles and roles can be configured to the finest degree with specific features and functions, rules and data accessible according to role. 
CLM - Auditable, Unalterable, Messaging (From Contracts, Sourcing) (Self-Description):
SMART by GEP includes a full audit trail which captures the entire life cycle of each contract.</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</si>
  <si>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</si>
  <si>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</si>
  <si>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</si>
  <si>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</si>
  <si>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P2P - Big Data (Self-Description):
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organisations with complex landscapes of legacy systems, and combined with real-time transactional integration with ERP and AP systems. SMART by GEP becomes the single source of truth for spend data in the enterprise.</t>
  </si>
  <si>
    <t>SXM - Big Data (Self-Description):
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organisations with complex landscapes of legacy systems, and combined with real-time transactional integration with ERP and AP systems. SMART by GEP becomes the single source of truth for spend data in the enterprise.
Spend Analytics - Big Data (Self-Description):
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organisations with complex landscapes of legacy systems, and combined with real-time transactional integration with ERP and AP systems. SMART by GEP becomes the single source of truth for spend data in the enterprise.
CLM - Big Data (Self-Description):
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organizations with complex landscapes of legacy systems, and combined with real-time transactional integration with ERP and AP systems. SMART by GEP becomes the single source of truth for spend data in the enterprise.</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</si>
  <si>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</si>
  <si>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</si>
  <si>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</si>
  <si>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</si>
  <si>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</si>
  <si>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</si>
  <si>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</si>
  <si>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</si>
  <si>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</si>
  <si>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</si>
  <si>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Data Loading
_x000D_(REVISED)</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</si>
  <si>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</si>
  <si>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</si>
  <si>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</si>
  <si>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</si>
  <si>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</si>
  <si>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</si>
  <si>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</si>
  <si>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</si>
  <si>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Data Cleansing
_x000D_(REVISED)</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</si>
  <si>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</si>
  <si>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</si>
  <si>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Sourcing - Cleansing (Self-Description):
please refer to our response to the spend analysis RFI for answer to these questions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</si>
  <si>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R 280, 417, 420, 138, 228</t>
  </si>
  <si>
    <t>Data Harmonization
_x000D_(REVISED)</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</si>
  <si>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</si>
  <si>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</si>
  <si>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Sourcing - Automatic data correction based on known fields (Self-Description):
please refer to our response to the spend analysis RFI for answer to these questions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</si>
  <si>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R 280, 281, 282, 417, 420, 422, 138, 228</t>
  </si>
  <si>
    <t>Data Enrichment
_x000D_(REVISED)</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</si>
  <si>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</si>
  <si>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</si>
  <si>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 xml:space="preserve">Sourcing - Automatic data correction based on known fields (Self-Description):
please refer to our response to the spend analysis RFI for answer to these questions
Sourcing - Simple rules for automatic correction based on common errors (Self-Description):
please refer to our response to the spend analysis RFI for answer to these questions
Sourcing - Advanced rules for correction based on industry data (Self-Description):
please refer to our response to the spend analysis RFI for answer to these questions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
Spend Analytics - Enrich (Self-Description):
GEP has an industry databse of around 35million suppliers and cleanses over $1trillion of spend anually. This knowledgebase is used to enrich suppliers and products and is then Quality checked by Subject Matter experts to create a customer specific model for ongoing cleansing
SMART by GEP Platform provides supplier name normalization as well as removing duplicate vendors. It also enriches data through information such as DUNS number, parent-child relationship and country validation using specialist third party sources (eg. Equifax, DnB, Hoovers etc.)
GEP also has the ability to take data feeds from D&amp;B and/or any other data sources to aggregate supplier intelligence information like diversity, risk etc. 
GEP not only provides a technology offering but we also provide Strategic sourcing, Category management, outsourcing and consulting services to organizations helping offer a complete holistic offering to client for procurement transformation and excellence.
Spend Analytics - Enrich (Reasoning):
- We have our own database of close to 35 million suppliers which is utilised for data enrichment
- GEP also has the capability to integrate with third party for enriching
- We also support Bill of Materials and enriching data for missing attrilbutes </t>
  </si>
  <si>
    <t>R 280, 281, 282, 417, 420, 138, 228</t>
  </si>
  <si>
    <t>Data Management
_x000D_(REVISED)</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</si>
  <si>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</si>
  <si>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</si>
  <si>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Sourcing - Automatic data correction based on known fields (Self-Description):
please refer to our response to the spend analysis RFI for answer to these questions
Sourcing - Simple rules for automatic correction based on common errors (Self-Description):
please refer to our response to the spend analysis RFI for answer to these questions
Sourcing - Advanced rules for correction based on industry data (Self-Description):
please refer to our response to the spend analysis RFI for answer to these questions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</si>
  <si>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R 280, 281, 282, 432, 138, 228</t>
  </si>
  <si>
    <t>Auto Data Verification 
_x000D_(REVISED)</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</si>
  <si>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</si>
  <si>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</si>
  <si>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Sourcing - Automatic data correction based on known fields (Self-Description):
please refer to our response to the spend analysis RFI for answer to these questions
Sourcing - Simple rules for automatic correction based on common errors (Self-Description):
please refer to our response to the spend analysis RFI for answer to these questions
Sourcing - Advanced rules for correction based on industry data (Self-Description):
please refer to our response to the spend analysis RFI for answer to these questions
Spend Analytics - Data Integrity Analytics (Self-Description):
We provide a data summary and integrity report for each batch of data received from customers highlighting the summary, transaction overview, missing records or details, anomalies or clarifications required on the dataset before processing the dataset for classification ensuring that only complete and accurate data is processed and loaded in the engine.  SMART by GEP is supported by an inhouse developed ETL tool (DCC) which helps configure scheduled as well as manual ETL processes. This ensures correctness and completeness of the data. However the data quality is largely subjective and typically required human analysis; GEP provides a Data Profile Report which assist in the analysis of the data quality in a user-friendly manner. 
Spend Analytics - Data Integrity Analytics (Reasoning):
- A data summary and integrity report is provided for each batch of data received from customers highlighting the summary, transaction overview, missing records or details, anomalies or clarifications required on the dataset</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</si>
  <si>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</si>
  <si>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</si>
  <si>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</si>
  <si>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</si>
  <si>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 xml:space="preserve">Sourcing - Automatic data correction based on known fields (Self-Description):
please refer to our response to the spend analysis RFI for answer to these questions
Sourcing - Simple rules for automatic correction based on common errors (Self-Description):
please refer to our response to the spend analysis RFI for answer to these questions
Sourcing - Advanced rules for correction based on industry data (Self-Description):
please refer to our response to the spend analysis RFI for answer to these questions
SXM - AR/Auto Detection of Missing / Needed / Erroneous Data (Self-Description):
SMART by GEP supports highly-configurable role-base workspaces in which rules for mandatory and required data can be determined across a wide range of models.  
Spend Analytics - Data Integrity Analytics (Self-Description):
We provide a data summary and integrity report for each batch of data received from customers highlighting the summary, transaction overview, missing records or details, anomalies or clarifications required on the dataset before processing the dataset for classification ensuring that only complete and accurate data is processed and loaded in the engine.  SMART by GEP is supported by an inhouse developed ETL tool (DCC) which helps configure scheduled as well as manual ETL processes. This ensures correctness and completeness of the data. However the data quality is largely subjective and typically required human analysis; GEP provides a Data Profile Report which assist in the analysis of the data quality in a user-friendly manner. 
Spend Analytics - Data Integrity Analytics (Reasoning):
- A data summary and integrity report is provided for each batch of data received from customers highlighting the summary, transaction overview, missing records or details, anomalies or clarifications required on the dataset
CLM - AR / Auto Detection of Missing / Needed / Erroneous Data (Self-Description):
SMART by GEP supports highly-configurable role-base workspaces in which rules for mandatory and required data can be determined across a wide range of models.  </t>
  </si>
  <si>
    <t>MDM Capability
_x000D_(NEW)</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</si>
  <si>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</si>
  <si>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</si>
  <si>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</si>
  <si>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Message Logging
_x000D_(REVISED)</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</si>
  <si>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</si>
  <si>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</si>
  <si>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Sourcing - Auditable, Unalterable, Messaging (Self-Description):
All of the described capabilities including full audit trail during contract redlining</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</si>
  <si>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</si>
  <si>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</si>
  <si>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</si>
  <si>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</si>
  <si>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</si>
  <si>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</si>
  <si>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Sourcing - Documentary Support (Self-Description):
Bulk documents can be uploaded in the application. The client has the ability to define the types or formats permissible for upload
Sourcing - Unlimited Attachments w/ Revision Control (Self-Description):
Upto 20 attachments can be uploaded for each event.
Sourcing - Attachments (Self-Description):
Please refer to our submission to the CLM RFI for information related to this section
SXM - Document and Version Management (Self-Description):
SMART by GEP Supplier offers change request capability to handle changes in supplier master data. Once supplier is approved, any changes made can go through a change request process. All changes are tracked and version can be compared.
SXM - Document Management (Self-Description):
This level of document support is most applicable to Contract Management tasks for which SMART by GEP offers full support.   The Supplier Management function offers change request capability to handle changes in supplier master data. Once the supplier is approved, any changes made can go through a change request process. All changes are tracked and version can be compared.
CLM - File Attachments (Self-Description):
SMART by GEP includes a full audit trail which captures the entire life cycle of each contract. 
CLM - Version Control (From Contracts, Sourcing) (Self-Description):
SMART by GEP supports change and audit trail by user and version control and reporting.</t>
  </si>
  <si>
    <t>R 474, 138, 174, 188, 228</t>
  </si>
  <si>
    <t>Unstructured Data Management
_x000D_(REVISED)</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</si>
  <si>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</si>
  <si>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</si>
  <si>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Spend Analytics - Semi-Structured / Unstructured Data (Self-Description):
SMART by GEP fully supports the inclusion of all data sources for analytics.   This is described fully elsewhere in this response</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</si>
  <si>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</si>
  <si>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</si>
  <si>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</si>
  <si>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</si>
  <si>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Media Management
_x000D_(REVISED)</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</si>
  <si>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</si>
  <si>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</si>
  <si>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Archival Management
_x000D_(REVISED)</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</si>
  <si>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</si>
  <si>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</si>
  <si>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</si>
  <si>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</si>
  <si>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</si>
  <si>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</si>
  <si>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</si>
  <si>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P2P - Catalog Mobility (Self-Description):
SMART by GEP allows requesters to browse the catalog using a tablet.
P2P - Mobility (Self-Description):
SMART by GEP is cloud, touch and mobile native, hence works on any mobile or touchscreen device.  SMART by GEP is available as a portfolio of apps and browser accessible modes that support the most efficient use of the platform.  Broadly speaking, for most of our customers requisition and order creation are not app-suitable operations whereas requistion and PO approval and dashboard viewing are.   Consequently the SMART by GEP apps are available for Approval and Reporting and browser access is used for high-text-based operations.   The penetration of mobile devices into the workplace within our customers has been slower than in the consumer market and the demand for a wider range of apps is tentative at present.   
P2P - PO Mobility (Self-Description):
SMART by GEP is cloud, touch and mobile native, hence works on any mobile or touchscreen device.  SMART by GEP is available as a portfolio of apps and browser accessible modes that support the most efficient use of the platform.  Broadly speaking, for most of our customers requisition and order creation are not app-suitable operations whereas requistion and PO approval and dashboard viewing are.   Consequently the SMART by GEP apps are available for Approval and Reporting and browser access is used for high-text-based operations.   The penetration of mobile devices into the workplace within our customers has been slower than in the consumer market and the demand for a wider range of apps is tentative at present.   
P2P - Receiving Mobility (Self-Description):
Receipt generation from an app is not currently available, although use of mobile device is certainly supported for all SMART by GEP activities.
P2P - Mobile (Self-Description):
SMART by GEP is natively mobile and touch compliant.  SMART by GEP comprises a portfolio of mobile apps as well as being fully usable through browser access on any mobile device.  Our mobile strategy is to develop and deploy apps that "make sense" and add value to our customers, which is not the same as create a huge app-version of the cloud software or create a "lite" app version.  Our experience tells us that specific tasks and subsets of functions are best deployed as apps - e.g. review and approvals for P2P or Dashboard and Reporting Views.  
P2P - Invoice Mobility (Self-Description):
SMART by GEP is a mobile native software platform ensuring that all functions are fully operable on any mobile device browser.  In addition SMART by GEP is available as a portfolio of apps each designed for a specific purpose provide a minimal footprint/bandwidth "light touch" access for enhanced productivity.  SMART by GEP Pro is a mobile app, suitable for smartphones designed for review, approval/denial and collaboration over requistiions, orders and invoices.  According to the required workflow indoviduals can work with these documents with minimal effort and maximum productivity driectly from a mobile device.</t>
  </si>
  <si>
    <t>Sourcing - Mobile Support (Self-Description):
SMART by GEP is mobile and touch native, meaning that it is accessible and usable across all mobile devices.  SMART by GEP is accompanied by a portfolio of mobile apps to support the use of the platform.   The app range includes dashboards, approvals and reviews.  Mobile-only uptake by our customer base is slow at this time.   PC/Browser use remains core for G2000/F500 scale businesses
SXM - Mobile (Self-Description):
SMART by GEP is mobile and touch native, meaning that it is accessible and usable across all mobile devices.  SMART by GEP is accompanied by a portfolio of mobile apps to support the use of the platform.   The app range includes dashboards, approvals and reviews.  Mobile-only uptake by our customer base is slow at this time.   PC/Browser use remains core for G2000/F500 scale businesses
Spend Analytics - Mobile (Self-Description):
SMART by GEP is mobile and touch native, meaning that it is accessible and usable across all mobile devices.  SMART by GEP is accompanied by a portfolio of mobile apps to support the use of the platform.   The app range includes dashboards, approvals and reviews.  Mobile-only uptake by our customer base is slow at this time.   PC/Browser use remains core for G2000/F500 scale businesses
Spend Analytics - Mobile (Reasoning):
SMART by GEP was the first procurement software platform that was created to be mobile-native across all functions.  The entire platform can be used on any device, irrespective of form factor.  Yet we are scored 24% below average.   Our software design strategy is mobile-first, touch-first and we fail to understand the downgrading of the score, a fact we presented earlier
CLM - Mobile (Self-Description):
SMART by GEP is mobile and touch native, meaning that it is accessible and usable across all mobile devices.  SMART by GEP is accompanied by a portfolio of mobile apps to support the use of the platform.   The app range includes dashboards, approvals and reviews.  Mobile-only uptake by our customer base is slow at this time.   PC/Browser use remains core for G2000/F500 scale businesses</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</si>
  <si>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</si>
  <si>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</si>
  <si>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</si>
  <si>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</si>
  <si>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OCR
_x000D_(REVISED)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</si>
  <si>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</si>
  <si>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</si>
  <si>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 xml:space="preserve">P2P - OCR / Scanners (Self-Description):
SMART by GEP does not presently include native OCR technology.  For the scale of clients we typically work with either integration of a pre-existing scanning system is indicated to use of a third-party document processing solution, such as  Scan One
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</si>
  <si>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Sourcing - OCR Support (Self-Description):
SMART by GEP does not presently include native OCR technology.  For the scale of clients we typically work with either integration of a pre-existing scanning system is indicated to use of a third-party document processing solution, such as  Scan One
SXM - OCR and Automatic (meta-data) Indexing (Self-Description):
SMART by GEP includes OCR support for Invoice Management
SXM - OCR (Self-Description):
SMART by GEP does not presently include native OCR technology.  For the scale of clients we typically work with either integration of a pre-existing scanning system is indicated to use of a third-party document processing solution, such as  Scan One
Spend Analytics - OCR (Self-Description):
SMART by GEP does not presently include native OCR technology.  For the scale of clients we typically work with either integration of a pre-existing scanning system is indicated to use of a third-party document processing solution, such as  Scan One</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</si>
  <si>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</si>
  <si>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</si>
  <si>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</si>
  <si>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</si>
  <si>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</si>
  <si>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</si>
  <si>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</si>
  <si>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P2P - Intelligent Apps (Self-Description):
Voice activation and intelligent response technologies are currently under active development</t>
  </si>
  <si>
    <t>Sourcing - Intelligent Apps (Self-Description):
Voice activation and intelligent response technologies are currently under active development
SXM - Intelligent Apps (Self-Description):
Voice activation and intelligent response technologies are currently under active development
Spend Analytics - Intelligent Apps (Self-Description):
Voice activation and intelligent response technologies are currently under active development
Spend Analytics - Intelligent Apps (Reasoning):
Again, this is an emerging field with many possible applications and very few real solutions to date. Including nascent technologies in the same scoring average as foundational, mature technology such as “cloud” unnecessarily skews the results.  The ‘bot, voice interface and AI guided activity apps under development at GEP are groundbreaking.  Yet, these are not live in market but represent a great capability that anything that is today.  Perhaps a separate section on emerging technologies to separately score blockchain, RPA, AI, IoT and other technologies would make more sense.
CLM - Intelligent Apps (Self-Description):
Voice activation and intelligent response technologies are currently under active development</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</si>
  <si>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</si>
  <si>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</si>
  <si>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</si>
  <si>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</si>
  <si>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 xml:space="preserve">P2P - Block chain (Self-Description):
Block chain is under investigation at this time. </t>
  </si>
  <si>
    <t xml:space="preserve">Sourcing - Block Chain Support (Self-Description):
Block chain is under investigation at this time. 
SXM - Block Chain (Self-Description):
Block chain is under investigation at this time. 
Spend Analytics - Block Chain (Self-Description):
Block chain is under investigation at this time. 
Spend Analytics - Block Chain (Reasoning):
Similarly to on-presmises, a negative score here brings down the average unnecessarily.  Nobody today is offering blockchain in Spend Analysis – it hardly even makes sense as a concept, so its use here is unhelpful.
CLM - Block Chain (Self-Description):
Block chain is under investigation at this time. </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</si>
  <si>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</si>
  <si>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</si>
  <si>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</si>
  <si>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</si>
  <si>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_x000D_(NEW)</t>
  </si>
  <si>
    <t>What on your technology roadmap will advance your offering (and perhaps the market) in the next 6 months?  Give directional input if you can't share exact details</t>
  </si>
  <si>
    <t>Standards and Integrations</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</si>
  <si>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</si>
  <si>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</si>
  <si>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</si>
  <si>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</si>
  <si>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</si>
  <si>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</si>
  <si>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</si>
  <si>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 xml:space="preserve">P2P - Ability to Connect to Multiple Supplier/Business Networks (Self-Description):
N/A
P2P - Open Standards (Self-Description):
SMART by GEP is based upon open standards for commerical information interchange and this is open for integration to external systems as required
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</si>
  <si>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Sourcing - Open Standards (Self-Description):
SMART by GEP is based upon open standards for commerical information interchange and this is open for integration to external systems as required
SXM - Open Standards (Self-Description):
SMART by GEP is based upon open standards for commerical information interchange and this is open for integration to external systems as required
Spend Analytics - ETD (extract / transform / dump) (Self-Description):
The platform allows users to export reports, dashboard and other data in various commonly used formats such as Excel, csv, PDF, etc. using the native reporting engine and dashboard capability. Users can also set up export schedules to automatically export required reports and have these delivered to concerned stakeholders automatically via email; if required
CLM - Open Standards (Self-Description):
SMART by GEP is based upon open standards for commercial information interchange and this is open for integration to external systems as required by Enterprises.</t>
  </si>
  <si>
    <t>R 385, 658, 148, 155, 157, 159, 176, 181, 182, 188, 190, 194, 202, 223, 232, 238</t>
  </si>
  <si>
    <t>APIs
_x000D_(REVISED)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</si>
  <si>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</si>
  <si>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</si>
  <si>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 xml:space="preserve">P2P - Internet Shopping / Catalog Visibility (Self-Description):
This function, whilst technically straightforward has not been prioritized by us, as it does not serve the requirements of any of our customers to date.  This is likely most useful for small or medium enterprises.  For thos customers we do business with this currently represents a route to non-compliant purchasing, rather than a benefit.
P2P - Third-Party Content (Self-Description):
SMART by GEP has interface to Amazon for those customers who wish to use that supplier environment.  Connections to such third-party content operate seamlessly as any other punchout of integrated connection as far as cart to req to order is concerned.   Connections to specific third-parrties are conducted as customer demand dictates and are technically straightforward.
P2P - Systems Integration (Self-Description):
SMART by GEP can integrate with any such system to generate requisitions. There is a service that can be invoked to raise such requisitions and change them if needed. Application can keep track of the system from which the requisition is originating and apply different rules for controls and approvals.
P2P - Preferred Supplier Management (Self-Description):
SMART by GEP's user-specific rules can be defined to permit user not only to search based on supplier status but to limit visibility on the same terms and to enforce specific policies under specific conditions.
P2P - Extensibility (Self-Description):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Services Procurement Integration (Self-Description):
Advance service procurement functionlity is under developmwent at GEP.  Integration with third-part platforms is fully supported and can be configured ac cording to specific customer requirements
P2P - International Trade and Logistics (Self-Description):
This functionality is under development for 2017/8
P2P - Fulfillment (Self-Description):
Advanced ASN functionality is under development at GEP for availability during 2017
P2P - Receiving Integration (Self-Description):
We support capturing asset management information during receiving which can be integrated with asset management systems for managing the inventory. We support self service receiving as well as central receiving.
P2P - International Trade and Logistics (Self-Description):
This functionality is under development for 2017/8
P2P - Ability to Connect to Multiple Supplier/Business Networks (Self-Description):
N/A
P2P - Integrations (Self-Description):
SMART by GEP is deployed as a single instance, with multiple integrations possible via the SMART by GEP integration applicatiom intermediate layer
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t>
  </si>
  <si>
    <t>Sourcing - Integrations (Self-Description):
SMART by GEP is deployed as a single instance, with multiple integrations possible via the SMART by GEP integration applicatiom intermediate layer
CLM - APIs (Self-Description):
SMART by GEP includes standard, configurable and custom-built  Interfaces APIs/SMIs for SAP, Oracle and many other client ERPs.</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</si>
  <si>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</si>
  <si>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</si>
  <si>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</si>
  <si>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</si>
  <si>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P2P - Systems Integration (Self-Description):
SMART by GEP can integrate with any such system to generate requisitions. There is a service that can be invoked to raise such requisitions and change them if needed. Application can keep track of the system from which the requisition is originating and apply different rules for controls and approvals.
P2P - Preferred Supplier Management (Self-Description):
SMART by GEP's user-specific rules can be defined to permit user not only to search based on supplier status but to limit visibility on the same terms and to enforce specific policies under specific conditions.
P2P - Requisitioning Budget Checking Process (Self-Description):
SMART by GEP supports operational budget management by which you can define the budget structures across line of businesses and then allocate the funds either through integration with other budget systems or directly from SMART by GEP. You can define the level of controls on budget at different levels and monitor the consumption as the transaction proceeds from requisitioning through invoicing. The end user gets real-time visibility into available funds before submitting the transaction for processing.
P2P - Requisitioning Inventory Checking Process (Self-Description):
SMART by GEP integrates with client inventory systems and captures on hand balance information across organization entities which is available to the end user while buying any item. This helps them decide if they want to procure it from outside or just source it through inventory transaction
P2P - Extensibility (Self-Description):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Services Procurement Integration (Self-Description):
Advance service procurement functionlity is under developmwent at GEP.  Integration with third-part platforms is fully supported and can be configured ac cording to specific customer requirements
P2P - International Trade and Logistics (Self-Description):
This functionality is under development for 2017/8
P2P - Receiving Integration (Self-Description):
We support capturing asset management information during receiving which can be integrated with asset management systems for managing the inventory. We support self service receiving as well as central receiving.
P2P - International Trade and Logistics (Self-Description):
This functionality is under development for 2017/8
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
P2P - Integrations (Self-Description):
SMART by GEP is deployed as a single instance, with multiple integrations possible via the SMART by GEP integration applicatiom intermediate layer
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t>
  </si>
  <si>
    <t>Sourcing - ERP Integration (Self-Description):
please refer to our response to the spend analysis RFI for answer to these questions
Sourcing - ERP (Self-Description):
SMART by GEP integrated with any and all leading, and many minor third-party systems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Integrations (Self-Description):
SMART by GEP is deployed as a single instance, with multiple integrations possible via the SMART by GEP integration applicatiom intermediate layer
Spend Analytics - Integrations (Reasoning):
-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
CLM - ERP (Self-Description):
SMART by GEP currently connects over extensive ERP integrations with push/pull against the data masters. This  happens via the interfaces' API, via custom SMI, via flat file and other variants.</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</si>
  <si>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</si>
  <si>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</si>
  <si>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</si>
  <si>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</si>
  <si>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 xml:space="preserve">P2P - Systems Integration (Self-Description):
SMART by GEP can integrate with any such system to generate requisitions. There is a service that can be invoked to raise such requisitions and change them if needed. Application can keep track of the system from which the requisition is originating and apply different rules for controls and approvals.
P2P - Preferred Supplier Management (Self-Description):
SMART by GEP's user-specific rules can be defined to permit user not only to search based on supplier status but to limit visibility on the same terms and to enforce specific policies under specific conditions.
P2P - Extensibility (Self-Description):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Services Procurement Integration (Self-Description):
Advance service procurement functionlity is under developmwent at GEP.  Integration with third-part platforms is fully supported and can be configured ac cording to specific customer requirements
P2P - International Trade and Logistics (Self-Description):
This functionality is under development for 2017/8
P2P - Receiving Integration (Self-Description):
We support capturing asset management information during receiving which can be integrated with asset management systems for managing the inventory. We support self service receiving as well as central receiving.
P2P - International Trade and Logistics (Self-Description):
This functionality is under development for 2017/8
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
P2P - Ability to Connect to Multiple Supplier/Business Networks (Self-Description):
N/A
P2P - Integrations (Self-Description):
SMART by GEP is deployed as a single instance, with multiple integrations possible via the SMART by GEP integration applicatiom intermediate layer
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t>
  </si>
  <si>
    <t>Sourcing - P2P/S2P Integration (Self-Description):
please refer to our response to the spend analysis RFI for answer to these questions
Sourcing - P2P (Self-Description):
SMART by GEP provides unified source-to-pay with P2P capabilities intrinsically linked to sourcing
Spend Analytics - Source-to-Pay Integrations (out-of-the-box ) (Self-Description):
SMART by GEP has various out-of-the box API interfaces covering the entire transaction and master data interface requirements as part of our integration platform for interfacing with different modules across the S2P suite that can be readily leveraged by clients. 
SMART by GEP has a robust, proven out-of-the-box integration tool kit based on Microsoft BizTalk technology and we leverage industry best practice cXML protocols for document exchange. 
• GEP has successfully used this approach to integrate with more than 35 different types of systems across our hundreds of live technology deployments. 
• More than 60% of our customer base have SAP and Oracle as their ERP system. 
• GEP has more than 50 system integration experts on various systems including SAP, Oracle, Peoplesoft, JDE, Concur, SharePoint, MS Dynamics, Great Plains, Passport, etc.
After reviewing Customer system architecture, GEP strongly recommends leveraging a service layer like BizTalk, Web Methods on the Customer side as a middleware to integrate with the new procurement system in cXML format.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Integrations (Self-Description):
SMART by GEP is deployed as a single instance, with multiple integrations possible via the SMART by GEP integration applicatiom intermediate layer
Spend Analytics - Integrations (Reasoning):
-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
CLM - P2P (Self-Description):
SMART by GEP is a unified platform which includes native best-in-class P2P functionality.   Integration with other P2P software has been carried out on occasion with the same framework as used in ERP integrations</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</si>
  <si>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</si>
  <si>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</si>
  <si>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</si>
  <si>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</si>
  <si>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P2P - Integrations (Self-Description):
SMART by GEP is deployed as a single instance, with multiple integrations possible via the SMART by GEP integration applicatiom intermediate layer</t>
  </si>
  <si>
    <t>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- 3rd Party Data Feed Integrations (out-of-the-box) (Self-Description):
GEP offers supplementing spend and supplier information with data insights from various specialist 3rd party data sources out of the box. GEP also has the ability to take data feeds from D&amp;B and/or any other data sources to aggregate supplier intelligence information like diversity, risk , TIN/OFAC validations etc.
We define an unique identifier for each record within the rules ensuring that only the right data is selected for the right records.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- 3rd Party BI Integration (Self-Description):
SMART by GEP utilizes best-in-classe reporting technology from Microstratagy.   Whilst other third party visualization tools have their merits, few are able to cope with the data volumes and dimensional complexity required for coping with our typical customer data sets.  We do not think integration with a third-arty visualization tool is required or warranted
Spend Analytics - Integrations (Self-Description):
SMART by GEP is deployed as a single instance, with multiple integrations possible via the SMART by GEP integration applicatiom intermediate layer
Spend Analytics - Integrations (Reasoning):
-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
Spend Analytics - Built in vs. External Visualization (Self-Description):
SMART by GEP utilizes best-in-classe reporting technology from Microstratagy.   Whilst other third party visualization tools have their merits, few are able to cope with the data volumes and dimensional complexity required for coping with our typical customer data sets
CLM - Integrations (Approach) (Self-Description):
SMART by GEP is deployed as a single instance, with multiple integrations possible via the SMART by GEP integration application intermediate layer</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</si>
  <si>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</si>
  <si>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</si>
  <si>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</si>
  <si>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</si>
  <si>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
P2P - Ability to Connect to Multiple Supplier/Business Networks (Self-Description):
N/A
P2P - Integrations (Self-Description):
SMART by GEP is deployed as a single instance, with multiple integrations possible via the SMART by GEP integration applicatiom intermediate layer</t>
  </si>
  <si>
    <t>Sourcing - 3rd Party Feeds (Self-Description):
please refer to our response to the spend analysis RFI for answer to these questions
SXM - Multi-Source Integration (Self-Description):
SMART by GEP Supplier can provide one and two way integration to ERPs. It can integrate to more than one ERP and manage consolidated supplier in SMART by GEP. For supplier performance, scoring can be done by integration with other system to have operational information.
SXM - Auto Data Verification (Self-Description):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
SXM - 3P Data Integration (scores/audits/etc.) (Self-Description):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
SXM - 3rd Party Data Integration (Self-Description):
SMART by GEP has scorecard capability. Scorecard responses can be filled via bulk excel upload. This can be scheduled to run periodically based on output from ERP or other 3rd party systems.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- 3rd Party Data Feed Integrations (out-of-the-box) (Self-Description):
GEP offers supplementing spend and supplier information with data insights from various specialist 3rd party data sources out of the box. GEP also has the ability to take data feeds from D&amp;B and/or any other data sources to aggregate supplier intelligence information like diversity, risk , TIN/OFAC validations etc.
We define an unique identifier for each record within the rules ensuring that only the right data is selected for the right records.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Integrations (Self-Description):
SMART by GEP is deployed as a single instance, with multiple integrations possible via the SMART by GEP integration applicatiom intermediate layer
Spend Analytics - Integrations (Reasoning):
-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
CLM - Integrations (Approach) (Self-Description):
SMART by GEP is deployed as a single instance, with multiple integrations possible via the SMART by GEP integration application intermediate layer</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</si>
  <si>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</si>
  <si>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</si>
  <si>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</si>
  <si>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</si>
  <si>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</si>
  <si>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</si>
  <si>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</si>
  <si>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
P2P - Integrations (Self-Description):
SMART by GEP is deployed as a single instance, with multiple integrations possible via the SMART by GEP integration applicatiom intermediate layer
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t>
  </si>
  <si>
    <t>R 278, 385, 388, 497, 520, 536, 417, 423, 443, 479, 661, 157, 159, 165, 176, 181, 182, 188, 190, 194, 196, 197, 202, 223, 228, 232, 238</t>
  </si>
  <si>
    <t>Other Integrations
_x000D_(REVISED)</t>
  </si>
  <si>
    <t>How extensive is the out-of-the-box support for other system integrations (not mentioned above).</t>
  </si>
  <si>
    <t xml:space="preserve">P2P - Systems Integration (Self-Description):
SMART by GEP can integrate with any such system to generate requisitions. There is a service that can be invoked to raise such requisitions and change them if needed. Application can keep track of the system from which the requisition is originating and apply different rules for controls and approvals.
P2P - Preferred Supplier Management (Self-Description):
SMART by GEP's user-specific rules can be defined to permit user not only to search based on supplier status but to limit visibility on the same terms and to enforce specific policies under specific conditions.
P2P - Sourcing Integration (Self-Description):
SMART by GEP is a unified procurement and P2P platform sand thus sourcing is unified, technically and functionally with the procuire to pay process.  Thus at the end of a sourcing event the winning bid can be flipped directly into a purchase order or requistion (in additiona to being able to be flipped into a contract).  In addition a requisition, at any point in its process can be sent for bidding, i.e. flipped back into a draft sourcing event which can be run as a full RFP program or a rapid "3 bids and a buy" or event a live auction
P2P - Extensibility (Self-Description):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Services Procurement Integration (Self-Description):
Advance service procurement functionlity is under developmwent at GEP.  Integration with third-part platforms is fully supported and can be configured ac cording to specific customer requirements
P2P - International Trade and Logistics (Self-Description):
This functionality is under development for 2017/8
P2P - Fulfillment (Self-Description):
Advanced ASN functionality is under development at GEP for availability during 2017
P2P - Receiving Integration (Self-Description):
We support capturing asset management information during receiving which can be integrated with asset management systems for managing the inventory. We support self service receiving as well as central receiving.
P2P - International Trade and Logistics (Self-Description):
This functionality is under development for 2017/8
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
P2P - Ability to Connect to Multiple Supplier/Business Networks (Self-Description):
N/A
P2P - Integrations (Self-Description):
SMART by GEP is deployed as a single instance, with multiple integrations possible via the SMART by GEP integration applicatiom intermediate layer
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t>
  </si>
  <si>
    <t>Sourcing - 3rd Party Feeds (Self-Description):
please refer to our response to the spend analysis RFI for answer to these questions
Sourcing - Integrations (Self-Description):
SMART by GEP is deployed as a single instance, with multiple integrations possible via the SMART by GEP integration applicatiom intermediate layer
SXM - Multi-Source Integration (Self-Description):
SMART by GEP Supplier can provide one and two way integration to ERPs. It can integrate to more than one ERP and manage consolidated supplier in SMART by GEP. For supplier performance, scoring can be done by integration with other system to have operational information.
SXM - 3P Data Integration (scores/audits/etc.) (Self-Description):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
SXM - 3rd Party Data Integration (Self-Description):
SMART by GEP has scorecard capability. Scorecard responses can be filled via bulk excel upload. This can be scheduled to run periodically based on output from ERP or other 3rd party systems.
Spend Analytics - ETL (Extract / Transform / Load) (Self-Description):
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
Spend Analytics - ETL (Extract / Transform / Load) (Reasoning):
-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Spend Analytics - 3rd Party Data Feed Integrations (out-of-the-box) (Self-Description):
GEP offers supplementing spend and supplier information with data insights from various specialist 3rd party data sources out of the box. GEP also has the ability to take data feeds from D&amp;B and/or any other data sources to aggregate supplier intelligence information like diversity, risk , TIN/OFAC validations etc.
We define an unique identifier for each record within the rules ensuring that only the right data is selected for the right records. 
Spend Analytics - Real-Time Integration (Self-Description):
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Spend Analytics - Integrations (Self-Description):
SMART by GEP is deployed as a single instance, with multiple integrations possible via the SMART by GEP integration applicatiom intermediate layer
Spend Analytics - Integrations (Reasoning):
-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
CLM - Other (Self-Description):
Peoplesoft, SAP, Oracle, Lawson, Jd edwards, MS Dynamics</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</si>
  <si>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</si>
  <si>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</si>
  <si>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</si>
  <si>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</si>
  <si>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(S)FTP
_x000D_(REVISED)</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</si>
  <si>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</si>
  <si>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</si>
  <si>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Spend Analytics - Flat File / FTP (Self-Description):
Various Export templates can be defined to export data in necessary formats and these can be uploaded to the defined FTP sites setup for data exchange on a defined frequency for ongoing data exchange. Other systems can simply access the FTP to import these files as required.</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</si>
  <si>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</si>
  <si>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</si>
  <si>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</si>
  <si>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</si>
  <si>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</si>
  <si>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Customization
_x000D_(REVISED)</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</si>
  <si>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</si>
  <si>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</si>
  <si>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P2P - Customizations (Self-Description):
None.   SMART by GEP is a cloud-native, multi-tennant platform, and as such there are no customer-specific variants deployed.  Nevertheless, customer demands and requirements are core to our development plans and through collaboration and investigation one customer-specific requirement may become a product enhancement according to the suitability for other customers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</si>
  <si>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</si>
  <si>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</si>
  <si>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</si>
  <si>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</si>
  <si>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</si>
  <si>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</si>
  <si>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P2P - Order Processing (buy-side) (Self-Description):
The notes, attachments and links can be attached to PO at header as well as line level and these can be categorized into different categories. These attchments can be marked internal or external thereby ensuring security. 
Product supports buyer-supplier collaboration from portal as well as through messaging standards like EDI/cXML. The collaboration is supported both at PO as well as invoice level.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P2P - Order Delivery / Communication (Self-Description):
Product supports email, fax, cXML, EDI, portal transmissions between buyer and supplier. The product supports submitting order to supplier, receiving acknowledgement, change requests, order updates, etc.
P2P - Order Collaboration (buyer/supplier) (Self-Description):
Product supports email, fax, cXML, EDI, portal transmissions between buyer and supplier. The product supports submitting order to supplier, receiving acknowledgement, change requests, order updates, etc.
P2P - Order Processing (supply-side) (Self-Description):
Supplier can request change pertaining to the quantity, prices, delivery timelines, etc. which can be managed end to end with proper communication between buyer and supplier until both parties agree to the terms of the PO.
P2P - Order Management (Self-Description):
Everything within SMART by GEP is executed through the software
P2P - Invoice Collaboration (Self-Description):
SMART by GEP supports
-Full invoice collaboration between supplier and buyer orgnizations
-Collaboration on invoice status
-Invoice rejections with reason/comment
-credit memo collaboration
-Remittance advice updates
-Buyer-driven dynamic discount workflow
P2P - Payment Processing (Self-Description):
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P2P - Payment Cards (Self-Description):
SMART by GEP supports P-cards as configurable payment methods at the order to invoice cycle and can integrate with external systems to initiate payment
P2P - Trade Financing (Receivables and Payables Financing) (Self-Description):
Presently SMART by GEP provides Buyer-driven dynamic discounting permitting the real-time collaboration with suppliers to provide discounts in return for early payment. 
P2P - Collaboration (Self-Description):
SMART by GEP supports:
-Buyer driven dynamic discounting
-Advance Payment capability can preconfigured on the PO which would affect the payment processing for an invoice.</t>
  </si>
  <si>
    <t>Sourcing - Execution Support (Self-Description):
Ability to create a Project and add multiple team members to the Project.
Ability for multiple Project team members to collaborate.
Email notifications on critical events of the Project are sent to all the team members.
Sourcing - Collaboration (Self-Description):
collaboration can be done through Emails and Discussion Forum. Authors can collaborate for the process of creating the RFX
Sourcing - Real-Time Messaging (Self-Description):
Real time chat is supported in the auction actively and can be easily integrated into the RFx application. Archiving of the chat is on the product roadmap
SXM - Supplier Collaboration (Self-Description):
SMART by GEP has built-in collaboration capability. Apart from standard task and notification, there is additional dicussion forum feature. Buyers can create multiple discussion threads and suppliers can respond. 
SXM - Real-Time Messaging (Self-Description):
SMART by GEP has built-in collaboration capability. Apart from standard task and notification, there is additional dicussion forum feature. Buyers can create multiple discussion threads and suppliers can respond. 
CLM - "Collaboration" Support (which extends across contract lifecycle) (Self-Description):
SMART by GEP supports email notifications. SMART by GEP includes mobile apps through which users can access analytics, approvals and review. At each document level a comment and notes box is available. 
Sourcing - Multi-Party (Self-Description):
Multiple evaluators can be invited to score each section of the RFX and weights can be assigned to each evaluators to further optimize the supplier scores and rankings</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</si>
  <si>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</si>
  <si>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</si>
  <si>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</si>
  <si>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</si>
  <si>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Sourcing - Virtual Whiteboard Integration (Self-Description):
The RFx provides a Discussion Forum for collaboration and the capability of sharing attachments. It is not clear how Whiteboard integration will help our clients collaborate in RFx creation. 
SXM - Real-Time Messaging (Self-Description):
SMART by GEP has built-in collaboration capability. Apart from standard task and notification, there is additional dicussion forum feature. Buyers can create multiple discussion threads and suppliers can respond. 
SXM - Collaborative Whiteboards (Self-Description):
SMART by GEP has built-in collaboration capability. Apart from standard task and notification, there is additional dicussion forum feature. Buyers can create multiple discussion threads and suppliers can respond. 
CLM - "Collaboration" Support (which extends across contract lifecycle) (Self-Description):
SMART by GEP supports email notifications. SMART by GEP includes mobile apps through which users can access analytics, approvals and review. At each document level a comment and notes box is available. 
Sourcing - Multi-Party (Self-Description):
Multiple evaluators can be invited to score each section of the RFX and weights can be assigned to each evaluators to further optimize the supplier scores and rankings</t>
  </si>
  <si>
    <t>R 309</t>
  </si>
  <si>
    <t>Screen Sharing
_x000D_(REVISED)</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</si>
  <si>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</si>
  <si>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</si>
  <si>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Sourcing - Screen Sharing (Self-Description):
Buyers can specifically be allocated sections to co-author.</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</si>
  <si>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</si>
  <si>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</si>
  <si>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</si>
  <si>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</si>
  <si>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P2P - Non-Catalog / Services Requisitions (Self-Description):
SMART by GEP supports smart forms. You can leverage it to manage procurement of services and control free text spend. Organizations can request milestones and deliverables with expected duration and work locations.
P2P - Repetitive Requisitions (Self-Description):
SMART by GEP supports item templates that can be shared with users and list of favorite items that users can create to enable repeatitive requisitions.</t>
  </si>
  <si>
    <t>Sourcing - Components (Self-Description):
In addition to standard components, we provide the ability to create matrix-type questions, sections, table-type questions, date-time questions, and attachment questions.
SXM - Form Support (Self-Description):
SMART by GEP Supplier offers additional form capability. This can be used to make custom form to capture additional data for supplier. This can be custom made so that it is auto-triggered only if supplier have responded in particular manner during initial onboarding. This ensure due deligence whereever necessary. Approval workflow can be setup for these addtional forms. 
SXM - Conflict Resolution CAR/CAM (Self-Description):
SMART by GEP has Action Plan capability. This is used to plan, collaborate and track key milestone and activity with supplier and internal stakeholders. 
SXM - Survey Integration (Self-Description):
SMART by GEP has scorecard capability. Different KPIs can be created each of which can have different questions. Questions can be of different types including single choice, multi-choice, numeric, text, attachment, etc. Scorecards can be set up with multiple recurrence cycles and can be repeated for multiple factors. Supplier contacts and Internal Evaluators can provide their responses. 
CLM - Survey integration (Self-Description):
SMART by GEP includes native survey functionality.  Scorecards can be used to gather subjective rankings required for complete supplier performance analysis.</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</si>
  <si>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</si>
  <si>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</si>
  <si>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</si>
  <si>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</si>
  <si>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</si>
  <si>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</si>
  <si>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</si>
  <si>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</si>
  <si>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</si>
  <si>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</si>
  <si>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</si>
  <si>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</si>
  <si>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</si>
  <si>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</si>
  <si>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</si>
  <si>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</si>
  <si>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</si>
  <si>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</si>
  <si>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</si>
  <si>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</si>
  <si>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</si>
  <si>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</si>
  <si>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</si>
  <si>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</si>
  <si>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</si>
  <si>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</si>
  <si>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</si>
  <si>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</si>
  <si>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</si>
  <si>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 xml:space="preserve">Sourcing - Issue Identification (Self-Description):
please refer to our submission to the SXM SolututionMap RFI
SXM - Issue Identification and Tracking (Self-Description):
SMART by GEP has Action Plan capability. This is used to plan, collaborate and track key milestone and activity with supplier and internal stakeholders. Issues can be added as activity and tracked.
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</si>
  <si>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</si>
  <si>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</si>
  <si>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</si>
  <si>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</si>
  <si>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</si>
  <si>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</si>
  <si>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</si>
  <si>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 xml:space="preserve">SXM - Issue Identification and Tracking (Self-Description):
SMART by GEP has Action Plan capability. This is used to plan, collaborate and track key milestone and activity with supplier and internal stakeholders. Issues can be added as activity and tracked.
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</si>
  <si>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</si>
  <si>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</si>
  <si>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</si>
  <si>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</si>
  <si>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_x000D_(REVISED)</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</si>
  <si>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</si>
  <si>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</si>
  <si>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 xml:space="preserve">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</si>
  <si>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Plan Management</t>
  </si>
  <si>
    <t>R 530</t>
  </si>
  <si>
    <t>Plan Creation
_x000D_(REVISED)</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</si>
  <si>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</si>
  <si>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</si>
  <si>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SXM - Plan Development &amp; Milestone Definition (Self-Description):
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t>
  </si>
  <si>
    <t>R 528, 530</t>
  </si>
  <si>
    <t>Collaborative Plan Development
_x000D_(REVISED)</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</si>
  <si>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</si>
  <si>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</si>
  <si>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SXM - Conflict Resolution CAR/CAM (Self-Description):
SMART by GEP has Action Plan capability. This is used to plan, collaborate and track key milestone and activity with supplier and internal stakeholders. 
SXM - Plan Development &amp; Milestone Definition (Self-Description):
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</si>
  <si>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</si>
  <si>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</si>
  <si>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</si>
  <si>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</si>
  <si>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</si>
  <si>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</si>
  <si>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</si>
  <si>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_x000D_(REVISED)</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</si>
  <si>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</si>
  <si>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</si>
  <si>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Sourcing - Milestone Tracking (Self-Description):
please refer to our submission to the SXM SolututionMap RFI</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</si>
  <si>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</si>
  <si>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</si>
  <si>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</si>
  <si>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</si>
  <si>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_x000D_(REVISED)</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</si>
  <si>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</si>
  <si>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</si>
  <si>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SXM - Status Updates (Self-Description):
SMART by GEP has Action Plan capability. Activities can be assigned to internal buyer users and external supplier users. Internal users can keep track of different activity and milestone statuses. Approvals can also be setup for milestones and for gate checks.</t>
  </si>
  <si>
    <t>R 532</t>
  </si>
  <si>
    <t>Resolution Mechanisms
_x000D_(REVISED)</t>
  </si>
  <si>
    <t>What resolution mechanisms are there for corrective action plans?  Explain in detail.</t>
  </si>
  <si>
    <t>SCORED RELATIVE TO PEERS.  IMPRESS the ANALYSTS.</t>
  </si>
  <si>
    <t>SXM - Resolution Mechanisms (Self-Description):
SMART by GEP has Action Plan capability. Activities can be assigned to internal buyer users and external supplier users. Internal users can keep track of different activity and milestone statuses. Approvals can also be setup for milestones and for gate checks.</t>
  </si>
  <si>
    <t>Risk Management</t>
  </si>
  <si>
    <t>Assessment</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</si>
  <si>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</si>
  <si>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</si>
  <si>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</si>
  <si>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</si>
  <si>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</si>
  <si>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</si>
  <si>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</si>
  <si>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</si>
  <si>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</si>
  <si>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</si>
  <si>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</si>
  <si>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Custom Plan Creation
_x000D_(REVISED)</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</si>
  <si>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</si>
  <si>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</si>
  <si>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SXM - Mitigation Plan (Self-Description):
SMART by GEP Supplier has features which can be setup for risk management. Action Plan could be setup for tracking specific action in order to mitigate risk. These can be setup for different parameters so that suppliers and internal stakeholders can jointly work and track progress.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</si>
  <si>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</si>
  <si>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</si>
  <si>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</si>
  <si>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</si>
  <si>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</si>
  <si>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</si>
  <si>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</si>
  <si>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</si>
  <si>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</si>
  <si>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Numeric Models
_x000D_(REVISED)</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</si>
  <si>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</si>
  <si>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</si>
  <si>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SXM - Risk Management (Self-Description):
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 Moreover integration with GRMS is offered to provide additional risk management capability.</t>
  </si>
  <si>
    <t>Semantic Models
_x000D_(REVISED)</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</si>
  <si>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</si>
  <si>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</si>
  <si>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_x000D_(REVISED)</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</si>
  <si>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</si>
  <si>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</si>
  <si>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_x000D_(REVISED)</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</si>
  <si>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</si>
  <si>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</si>
  <si>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</si>
  <si>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</si>
  <si>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
_x000D_(REVISED)</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</si>
  <si>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</si>
  <si>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</si>
  <si>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SXM - Risk Identification (Self-Description):
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t>
  </si>
  <si>
    <t>R 369, 536, 547</t>
  </si>
  <si>
    <t>Financial Monitoring
_x000D_(REVISED)</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</si>
  <si>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</si>
  <si>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</si>
  <si>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Sourcing - 3rd Party Data Integration (Self-Description):
SMART by GEP is integrated with GRMS risk reporting capabilities
SXM - 3rd Party Data Integration (Self-Description):
SMART by GEP has scorecard capability. Scorecard responses can be filled via bulk excel upload. This can be scheduled to run periodically based on output from ERP or other 3rd party systems.
SXM - Risk Identification (Self-Description):
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t>
  </si>
  <si>
    <t>Government Status Monitoring
_x000D_(REVISED)</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</si>
  <si>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</si>
  <si>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</si>
  <si>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_x000D_(REVISED)</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</si>
  <si>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</si>
  <si>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</si>
  <si>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_x000D_(REVISED)</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</si>
  <si>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</si>
  <si>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</si>
  <si>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_x000D_(REVISED)</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</si>
  <si>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</si>
  <si>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</si>
  <si>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</si>
  <si>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_x000D_(REVISED)</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</si>
  <si>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</si>
  <si>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</si>
  <si>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Sourcing - 3rd Party Data Integration (Self-Description):
SMART by GEP is integrated with GRMS risk reporting capabilities
SXM - 3rd Party Data Integration (Self-Description):
SMART by GEP has scorecard capability. Scorecard responses can be filled via bulk excel upload. This can be scheduled to run periodically based on output from ERP or other 3rd party systems.
SXM - Risk Identification (Self-Description):
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
SXM - Event Monitoring (Self-Description):
SMART by GEP Supplier has related reporting capability. There are flexible dashboards and reports which are used to monitor and track progress and overall status. Field level and status reports are available. These could be used to do event monitoring also.</t>
  </si>
  <si>
    <t>Social Media Monitoring
_x000D_(REVISED)</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</si>
  <si>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</si>
  <si>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</si>
  <si>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_x000D_(REVISED)</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</si>
  <si>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</si>
  <si>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</si>
  <si>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</si>
  <si>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_x000D_(REVISED)</t>
  </si>
  <si>
    <t>What is the extent of support for alerts and notifications?</t>
  </si>
  <si>
    <t>Sourcing - Scorecard Based Alerts/Notifications (Self-Description):
please refer to our submission to the SXM SolututionMap RFI</t>
  </si>
  <si>
    <t>Regulatory Compliance</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</si>
  <si>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</si>
  <si>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</si>
  <si>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</si>
  <si>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</si>
  <si>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</si>
  <si>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</si>
  <si>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</si>
  <si>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</si>
  <si>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</si>
  <si>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</si>
  <si>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</si>
  <si>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</si>
  <si>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</si>
  <si>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</si>
  <si>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</si>
  <si>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</si>
  <si>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</si>
  <si>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</si>
  <si>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</si>
  <si>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</si>
  <si>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</si>
  <si>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</si>
  <si>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</si>
  <si>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</si>
  <si>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</si>
  <si>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3rd Party Risk Feeds
_x000D_(REVISED)</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</si>
  <si>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</si>
  <si>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</si>
  <si>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P2P - Supplier Information Management (Self-Description):
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P2P - Supplier Performance and Risk Management (Self-Description):
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t>
  </si>
  <si>
    <t>Discovery</t>
  </si>
  <si>
    <t>R 511</t>
  </si>
  <si>
    <t>Depth of Supplier Search (internal supplier database only)
_x000D_(REVISED)</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</si>
  <si>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</si>
  <si>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</si>
  <si>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SXM - Supplier Network Integration (Self-Description):
SMART by GEP offers simple network capability. One supplier contact can logon to multiple profile.</t>
  </si>
  <si>
    <t>R 272, 511</t>
  </si>
  <si>
    <t>Depth of Supplier Search — internal + vendor supplier network
_x000D_(REVISED)</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</si>
  <si>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</si>
  <si>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</si>
  <si>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Sourcing - Supplier Onboarding (Self-Description):
please refer to our RFI submission for the SXM SolutionMap
SXM - Supplier Network Integration (Self-Description):
SMART by GEP offers simple network capability. One supplier contact can logon to multiple profile.</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</si>
  <si>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</si>
  <si>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</si>
  <si>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</si>
  <si>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</si>
  <si>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</si>
  <si>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</si>
  <si>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</si>
  <si>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</si>
  <si>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</si>
  <si>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</si>
  <si>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</si>
  <si>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Invitation / Campaign Management
_x000D_(REVISED)</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</si>
  <si>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</si>
  <si>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</si>
  <si>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Sourcing - Invitation Management (Self-Description):
SMART by GEP support email and in-application messaging
SXM - Invitation Management (Self-Description):
Buyers can set self-registration link for supplier which can be put on their website for any campaigns. Buyers can also do quick add for supplier and sent invitation to supplier for self-profile management. Re-invitation can be sent. All response from suppliers can be tracked by buyers with notification alert, profile view and available reports.</t>
  </si>
  <si>
    <t>R 274</t>
  </si>
  <si>
    <t>Registration Management
_x000D_(REVISED)</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</si>
  <si>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</si>
  <si>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</si>
  <si>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Sourcing - Self-Registration (Self-Description):
Supplier registration processes can be configured with logic-based nested questionnaires and steps</t>
  </si>
  <si>
    <t>Supply Base Profiling</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</si>
  <si>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</si>
  <si>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</si>
  <si>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</si>
  <si>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</si>
  <si>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_x000D_(REVISED)</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</si>
  <si>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</si>
  <si>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</si>
  <si>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SXM - Supplier Data Management (Self-Description):
SMART by GEP is integral part of overall solution. It is natively build and seamlessly used across the entire platform.</t>
  </si>
  <si>
    <t>Collaboration</t>
  </si>
  <si>
    <t>R 564</t>
  </si>
  <si>
    <t>Exposed Elements
_x000D_(REVISED)</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</si>
  <si>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</si>
  <si>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</si>
  <si>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SXM - Collaboration (Self-Description):
Suppliers get the same user experience as buyrs with SMART by GEP.  Whilst customization is not a major factor, the ability to access, execute and collaborate are second to none</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</si>
  <si>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</si>
  <si>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</si>
  <si>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</si>
  <si>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</si>
  <si>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_x000D_(REVISED)</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</si>
  <si>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</si>
  <si>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</si>
  <si>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</si>
  <si>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_x000D_(REVISED)</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</si>
  <si>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</si>
  <si>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</si>
  <si>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Sourcing - Scorecards (Self-Description):
please refer to our RFI submission for the SXM SolutionMap
SXM - 360-Degree Scorecards (Self-Description):
The unified natures of the SMART by GEP platform means that reporting can be conduction an all aspects of the supplier relationship.  Full 360 degree</t>
  </si>
  <si>
    <t>R 271, 634</t>
  </si>
  <si>
    <t>Corrective Action Management
_x000D_(REVISED)</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</si>
  <si>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</si>
  <si>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</si>
  <si>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 xml:space="preserve">Sourcing - Corrective Action Management (Self-Description):
please refer to our RFI submission for the SXM SolutionMap
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</si>
  <si>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</si>
  <si>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</si>
  <si>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</si>
  <si>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</si>
  <si>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</si>
  <si>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</si>
  <si>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</si>
  <si>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Sourcing - Result/Award Notification (Self-Description):
SMART by GEP permits whole or partial awards to single or multiple suppliers.   Awarded bids can be flipped into contracts and/or orders
Sourcing - Contract Negotiation Management (Self-Description):
Contracts are unified with sourcing in SMART by GEP . please refer to our RFI submission for the CLM SolutionMap
Sourcing - Negotiation Management (Self-Description):
SMART by GEP includes full multi-round and sequetial negotiations, including unification of supplier by/RFx with contract permitting a draft contract for negoation to be created directly from a winning bid.
CLM - Contract Negotiation (Self-Description):
SMART by GEP supports team review and supplier review. Users can add multiple buyer users as the team members and can send the document for team review. Similarly the contract document can also be sent to the supplier user for review.</t>
  </si>
  <si>
    <t>What on your supplier portal technology roadmap will advance your solution (and perhaps the market) in the next 6 months?  Give directional input if you can't share exact details</t>
  </si>
  <si>
    <t>SERVICES</t>
  </si>
  <si>
    <t>S2P Services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</si>
  <si>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</si>
  <si>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</si>
  <si>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</si>
  <si>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</si>
  <si>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P2P - Consulting / Change Management (Self-Description):
Again, this is core business and the primary reason which GEP is selected, in addition to the capabilities of the software.  It is our deep understanding of the requirements and drivers that are critical to our csutomers that lead them to select GEP and SMART by GEP</t>
  </si>
  <si>
    <t xml:space="preserve">CLM - Globalization (Self-Description):
Customer support- We have a dedicated team working across geographic locations and providing 24x7 support to our clients.
Spend Analytics - Implementation / Integration / Maintenance Services (Self-Description):
GEP offers end to end services which include Project / Program Management and working with customers to define the implementation plan / intergration scenarious. Once the go-live is achieved, GEP ensures Program Success by definining the ongoing  governance model and maintenance of services throughout the lifetime of the project.
Spend Analytics - Consulting / Change Management (Self-Description):
GEP's specific spend analysis related services services include training sessions as well as a recommended extenstive 'train the trainer' approach to ensure our customers leverage full potential of the solution. As part of its program management, Requirements gathering is an important exercise which captures the program objective and data guidelines. The Analytics solution is build and a Cube configuration document is sgined off by the customer which helps determine change management on a later stage. GEP's consulting arm has the expertise if any customer wants to engate in consulting based analytics solutions. </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</si>
  <si>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</si>
  <si>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</si>
  <si>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</si>
  <si>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Analytics Services
_x000D_(REVISED)</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</si>
  <si>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</si>
  <si>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P2P - Data Management Services (Self-Description):
GEP's data management, categorization, processing and normalization systems are second to none.  We have huge experience in aggregating data from multiple disparate systems and creating consistent, accurate data resources available to the procurement operation
P2P - Consulting / Change Management (Self-Description):
Again, this is core business and the primary reason which GEP is selected, in addition to the capabilities of the software.  It is our deep understanding of the requirements and drivers that are critical to our csutomers that lead them to select GEP and SMART by GEP</t>
  </si>
  <si>
    <t>Sourcing - Spend/Opportunity Analysis (Self-Description):
please refer to our submission to the spend analysis SolutionMap RFI for details</t>
  </si>
  <si>
    <t>R 402, 592, 489, 490, 592, 224, 225, 229</t>
  </si>
  <si>
    <t>Data Management Services
_x000D_(REVISED)</t>
  </si>
  <si>
    <t>Describe your services to natively (or through partners) aggregate, cleanse, classify, enrich, and harmonize client data/documents.  Explain any innovative internal/external tools, content sources, and partners that you use to help with these services?</t>
  </si>
  <si>
    <t xml:space="preserve">P2P - Data Management Services (Self-Description):
GEP's data management, categorization, processing and normalization systems are second to none.  We have huge experience in aggregating data from multiple disparate systems and creating consistent, accurate data resources available to the procurement operation
P2P - Managed Services / Co-Sourcing / Outsourcing (Self-Description):
This is core activity for GEP.  The services, consulting, BPO work required by our customers is all delivered in house, as is our software deployment
P2P - Services Invoicing &amp; Contract Invoicing (Self-Description):
SMART by GEP is capable for creating invoies with Contract / Blanket reference driving more compliance.
Creation and processing of service invoices.
Matching service invoices with Service confirmation document before sending the invoice as OK to Pay. </t>
  </si>
  <si>
    <t xml:space="preserve">Sourcing - Data Management Services (Self-Description):
please refer to our submission to the spend analysis SolutionMap RFI for details
Spend Analytics - ETL / Cleansing / Classification / Categorization (Self-Description):
GEP has a wide experience of more than a decade to classify over 200+ companies spend which include various domains. We have the experience of dealing with multiple ERP's (like SAP / Oracle / Maximo / Microsoft Dynamics / JD Edwards  etc..) across industry verticals like CPG / Pharma / Manufacturing / banking and Finance etc.. These include all Direct and Indirect categories. The solution has been subject to various data sets and the AI engine typically provides around 65% accuracy out of the box which is then tuned to client specific models to increase the accuracy to over 90%. This is typically achieved within 8-10 weeks of the data receipt.  The solution in itself is language and category agnostic and various models are available which are industry specific as well as category specific.
Spend Analytics - Data Management Services (Self-Description):
The ongoing data management (refresh phase) relies on a customer specific AI model which has been trained and tuned to historical customer data. New data patterns and suppliers will be classified and provided with a confidence value. Based on the confidence value GEP subject matter experts will tune the existing model with new data before rebuilding the cube. Client feedback received thro the 'Feedback module' is taken into considertaion to further tune the accuracy of the model. </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</si>
  <si>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</si>
  <si>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</si>
  <si>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</si>
  <si>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</si>
  <si>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</si>
  <si>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</si>
  <si>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</si>
  <si>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</si>
  <si>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</si>
  <si>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</si>
  <si>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</si>
  <si>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Outsourcing and Managed Services
_x000D_(REVISED)</t>
  </si>
  <si>
    <t>Please describe how you and/or partners deliver "Business Processes as a Service" for provisioning/delivering ongoing processes and outcomes (i.e., rather than providing underlying tech capabilities).  Outsourcing can also include "Co-Sourcing" models</t>
  </si>
  <si>
    <t>P2P - Managed Services / Co-Sourcing / Outsourcing (Self-Description):
This is core activity for GEP.  The services, consulting, BPO work required by our customers is all delivered in house, as is our software deployment</t>
  </si>
  <si>
    <t>Sourcing - Managed Services / Co-Sourcing / Outsourcing (Self-Description):
GEP is an industry-leader in procurement managed services including, but not limited to, sourcing BPO</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</si>
  <si>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</si>
  <si>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</si>
  <si>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</si>
  <si>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</si>
  <si>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_x000D_(REVISED)</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</si>
  <si>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</si>
  <si>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</si>
  <si>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</si>
  <si>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</si>
  <si>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</si>
  <si>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</si>
  <si>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</si>
  <si>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</si>
  <si>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</si>
  <si>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_x000D_(REVISED)</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</si>
  <si>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</si>
  <si>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P2P - Supplier Onboarding (Self-Description):
SMART by GEP supports multiple supplier onboarding protocols, including self-registration, buyer admin registration, combinations of the same, quick-create on-the-fly during sourcing events, AP user creation and so on.  This multi-layered process can be augmented with multiple and configurable approval levels including mandatory document disclosure, category manager approval, supplier maintenance team approval and so on.  
GEP operates a dedicated supplier enablement team who support both buyers and suppliers through the initial on-boarding phase and through subsequent operational phases.
SMART by GEP provides a hierarchical and trigger-enabled form system that can require additional information from suppliers based upon the responses provided to early registration questions or to changes in supplier status or profile date.
SMART by GEP is integrated with TinCheck.com and Global Risk Management Solutions to augment the supplier profile with identity and risk verification data.
Typical deployments of SMART by GEP involve large numbers of suppliers and onboarding phasing is largely determined by invoice volumes and spend.  Our supplier enablement teams work with customers to determine the breakdown of suppliers into groupings through high volume/high spend/strategically important to non-core.  Typically the highest priority group accounts for over 80% of annual volume and spend but represents a low number of suppliers and focus is brought to that group in the first instance.
Registration for suppliers is rapid, taking as little as few minutes for a supplier to self-register on SMART by GEP.  Refinement of supplier records, mandatory documents and certificates, EDI integration and other steps can take time but the basic onboarding process is rapid.
There are no fees associated with SMART by GEP for suppliers whatsoever.
Training for suppliers is conducted by the supplier enablement team and, according to the specific configuration of SMART by GEP in question training can be extensive to include participation in sourcing events, RFx and Auctions, collaboration on contracts, catalog management, profile and record management, order processing and invoice creation and more.  Thus the supplier training programs are tailored to specific circumstances.  Supplier can naturally interact with multiple buyer organizations via SMART by GEP and this may have a different scope of interactions from customer to customer. 
P2P - Managed Services / Co-Sourcing / Outsourcing (Self-Description):
This is core activity for GEP.  The services, consulting, BPO work required by our customers is all delivered in house, as is our software deployment</t>
  </si>
  <si>
    <t>R 593, 225</t>
  </si>
  <si>
    <t>Supplier Management Services
_x000D_(REVISED)</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</si>
  <si>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</si>
  <si>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</si>
  <si>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</si>
  <si>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</si>
  <si>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</si>
  <si>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</si>
  <si>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</si>
  <si>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Sourcing Events (managed RFX/Auction/Optimization)
_x000D_(NEW)</t>
  </si>
  <si>
    <t>Describe your ability to help manage/support sourcing events on behalf of your client.</t>
  </si>
  <si>
    <t>R 403, 492, 226</t>
  </si>
  <si>
    <t>Category Management Services (category-specific)
_x000D_(REVISED)</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</si>
  <si>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</si>
  <si>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Sourcing - Category Specific Consulting (Self-Description):
GEP is an indistry leader in category and strategy consulting in procurement and supply chain
Spend Analytics - Category / Project Management (Self-Description):
GEP's procurement consulting services are industry-leading and state-of-the-art.   All the categories of service described in the question and many beyond are delivered  by GEP's services teams across global complex implementations.</t>
  </si>
  <si>
    <t>R 406</t>
  </si>
  <si>
    <t>Supply Risk Management
_x000D_(REVISED)</t>
  </si>
  <si>
    <t>Describe the extent of your risk identification and monitoring/mitigation services (i.e., what risk types and data sources do you use and how to you offer that commercially)?</t>
  </si>
  <si>
    <t>Sourcing - Risk Identification and Management (Self-Description):
SMART by GEP is integrated with GRMS risk reporting services, but in addition GEP has global long-term experience of managing procurement and supply chain programs</t>
  </si>
  <si>
    <t>SOURCING</t>
  </si>
  <si>
    <t>Opportunity</t>
  </si>
  <si>
    <t>Category Analysis</t>
  </si>
  <si>
    <t>In this section, please rate your ability to enable opportunity analysis on a category basis and event planning.</t>
  </si>
  <si>
    <t>R 244</t>
  </si>
  <si>
    <t>Arbitrary Categorization in Spend Analysis
_x000D_(REVISED)</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</si>
  <si>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</si>
  <si>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</si>
  <si>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Sourcing - Arbitrary Categorization in Spend Analysis (Self-Description):
please refer to our response to the spend analysis RFI for answer to these questions</t>
  </si>
  <si>
    <t>R 246</t>
  </si>
  <si>
    <t>Sourcing</t>
  </si>
  <si>
    <t>Trend Analysis and Demand Forecasting</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</si>
  <si>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</si>
  <si>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</si>
  <si>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Sourcing - Trend Analysis and Demand Forecasting (Self-Description):
please refer to our response to the spend analysis RFI for answer to these questions</t>
  </si>
  <si>
    <t>R 245</t>
  </si>
  <si>
    <t>Category Benchmarks</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</si>
  <si>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</si>
  <si>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</si>
  <si>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Sourcing - Category Benchmarks (Self-Description):
please refer to our response to the spend analysis RFI for answer to these questions</t>
  </si>
  <si>
    <t>R 249</t>
  </si>
  <si>
    <t>Tracking / Scorecard Integration</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</si>
  <si>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</si>
  <si>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</si>
  <si>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Sourcing - Tracking / Scorecard Integration (Self-Description):
SMART by GEP includes full scorecarding and performance functions. please refer to our response to the SXM RFI for details</t>
  </si>
  <si>
    <t>R 247</t>
  </si>
  <si>
    <t>Category Sourcing Plans/Templates
_x000D_(REVISED)</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</si>
  <si>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</si>
  <si>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</si>
  <si>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Sourcing - Category Sourcing Plans/Templates (Self-Description):
SMART by GEP includes templates designed by GEP's procurement SMEs as required by our customers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</si>
  <si>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</si>
  <si>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</si>
  <si>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</si>
  <si>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</si>
  <si>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</si>
  <si>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</si>
  <si>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</si>
  <si>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</si>
  <si>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Sourcing - Prescriptive Analytics (Self-Description):
please refer to our response to the spend analysis RFI for answer to these questions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</si>
  <si>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</si>
  <si>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</si>
  <si>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</si>
  <si>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</si>
  <si>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</si>
  <si>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</si>
  <si>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</si>
  <si>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</si>
  <si>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</si>
  <si>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</si>
  <si>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</si>
  <si>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 Sourcing Process (Self-Description):
SMART by GEP can be configured to ensure the correct templates, processes and workflows are assigned on a user, business unit, category or regional basis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</si>
  <si>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</si>
  <si>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</si>
  <si>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</si>
  <si>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</si>
  <si>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</si>
  <si>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</si>
  <si>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</si>
  <si>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Sourcing - Project Integration (Self-Description):
SMART by GEP is a single unified source-to-pay platform.   Integration is not required</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</si>
  <si>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</si>
  <si>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</si>
  <si>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</si>
  <si>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</si>
  <si>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</si>
  <si>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Should-Cost Modelling</t>
  </si>
  <si>
    <t>R 251</t>
  </si>
  <si>
    <t>Basic Should Cost Modelling</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</si>
  <si>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</si>
  <si>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</si>
  <si>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Sourcing - Basic Should Cost Modelling (Self-Description):
SMART by GEP includes a category workbench function that delivers market and intenral benchmark capabilities in support of the sourcing function</t>
  </si>
  <si>
    <t>R 252</t>
  </si>
  <si>
    <t>Market Data Feeds</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</si>
  <si>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</si>
  <si>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</si>
  <si>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Sourcing - Market Data Feeds (Self-Description):
SMART by GEP includes a category workbench function that delivers market and intenral benchmark capabilities in support of the sourcing function</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</si>
  <si>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</si>
  <si>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</si>
  <si>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</si>
  <si>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</si>
  <si>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</si>
  <si>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</si>
  <si>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</si>
  <si>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</si>
  <si>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Templates
_x000D_(NEW)</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</si>
  <si>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</si>
  <si>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</si>
  <si>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</si>
  <si>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_x000D_(REVISED)</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</si>
  <si>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</si>
  <si>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</si>
  <si>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Sourcing - Budget and Demand Definition (Self-Description):
Ability to capture Project Spend and savings for each of the Business Category, Region &amp; Buisness unit combination
Ability to capture Project Budget via custom fields and data integration</t>
  </si>
  <si>
    <t>UX
_x000D_(NEW)</t>
  </si>
  <si>
    <t>Please describe the user experience for an average buyer using should-cost models?</t>
  </si>
  <si>
    <t xml:space="preserve">** scored against peers ** </t>
  </si>
  <si>
    <t>RFX / Surveys</t>
  </si>
  <si>
    <t>Construction</t>
  </si>
  <si>
    <t>R 290</t>
  </si>
  <si>
    <t>Creation Methodology</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</si>
  <si>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</si>
  <si>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</si>
  <si>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Sourcing - Creation Methodology (Self-Description):
RFP can be created from within the Sourcing module, from blank, by copying an existing event or from a template. RFP can also be created by flipping other documents. Also, RFP can be created online or offline. There is also access control on how each user can create the RFP</t>
  </si>
  <si>
    <t>R 292</t>
  </si>
  <si>
    <t>Templates</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</si>
  <si>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</si>
  <si>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</si>
  <si>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 xml:space="preserve">Sourcing - Templates (Self-Description):
Templates can be created and tagged to specific categories, regions, Organization Entities for reuse. </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</si>
  <si>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</si>
  <si>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</si>
  <si>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</si>
  <si>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Sourcing - Template Library (Self-Description):
Templates can be created and saved and also edited in a central repository. Templates can be created for various documents - guidelines, price sheets, questionnaire, and full event</t>
  </si>
  <si>
    <t>R 294</t>
  </si>
  <si>
    <t>Category</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</si>
  <si>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</si>
  <si>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</si>
  <si>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Sourcing - Category (Self-Description):
The should-cost model can be created and saved in the price sheet of a template.</t>
  </si>
  <si>
    <t>R 295</t>
  </si>
  <si>
    <t>Industry</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</si>
  <si>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</si>
  <si>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</si>
  <si>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Sourcing - Industry (Self-Description):
Templates can be created for all documents and can be marked for each Category, Region and business Entity</t>
  </si>
  <si>
    <t>R 296</t>
  </si>
  <si>
    <t>Weighting</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</si>
  <si>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</si>
  <si>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</si>
  <si>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Sourcing - Weighting (Self-Description):
Weights can be set and changed for questions, questionnaires, and evaluators of questionnaires.</t>
  </si>
  <si>
    <t>R 298</t>
  </si>
  <si>
    <t>Optimization Backed</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</si>
  <si>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</si>
  <si>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</si>
  <si>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Sourcing - Optimization Backed (Self-Description):
Constraints can be built in the application as necessary. A full optimization model can be built online or offline and resuults integrated into the award decision</t>
  </si>
  <si>
    <t>R 299</t>
  </si>
  <si>
    <t>Multi-Party</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</si>
  <si>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</si>
  <si>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</si>
  <si>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Sourcing - Multi-Party (Self-Description):
Multiple evaluators can be invited to score each section of the RFX and weights can be assigned to each evaluators to further optimize the supplier scores and rankings</t>
  </si>
  <si>
    <t>R 300</t>
  </si>
  <si>
    <t>Advanced Scoring</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</si>
  <si>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</si>
  <si>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</si>
  <si>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Sourcing - Advanced Scoring (Self-Description):
Basic and Advanced arithmatic functions are supported in the optimization scenario</t>
  </si>
  <si>
    <t>R 303</t>
  </si>
  <si>
    <t>Bulk Upload and Association</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</si>
  <si>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</si>
  <si>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</si>
  <si>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Sourcing - Bulk Upload and Association (Self-Description):
Supplier responses, Price Sheet evaluation by supplier etc can be managed through bulk uploading. The application uses hidden identifiers to track mapping for automatic verification</t>
  </si>
  <si>
    <t>R 304</t>
  </si>
  <si>
    <t>CAD/CAM Visualization Support</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</si>
  <si>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</si>
  <si>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</si>
  <si>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Sourcing - CAD/CAM Visualization Support (Self-Description):
Users must download the file and view in external tools.</t>
  </si>
  <si>
    <t>R 310</t>
  </si>
  <si>
    <t>Bill of Material Support
_x000D_(REVISED)</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</si>
  <si>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</si>
  <si>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</si>
  <si>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Sourcing - Bill of Material Support (Self-Description):
Complete lots can be created by uploading the Bills of Materials in the application</t>
  </si>
  <si>
    <t>R 311</t>
  </si>
  <si>
    <t>ERP Integration (for Sourcing)</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</si>
  <si>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</si>
  <si>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</si>
  <si>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Sourcing - ERP Integration (Self-Description):
Interface support can be extended to integrate with an ERP system to create price sheets from BoM's</t>
  </si>
  <si>
    <t>R 312</t>
  </si>
  <si>
    <t>Multi-SKU Mapping</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</si>
  <si>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</si>
  <si>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</si>
  <si>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 xml:space="preserve">Sourcing - Multi-SKU Mapping (Self-Description):
Buyers can map the SKU of the event an accordingly select suppliers in the event. </t>
  </si>
  <si>
    <t>R 313</t>
  </si>
  <si>
    <t>Automatic Supplier Identification</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</si>
  <si>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</si>
  <si>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</si>
  <si>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Sourcing - Automatic Supplier Identification (Self-Description):
Suppliers can automatically identified in the process of copying an event or can easily be filtered though active Supplier filters of meta data</t>
  </si>
  <si>
    <t>R 314</t>
  </si>
  <si>
    <t>… from SIM</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</si>
  <si>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</si>
  <si>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</si>
  <si>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Sourcing - from SIM (Self-Description):
SMART by GEP includes full supplier information management as a core function.  Integration is achieved through unification of the platform.  Integration with third-party systems for master data exchange and synchronization is possible</t>
  </si>
  <si>
    <t>R 315</t>
  </si>
  <si>
    <t>… from Supplier Network</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</si>
  <si>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</si>
  <si>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</si>
  <si>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Sourcing - from Supplier Network (Self-Description):
Integration with third-party systems is possible</t>
  </si>
  <si>
    <t>R 316</t>
  </si>
  <si>
    <t>Bidding</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</si>
  <si>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</si>
  <si>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</si>
  <si>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 xml:space="preserve">Sourcing - Bidding (Self-Description):
Multi-round and complex bidding though supplier-side and buyer-side data </t>
  </si>
  <si>
    <t>R 317</t>
  </si>
  <si>
    <t>Open, Blind, or Closed</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</si>
  <si>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</si>
  <si>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</si>
  <si>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Sourcing - Open, Blind, or Closed (Self-Description):
Bid comparison across previous events is available in negotiation events.</t>
  </si>
  <si>
    <t>R 318</t>
  </si>
  <si>
    <t>Multiple Offers Per Line</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</si>
  <si>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</si>
  <si>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</si>
  <si>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 xml:space="preserve">Sourcing - Multiple Offers Per Line (Self-Description):
Based on the construct of the price sheet, the buyer is able to gather more than one offer from the suppliers. </t>
  </si>
  <si>
    <t>Rapid Execution
_x000D_(NEW)</t>
  </si>
  <si>
    <t>Does your platform support any form of quick / rapid fire / simple RFX?  If so, describe.</t>
  </si>
  <si>
    <t>Evaluation mechanisms</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</si>
  <si>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</si>
  <si>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</si>
  <si>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</si>
  <si>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</si>
  <si>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</si>
  <si>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</si>
  <si>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</si>
  <si>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</si>
  <si>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Sourcing - Multi-Party Support (Self-Description):
Multiple evaluators can be invited to score each section of the RFX and weights can be assigned to each evaluators to further optimize the supplier scores and rankings</t>
  </si>
  <si>
    <t>R 320</t>
  </si>
  <si>
    <t>Each Field Single or Multi-User Rank</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</si>
  <si>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</si>
  <si>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</si>
  <si>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Sourcing - Each Field Single or Multi-User Rank (Self-Description):
Weighting can be done uniquely at each field level.</t>
  </si>
  <si>
    <t>R 321</t>
  </si>
  <si>
    <t>Side-by-Side Comparison</t>
  </si>
  <si>
    <t>To what extent are configurable side-by-side comparisons supported in the tool?</t>
  </si>
  <si>
    <t>0 - not currently supported / not applicable 
1 simple tabular; 
2 graphical displays; 
3 advanced statistical/outlier/constrained analysis; 
4 capability beyond above and beyond peers</t>
  </si>
  <si>
    <t>Sourcing - Side-by-Side Comparison (Self-Description):
Individual price sheets and questionnaires allow side-by-side comparision of supplier responses</t>
  </si>
  <si>
    <t>RFX Management Capabilities</t>
  </si>
  <si>
    <t>In this section you specify the power of the RFX management capabilities in the tool.</t>
  </si>
  <si>
    <t>R 322</t>
  </si>
  <si>
    <t>Pause, Edit, Re-Issue</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</si>
  <si>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</si>
  <si>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</si>
  <si>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Sourcing - Pause, Edit, Re-Issue (Self-Description):
Buyers have the capability to withdraw and republish a RFX with or without notifications. Based on the edits made post withdraw, the buyer is able to retain responses of the suppliers</t>
  </si>
  <si>
    <t>R 323</t>
  </si>
  <si>
    <t>Multi-Round Support
_x000D_(REVISED)</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</si>
  <si>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</si>
  <si>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</si>
  <si>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Sourcing - Multi-Round Support (Self-Description):
The new round can be flipped into other documents such as Contracts.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</si>
  <si>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</si>
  <si>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</si>
  <si>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</si>
  <si>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</si>
  <si>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</si>
  <si>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</si>
  <si>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</si>
  <si>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</si>
  <si>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</si>
  <si>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</si>
  <si>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</si>
  <si>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Auction</t>
  </si>
  <si>
    <t>R 324</t>
  </si>
  <si>
    <t>Out-of-the-Box Auction Formats</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</si>
  <si>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</si>
  <si>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</si>
  <si>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Sourcing - Out-of-the-Box Auction Formats (Self-Description):
Supported auction formats are: English, Dutch (Single Price and Range Price), Japanese and Sealed Bid</t>
  </si>
  <si>
    <t>R 325</t>
  </si>
  <si>
    <t>Configuration Options
_x000D_(REVISED)</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</si>
  <si>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</si>
  <si>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</si>
  <si>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 xml:space="preserve">Sourcing - Configuration Options (Self-Description):
The auction settings provide a highly configurable auction which allows buyers set ceiling &amp; floor prices, visibility configurations, auto extension of lots etc. </t>
  </si>
  <si>
    <t>R 326</t>
  </si>
  <si>
    <t>Saved Market Baskets
_x000D_(REVISED)</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</si>
  <si>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</si>
  <si>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</si>
  <si>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Sourcing - Saved Market Baskets (Self-Description):
basket templates can be created in an auction and buyerscan repurpose that for the next auction creation.</t>
  </si>
  <si>
    <t>R 327</t>
  </si>
  <si>
    <t>RFX Integration</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</si>
  <si>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</si>
  <si>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</si>
  <si>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Sourcing - RFX Integration (Self-Description):
over and above, bids placed in the RFX can be tracked in the auction</t>
  </si>
  <si>
    <t>R 328</t>
  </si>
  <si>
    <t>Real-Time Control Mechanisms</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</si>
  <si>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</si>
  <si>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</si>
  <si>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 xml:space="preserve">Sourcing - Real-Time Control Mechanisms (Self-Description):
Auctions can be paused, and resumed manually based on the buyer discretion. Bidder responses can be viewed in real time to make decision of pause or extension if required. </t>
  </si>
  <si>
    <t>R 329</t>
  </si>
  <si>
    <t>Proxy Support
_x000D_(REVISED)</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</si>
  <si>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</si>
  <si>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</si>
  <si>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 xml:space="preserve">Sourcing - Proxy Support (Self-Description):
SMART by GEP currently does not support proxy bidding. This is currently on the road map for development. </t>
  </si>
  <si>
    <t>R 330</t>
  </si>
  <si>
    <t>Messaging
_x000D_(REVISED)</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</si>
  <si>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</si>
  <si>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</si>
  <si>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Sourcing - Messaging (Self-Description):
Buyers and Suppliers can interact with each other through real time chat messages. The buyer has the ability to respond to a single bidder or all bidders through the broadcast message, at lot and auction level</t>
  </si>
  <si>
    <t>R 331</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</si>
  <si>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</si>
  <si>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</si>
  <si>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</si>
  <si>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 xml:space="preserve">Sourcing - Real-Time Monitoring (Self-Description):
Supplier bid times can be tracked to identify the bidding pace. Online vs offline status of the supplier can also be tracked. </t>
  </si>
  <si>
    <t>R 332</t>
  </si>
  <si>
    <t>Integrated Optimization Capability</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</si>
  <si>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</si>
  <si>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</si>
  <si>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Sourcing - Integrated Optimization Capability (Self-Description):
Buyers can use Bonus/Malus factors to effectively optimize in real time.</t>
  </si>
  <si>
    <t>R 333</t>
  </si>
  <si>
    <t>Automatic Supplier Identification/Invitation</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</si>
  <si>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</si>
  <si>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</si>
  <si>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Sourcing - Automatic Supplier Identification/Invitation (Self-Description):
The auction, if created by copying from another auction can automatically bring the the suppliers that were part of the orginal auction. Suppliers can be actively searched through the list of suppliers for the given category, region and business entity.</t>
  </si>
  <si>
    <t>Auction Automation
_x000D_(NEW)</t>
  </si>
  <si>
    <t xml:space="preserve">Please describe your auction automation roadmap. </t>
  </si>
  <si>
    <t>Optimization</t>
  </si>
  <si>
    <t>Foundations</t>
  </si>
  <si>
    <t>This section is on the basic functionality required of any optimization solution.</t>
  </si>
  <si>
    <t>R 334</t>
  </si>
  <si>
    <t>Solid Mathematical Foundations
_x000D_(REVISED)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</si>
  <si>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</si>
  <si>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</si>
  <si>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 xml:space="preserve">Sourcing - Solid Mathematical Foundations (Self-Description):
Most features described here are planned for development in SMART by GEP.    
SMART by GEP supports some optimizarion scenarios today. 
Current Scenarios supported in the tool are: 
- minimum Cost Scenario
- constrained supplier awarding, 
- Maximum Supplier awarding,
- Best score supplier awarding 
Side-by-side comparision allows users to view the summaries of the allocation for each scenario
</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</si>
  <si>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</si>
  <si>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</si>
  <si>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</si>
  <si>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</si>
  <si>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</si>
  <si>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</si>
  <si>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</si>
  <si>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</si>
  <si>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</si>
  <si>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</si>
  <si>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</si>
  <si>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</si>
  <si>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</si>
  <si>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</si>
  <si>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</si>
  <si>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</si>
  <si>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</si>
  <si>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</si>
  <si>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</si>
  <si>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</si>
  <si>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</si>
  <si>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</si>
  <si>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</si>
  <si>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</si>
  <si>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</si>
  <si>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</si>
  <si>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</si>
  <si>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</si>
  <si>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</si>
  <si>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</si>
  <si>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Sophisticated Constraint Analysis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</si>
  <si>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</si>
  <si>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</si>
  <si>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</si>
  <si>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</si>
  <si>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</si>
  <si>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</si>
  <si>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</si>
  <si>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</si>
  <si>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</si>
  <si>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</si>
  <si>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</si>
  <si>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</si>
  <si>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</si>
  <si>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</si>
  <si>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</si>
  <si>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</si>
  <si>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</si>
  <si>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</si>
  <si>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</si>
  <si>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</si>
  <si>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</si>
  <si>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</si>
  <si>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</si>
  <si>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</si>
  <si>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</si>
  <si>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</si>
  <si>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</si>
  <si>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</si>
  <si>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</si>
  <si>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</si>
  <si>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</si>
  <si>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</si>
  <si>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</si>
  <si>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</si>
  <si>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</si>
  <si>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</si>
  <si>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</si>
  <si>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</si>
  <si>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</si>
  <si>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</si>
  <si>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</si>
  <si>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</si>
  <si>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</si>
  <si>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</si>
  <si>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</si>
  <si>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</si>
  <si>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</si>
  <si>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</si>
  <si>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</si>
  <si>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</si>
  <si>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</si>
  <si>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</si>
  <si>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</si>
  <si>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</si>
  <si>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</si>
  <si>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</si>
  <si>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</si>
  <si>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</si>
  <si>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</si>
  <si>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</si>
  <si>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_x000D_(REVISED)</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</si>
  <si>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</si>
  <si>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</si>
  <si>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Sourcing - Scorecards (Self-Description):
please refer to our submission to the SXM SolututionMap RFI</t>
  </si>
  <si>
    <t>R 362</t>
  </si>
  <si>
    <t>Out-of-the-Box Scorecards</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</si>
  <si>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</si>
  <si>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</si>
  <si>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Sourcing - Out-of-the-Box Scorecards (Self-Description):
please refer to our submission to the SXM SolututionMap RFI</t>
  </si>
  <si>
    <t>R 367</t>
  </si>
  <si>
    <t>Finance Integration</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</si>
  <si>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</si>
  <si>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</si>
  <si>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Sourcing - Finance Integration (Self-Description):
SMART by GEP integrates with all major third-part applications</t>
  </si>
  <si>
    <t>R 368</t>
  </si>
  <si>
    <t>Demand Management</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</si>
  <si>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</si>
  <si>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</si>
  <si>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Sourcing - Demand Management (Self-Description):
Data incorporated into SMART by GEP during spend analysis data refreshes can be utilised for demand planning</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</si>
  <si>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</si>
  <si>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</si>
  <si>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</si>
  <si>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</si>
  <si>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</si>
  <si>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CLM Support</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</si>
  <si>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</si>
  <si>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</si>
  <si>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</si>
  <si>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</si>
  <si>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</si>
  <si>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</si>
  <si>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</si>
  <si>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</si>
  <si>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</si>
  <si>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</si>
  <si>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</si>
  <si>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</si>
  <si>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</si>
  <si>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</si>
  <si>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</si>
  <si>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</si>
  <si>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</si>
  <si>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</si>
  <si>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</si>
  <si>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</si>
  <si>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Supplier (Pre) Registration
_x000D_(REVISED)</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</si>
  <si>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</si>
  <si>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</si>
  <si>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SXM - Supplier (Pre) Registration (Self-Description):
SMART by GEP offers multiple ways of onboarding and managing supplier data. Supplier can be added using interface, bulk upload, supplier self-registration and buyer triggered. Bulk upload and interface can support uploading of supplier master data from external systems.</t>
  </si>
  <si>
    <t>R 506</t>
  </si>
  <si>
    <t>Self-Registration
_x000D_(REVISED)</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</si>
  <si>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</si>
  <si>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</si>
  <si>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SXM - Self-Registration (Self-Description):
SMART by GEP offers supplier self-registration. This can have client specific questionaire including conditional questions. Moreover additional forms can be triggered based on specific response by suppliers. Approval flow can be set on rules so that based on supplier response, it reaches the right contact.</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</si>
  <si>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</si>
  <si>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</si>
  <si>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</si>
  <si>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</si>
  <si>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_x000D_(REVISED)</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</si>
  <si>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</si>
  <si>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</si>
  <si>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 xml:space="preserve">SXM - Integrated Off-Line Reach Out (phone, fax) (Self-Description):
GEP offers supplier enablement service to reach out to suppliers. </t>
  </si>
  <si>
    <t>R 516</t>
  </si>
  <si>
    <t>Auto Document Identification &amp; Verification
_x000D_(REVISED)</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</si>
  <si>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</si>
  <si>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</si>
  <si>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SXM - Auto Document Identification &amp; Verification (Self-Description):
SMART by GEP offers this with partnership with GRMS.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t>
  </si>
  <si>
    <t>R 518</t>
  </si>
  <si>
    <t>Entity Core Data
_x000D_(REVISED)</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</si>
  <si>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</si>
  <si>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</si>
  <si>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 xml:space="preserve">SXM - Entity Core Data (Self-Description):
SMART by GEP provides multiple level of supplier information. It can capture parent supplier informaiton, legal company name and multiple locations. Other standard data is available to capture identification information, source system data, relationship data, certificate, diversity status, location information, contact information, business information, transaction type, marketing information, payment terms. Other than this client specific registration custom data can also be managed. All transactions related to specific supplier is also available. </t>
  </si>
  <si>
    <t>R 519</t>
  </si>
  <si>
    <t>Financial Data / ACH Integration
_x000D_(REVISED)</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</si>
  <si>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</si>
  <si>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</si>
  <si>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SXM - Financial Data / ACH Integration (Self-Description):
SMART by GEP has been integrated with external systems to connect banking details. Banking details can also be maintained at "remit to location" level of the supplier record.</t>
  </si>
  <si>
    <t>R 522</t>
  </si>
  <si>
    <t>Certificates / Insurance
_x000D_(REVISED)</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</si>
  <si>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</si>
  <si>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</si>
  <si>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SXM - Certificates / Insurance (Self-Description):
SMART by GEP has certificate capability. Different certificate types could be setup for client. Attachments can be added with expiry dates. Notification could be triggered to buyer and supplier days before expiration. If specific certificate is made mandatory, then expiration would change the supplier status to non-compliant.</t>
  </si>
  <si>
    <t>R 524</t>
  </si>
  <si>
    <t>Ratings &amp; Preferred Suppliers
_x000D_(REVISED)</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</si>
  <si>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</si>
  <si>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</si>
  <si>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 xml:space="preserve">SXM - Ratings, Approvals, &amp; Preferred Suppliers (Self-Description):
SMART by GEP has extensive approval process. It can support manual or rule based approval. Rule based approval flow can be setup for response for multiple fields. Multi level approval could be setup. For every level, you can have parallel or pool approval. Within pool you can determine percentage approved to determine overall approval status. Approval is at supplier profile level only. There is also setup of comprehensive change request workflow approval for any changes in approved supplier. </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</si>
  <si>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</si>
  <si>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</si>
  <si>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</si>
  <si>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_x000D_(REVISED)</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</si>
  <si>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</si>
  <si>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</si>
  <si>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SXM - Supplier Information (industry codes) (Self-Description):
SMART by GEP Supplier offers capability to handle supplier management across industry. Key capability such as identification, certificate management and complex approval handling makes it adept at handling different industry need.</t>
  </si>
  <si>
    <t>R 496</t>
  </si>
  <si>
    <t>Product / Service Information (e.g., UNSPSC)
_x000D_(REVISED)</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</si>
  <si>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</si>
  <si>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</si>
  <si>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SXM - Product / Service Information (e.g., UNSPSC) (Self-Description):
SMART by GEP can configure client specific category taxonomy. The same can be used for supplier information management, so that suppliers can provide information regarding their product &amp; services.</t>
  </si>
  <si>
    <t>R 542</t>
  </si>
  <si>
    <t>Monitoring-Thresholds
_x000D_(REVISED)</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</si>
  <si>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</si>
  <si>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</si>
  <si>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 xml:space="preserve">SXM - Monitoring (Self-Description):
SMART by GEP Supplier has scorecard and related reporting capability. There are flexible dashboards and reports which are used to monitor and track progress and overall status. </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</si>
  <si>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</si>
  <si>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</si>
  <si>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</si>
  <si>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</si>
  <si>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_x000D_(REVISED)</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</si>
  <si>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</si>
  <si>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</si>
  <si>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SXM - Integrations (Self-Description):
SMART by GEP is deployed as a single instance, with multiple integrations possible via the SMART by GEP integration applicatiom intermediate layer</t>
  </si>
  <si>
    <t>R 584</t>
  </si>
  <si>
    <t>Network Data Model
_x000D_(REVISED)</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</si>
  <si>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</si>
  <si>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</si>
  <si>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SXM - Network Data Model (Self-Description):
Supplier have a noe-to-many relationship with buyer customers for all functions across source-to-pay</t>
  </si>
  <si>
    <t>R 585</t>
  </si>
  <si>
    <t>Multi-Tier
_x000D_(REVISED)</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</si>
  <si>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</si>
  <si>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</si>
  <si>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SXM - Multi-Tier (Self-Description):
Data can be captured at every level for inclusion in the SMART by GEP data set</t>
  </si>
  <si>
    <t>R 583</t>
  </si>
  <si>
    <t>SIM / SPM / SRM Configurability - Finance
_x000D_(REVISED)</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</si>
  <si>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</si>
  <si>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</si>
  <si>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SXM - SIM / SPM / SRM Configurability (Self-Description):
The SMART by GEP customer can define the supplier management process to suit their business.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</si>
  <si>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</si>
  <si>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</si>
  <si>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</si>
  <si>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</si>
  <si>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</si>
  <si>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</si>
  <si>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</si>
  <si>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</si>
  <si>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</si>
  <si>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</si>
  <si>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</si>
  <si>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Challenge Definition
_x000D_(REVISED)</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</si>
  <si>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</si>
  <si>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</si>
  <si>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 xml:space="preserve">SXM - Challenge Definition (Self-Description):
SMART by GEP Supplier has collaboration features to enable innovation challenges. Discussion forums could be used to manage threads of discussion between internal team members and suppliers. Action Plan can be used to plan &amp; track innovation programs. </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</si>
  <si>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</si>
  <si>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</si>
  <si>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</si>
  <si>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</si>
  <si>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_x000D_(REVISED)</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</si>
  <si>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</si>
  <si>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</si>
  <si>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 xml:space="preserve">SXM - Unsolicited Idea Management (Self-Description):
SMART by GEP Supplier has collaboration features to enable idea management. Discussion forums could be used to manage discussion threads to capture new ideas. Same could be tracked by multiple stakeholders. </t>
  </si>
  <si>
    <t>R 541</t>
  </si>
  <si>
    <t>Review and Decision Support
_x000D_(REVISED)</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</si>
  <si>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</si>
  <si>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</si>
  <si>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 xml:space="preserve">SXM - Review and Decision Support (Self-Description):
SMART by GEP Supplier has features to support review and decision support. Multi-level configurable workflow is possible. Supplier can provide feedback during different processes. </t>
  </si>
  <si>
    <t>Supplier UX
_x000D_(NEW)</t>
  </si>
  <si>
    <t>Describe the typical supplier user experience.</t>
  </si>
  <si>
    <t>NPD / NPI</t>
  </si>
  <si>
    <t>To what extent does the platform support new product development and/or new product introduction?</t>
  </si>
  <si>
    <t>R 552</t>
  </si>
  <si>
    <t>Product Management
_x000D_(REVISED)</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</si>
  <si>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</si>
  <si>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</si>
  <si>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 xml:space="preserve">SXM - Product Management (Self-Description):
SMART by GEP Supplier has Action Plan capability. This is used to plan, collaborate with supplier and internal stakeholders. Product Management process could also be tracked with configured activities. </t>
  </si>
  <si>
    <t>R 553</t>
  </si>
  <si>
    <t>BoM Management
_x000D_(REVISED)</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</si>
  <si>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</si>
  <si>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</si>
  <si>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 xml:space="preserve">SXM - BoM Management (Self-Description):
SMART by GEP Supplier does not have BoM management. There is a separate solution for Item Master under P2P which has these capability. </t>
  </si>
  <si>
    <t>R 554</t>
  </si>
  <si>
    <t>Innovation Integration
_x000D_(REVISED)</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</si>
  <si>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</si>
  <si>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</si>
  <si>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SXM - Innovation Integration (Self-Description):
SMART by GEP Supplier has Action Plan capability. New product development can be developed and tracked using action plan with configured milestone and activities. Output from these action plan are available in reports which can then be sent to different stakeholder for further action.</t>
  </si>
  <si>
    <t>R 555</t>
  </si>
  <si>
    <t>Process Management
_x000D_(REVISED)</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</si>
  <si>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</si>
  <si>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</si>
  <si>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 xml:space="preserve">SXM - Process Management (Self-Description):
SMART by GEP Supplier has Action Plan capability. New product development can be developed and tracked using action plan with configured milestone and activities. Subsequent process steps could be setup as activities and assigned to right stakeholders. These can be tracked with status for its completion. </t>
  </si>
  <si>
    <t>Integration Capability
_x000D_(NEW)</t>
  </si>
  <si>
    <t>Describe your integration capability with ERP/MRP/CAD/CAM and other NPD/NPI systems?</t>
  </si>
  <si>
    <t>Out-of-the-Box Reporting</t>
  </si>
  <si>
    <t>To what extent is supplier analytics integrated in the platform?</t>
  </si>
  <si>
    <t>R 558</t>
  </si>
  <si>
    <t>Out-of-the-Box Scorecards
_x000D_(REVISED)</t>
  </si>
  <si>
    <t>scored against peers</t>
  </si>
  <si>
    <t xml:space="preserve">SXM - Out-of-the-Box Scorecards (Self-Description):
SMART by GEP Supplier has scorecard capability. Scorecards can be created from blank or copy from existing or from template. During implementation, GEP works with client to setup industry standard and client specific scorecard templates. </t>
  </si>
  <si>
    <t>R 559</t>
  </si>
  <si>
    <t>Out-of-the-Box Metric Reports
_x000D_(REVISED)</t>
  </si>
  <si>
    <t>What is the extent of support for out-of-the-box operational metric reports?</t>
  </si>
  <si>
    <t>SXM - Out-of-the-Box Metric Reports (Self-Description):
SMART by GEP has report for all its transaction data. There are pre-canned reports &amp; dashboards for multiple scenarios. Standard metrics are available in the reports including cycle time, average scores, etc.</t>
  </si>
  <si>
    <t>R 560</t>
  </si>
  <si>
    <t>Out-of-the-Box Trend Reports
_x000D_(REVISED)</t>
  </si>
  <si>
    <t>What is the extent of support for out-of-the-box trend reports?</t>
  </si>
  <si>
    <t>SXM - Out-of-the-Box Trend Reports (Self-Description):
SMART by GEP has report for all its transaction data. There are pre-canned reports &amp; dashboards for multiple scenarios. Trend reports for recurring scorecards and KPI are available to track progress.</t>
  </si>
  <si>
    <t>R 561</t>
  </si>
  <si>
    <t>Out-of-the-Box Risk Reports
_x000D_(REVISED)</t>
  </si>
  <si>
    <t>What is the extent of support for out-of-the-box risk reports?</t>
  </si>
  <si>
    <t xml:space="preserve">SXM - Out-of-the-Box Risk Reports (Self-Description):
SMART by GEP has report for all its transaction data. There are pre-canned reports &amp; dashboards for multiple scenarios. Trend reports for recurring scorecards and KPI are available to track progress. These can be used for risk also. </t>
  </si>
  <si>
    <t>Spend Analytics</t>
  </si>
  <si>
    <t>Process Support</t>
  </si>
  <si>
    <t>R 427</t>
  </si>
  <si>
    <t>Arbitrary Dimensions in Rules
_x000D_(REVISED)</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</si>
  <si>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</si>
  <si>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</si>
  <si>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Spend Analytics - Arbitrary Dimensions in Rules (Self-Description):
SMART by GEP has a dynamic rules engine. Rules can express dynamic conditiona using different dimensions. Mapping between dimension and using defined criteria/value sets is available.  The mapping logic can be defined using any dimension present within the input data extract. Mapping rules can be established using formulae, value sets or combinations of dimensions and can be referenced for ongoing classification and transformation purposes for the spend data.
Spend Analytics - Arbitrary Dimensions in Rules (Reasoning):
- Our engine leverages both AI and rules based approach for classification. It can be configured to consider any and every input data element (GL, Item Code, Supplier, etc.) for classification
- Each of these data element used for classfication can be assigned weightages</t>
  </si>
  <si>
    <t>R 420</t>
  </si>
  <si>
    <t>Rules Set Conflict Detection
_x000D_(REVISED)</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</si>
  <si>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</si>
  <si>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</si>
  <si>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</si>
  <si>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</si>
  <si>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</si>
  <si>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</si>
  <si>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</si>
  <si>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_x000D_(REVISED)</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</si>
  <si>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</si>
  <si>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</si>
  <si>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Spend Analytics - Rule/Knowledge Model Editor (Self-Description):
GEP leverages the best in class combination of - statistical (AI based self-learning algorithms) and rules based approach for enrichment. The classification, cleansing and normalization in the rule engine for the model can be completely configured as per client requirements. In the course of implementation; GEPs category experts with the help of the client inputs come up with the classification rule set or logic specific for each client. This is maintained and the priority of the same is mutually decided. According to this rule set, the classification model is fine-tuned and thereby made robust after several iterations. 
Advanced formulas and calculations can be also be defined as measures within the platform for reporting purposes. Once the attributes or objects are defined as per client's requirements, ,multiple forumale can be created by the user in context to these attributes for calculating spend etc, as per defined rules.
Spend Analytics - Rule/Knowledge Model Editor (Reasoning):
- The AI and rules based engine learns from customer specific data to deliver the accuracies and turn around times listed above</t>
  </si>
  <si>
    <t>R 425</t>
  </si>
  <si>
    <t>Multi-Source Cross-Joins
_x000D_(REVISED)</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</si>
  <si>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</si>
  <si>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</si>
  <si>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Spend Analytics - Classification / Categorization (Self-Description):
GEP has a wide experience of more than a decade to classify over 200+ companies spend which include various domains. We have the experience of dealing with multiple ERP's across industry verticals like CPG / Pharma / Manufacturing / banking and Finance etc.. These include all Direct and Indirect categories. The solution has been subject to various data sets and the AI engine typically provides around 65% accuracy out of the box which is then tuned to client specific models to increase the accuracy to over 90%. This is typically achieved within 8-10 weeks of the data receipt.  The solution in itself is language and category agnostic and various models are available which are industry specific as well as category specific.  GEP leverages the best in class combination of statistical (AI based self-learning algorithms) and rules based approach for classification and categorization. The output of the automated engine is monitored by our category experts to continuously enhance the results of data classification and categorization.
The rules can be defined within the engine in real-time and can be easily modified within the rule engine by authorized users; if required. The platform will also highlight number of affected records or transactions as a result of the rule change which can be reviewed approved before processing the rules for the entire dataset.
Spend Analytics - Classification / Categorization (Reasoning):
- Robust AI and Rules based engine which delivers more than 95% spend accuracy within 1 - 3 day turnaround for monthly and 3 - 5 day turn around for quarterly refreshes across all our 180+ spend analysis customers
- The AI engine learns from customer data to built a statistical learning unique for each customer.
- Errors if any found by users can be routed through approvals (if required) after which the data gets updated in real time.
- System also provides the capability to revert the changes</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</si>
  <si>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</si>
  <si>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</si>
  <si>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</si>
  <si>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</si>
  <si>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_x000D_(REVISED)</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</si>
  <si>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</si>
  <si>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</si>
  <si>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Spend Analytics - Manual Support (Self-Description):
SMART by GEP includes a rules engine whereby various extensive rules can be defined for classification and categorization purposes. These rules are defined by the GEP team based on the feedback and requirements gathered from the client's users during implementation, and on an ongoing basis. There are pre-defined rules available in a rules library which can be easily deployed and modified to meet specific client requirements.  The SMART by GEP rules engine is also supported by an online feedback management tool. This helps resolve conflits at the client end itself and the user can take corrective actions upfront. This also helps define and modified from a user perspective as well as maintained globally. Online feedback is recommended over manual process as this is simple and automated. 
Spend Analytics - Manual Support (Reasoning):
- A simplified front end interface is available for users to provide feedback on rules. Once the user feedback is approved, the data is updated as well as the rule which applies automatically on data going forward
Purely Rules-based Engines are becoming obsolete and difficult to maintain as well as requiring a higher skill set of resources to prioritize and manage the rules. This heavy dependency on rules management is reduced by machine learning (demonstrated even in consumer or B2C areas like shopping carts to provide relevant Recommendations). However GEP does provide best of both by understanding the business need of rules (eg. One Supplier One Commodity - a typical rule) and having support for it. Collaboration is also simpler by users having the capability to provide feedback online which can be directly implmented in the rules engine.</t>
  </si>
  <si>
    <t>R 429</t>
  </si>
  <si>
    <t>Query Capability
_x000D_(REVISED)</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</si>
  <si>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</si>
  <si>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</si>
  <si>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Spend Analytics - Query Capability (Self-Description):
Classification can be accomplished using queries on subsets of the data. We can define multi-parameter rules and queries that would apply those rules to only a subset of the entire data. Multiple rules with different parameters, filters and sub-sets can be defined for the same cube accordingly guiding the application of rule classification as required by customer.</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</si>
  <si>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</si>
  <si>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</si>
  <si>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</si>
  <si>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</si>
  <si>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_x000D_(REVISED)</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</si>
  <si>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</si>
  <si>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</si>
  <si>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Spend Analytics - Hybrid (Self-Description):
The platform supports hybrid classification where the  classification by the engine is augmented with manual inputs by GEP category experts and sourcing managers. 
Our base domain-specific knowledge models have been developed through feedback from hundreds of complex engagements to continuously sharpen its output against even the most idiosyncratic taxonomies. We also leverage, our proprietary classification engine for data cleansing, classification, normalization and other data-related activities and Subject Matter Experts for taxonomy modifications, recommendations and classification QA process. 
The classification methodology adopted by GEP is unique and that is what distinguishes us from our competitors. We not only leverage the Artificial Intelligence based algorithms to classify new data based on previous learnings of the base model, but also leverage our sourcing and consulting expertise, where a team of category experts would quality check the classified data and provide feedback based on industry best practices and experience acquired through hundreds of projects.
The models would continuously evolve over time with the learnings and feedback fed into the model on an ongoing basis and would automatically apply these learnings to future data sets when similar data patterns are observed.</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</si>
  <si>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</si>
  <si>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</si>
  <si>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</si>
  <si>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</si>
  <si>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_x000D_(REVISED)</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</si>
  <si>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</si>
  <si>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</si>
  <si>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Spend Analytics - Collaboration (Self-Description):
GEP's dedicated Spend Analysis team take care of the complete rule configuration, model building, data table setup, classification and enrichment activity. There is minimal resource required from the client for these activities and customer stakeholder input is primarily required for providing feedback on data patterns, rules to be defined and perception-alignment.
The SMART by GEP rules engine is also supported by an online feedback management tool. This helps resolve conflicts at the client end itself and the user can take corrective actions upfront. This also helps define and modified from a user perspective as well as maintained globally. Multiple classfication change requests can be provided by multiple users. Workflow can be configured to route to correct stakeholder for further approval and action.
GEP has best-practice processes defined for classification wherein multiple users can work on the data at the same time after the initial data is classified by the AI engine.
Spend Analytics - Collaboration (Reasoning):
- GEP's classification approach relies on a self learning AI engine rather than manual rule based approaches. 
- We provide an SLA of 95% accuracy 
- During training process we collaborate with customer stakeholders for alignment on the category classification which ensures that the items are classified in the correct category bucket as per client business processes.</t>
  </si>
  <si>
    <t>R 413</t>
  </si>
  <si>
    <t>Cube Capability
_x000D_(REVISED)</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</si>
  <si>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</si>
  <si>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</si>
  <si>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Spend Analytics - Cube Capability (Self-Description):
GEP can define multiple spend cubes within the client domain as per their preference. Any column within the spend data extract can then be setup as a reporting dimension within the robust reporting framework. Additionally; client users can then themselves create derived reporting measures incorporating various formulae in the drag-and-drop reporting engine.
The platform allows the users to drill down and roll up to any configured level within the data. Users have a great deal of control when drilling down, rolling up and across the analytical spend cube. We have the ability to focus on one panel or have a view into multiple panels depending on user preference, and when the user drills in on one panel all the associated attributes in other panels are updated automatically.  Cross cube joints are possible across dimensions. 
Spend cubes can be shared with specific users or groups of users based on access control preferences as required.</t>
  </si>
  <si>
    <t>R 438</t>
  </si>
  <si>
    <t>Formula / Derived Dimension Support
_x000D_(REVISED)</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</si>
  <si>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</si>
  <si>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</si>
  <si>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Spend Analytics - Formula / Derived Dimension Support (Self-Description):
Users can define their own formulas using various functional attributes on the go within various measures in the platform for reporting, filtering and viewing purposes via the drag-and-drop reporting interface. These defined formulas and measures can then also be referenced and used for ongoing reporting and analysis purposes. 
Multiple functions can be used such as Basic arithmetic, date and time, Financial, Internal, Logical, Math, Null/ Zero, OLAP, Pattern functions, Statistical, String etc. on the objects to define own formulae and metrics as per user's requirement.</t>
  </si>
  <si>
    <t>R 433</t>
  </si>
  <si>
    <t>Outlier Identification
_x000D_(REVISED)</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</si>
  <si>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</si>
  <si>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</si>
  <si>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Spend Analytics - Outlier Identification (Self-Description):
SMART by GEP is complimented by a Data Profile tool which helps provide customers with a simplistic view of the data. Along with the outliers and variations related to previous periods which help identify unexpected results.  We highlight any such outliers or anomalies in the dataset for the data extract for clarification and review of users before loading this within the engine for classification purposes.
Spend Analytics - Outlier Identification (Reasoning):
- Please find attached screenshot of variance tool. This identifies outliers.
- For end user we also offer spend alert capabilities. They can set alerts based on different dimesion and spend value or transaction count. This could be used for outlier identification. Please find attached screenshot for spend alert. 
- GEP solution provides the capability for users to define threshold parameters within the solution to identify outliers within data
- Color coding is available to highlight outlier data for immediate identification</t>
  </si>
  <si>
    <t>R 434</t>
  </si>
  <si>
    <t>Statistical Analysis / Frequency Mapping
_x000D_(REVISED)</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</si>
  <si>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</si>
  <si>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</si>
  <si>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Spend Analytics - Statistical Analysis / Frequency Mapping (Self-Description):
We use various sampling and clustering techniques across the entire dataset where the data is bucketed into different representative samples covering data across all categories, regions, spend levels, etc.
We do a complete quality check on the samples and identify transactions for completeness, classification and categorization accuracy.
Any new data (due to sourcing of new categories, or adding of new suppliers, that has no reference to the historical data) is also validated, quality checked to achieve the 90% SLA accuracy level 
As the base model for data classification enhances with each passing refresh, the accuracy automatically improves and goes above and beyond 90%
Spend Analytics - Statistical Analysis / Frequency Mapping (Reasoning):
- Statistical techniques and tools are available within the solution which supports following:
1. Create complex formulaes
2. Create metrics for analysis of data on vrious statistical parameters</t>
  </si>
  <si>
    <t>R 435</t>
  </si>
  <si>
    <t>Sliding Time-Scale
_x000D_(REVISED)</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</si>
  <si>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</si>
  <si>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</si>
  <si>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Spend Analytics - Sliding Time-Scale (Self-Description):
Data integrity analysis can be restricted to a user-defined range and all associated activities for data integrity check and QA would be performed by GEP experts to proactively identify any issues and bring it to the notice of the client users for corrections and classifications.
Data integration analysis can be conducted in real time and the user has the fliexibility to define the time-scale for analysis. However it is restricted to set objects within the cube and its derived matrix.  Any object change will require the cube to be reconfigured though views can be dynamically created within set objects
GEP team can perform this analysis in real-time; if required</t>
  </si>
  <si>
    <t>R 437</t>
  </si>
  <si>
    <t>Filter Support
_x000D_(REVISED)</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</si>
  <si>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</si>
  <si>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</si>
  <si>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Spend Analytics - Filter Support (Self-Description):
SMART by GEP Spend solution provides a robust and strong search and filter functionality at all input data elements including at a user level, BU level, Company level etc. Users can search and filter for multi facets of data and create an end to end report, add the searched data on the dashboards or send/export the summary for future use. The filter mechanism allows the user to group multiple filter conditions with the help of Boolean operation like AND, OR, NOT etc., within the same report.
Filtering elements can be searched and \or qualified based on selected data attributes wherein the users will also have the capability to sort the search results and save these filters for future.
Spend Analytics - Filter Support (Reasoning):
- Users can filter data based on all data elements
- Users will also have the capabilty to create their own filter groups and save it for future reference so that they don’t have to generate same filters again and again</t>
  </si>
  <si>
    <t>Function Support</t>
  </si>
  <si>
    <t>Raw Capability</t>
  </si>
  <si>
    <t>If you are unsure of the difference between descriptive, predictive, prescriptive, and permissive analytics, see the following posts:</t>
  </si>
  <si>
    <t>R 445</t>
  </si>
  <si>
    <t>Predictive Analytics
_x000D_(REVISED)</t>
  </si>
  <si>
    <t>Does the platform support predictive analytics? To what extent? Please describe.</t>
  </si>
  <si>
    <t>Spend Analytics - Predictive Analytics (Self-Description):
SMART by GEP Spend Analysis provides standard predictive analytics using standard statistical tools. 
Spend Analytics - Predictive Analytics (Reasoning):
- SMART by GEP has the capability to provide Should cost analysis which provides predictive costs vs actual cost for commodities 
- Future price trends analysis is also provided as part of our offering</t>
  </si>
  <si>
    <t>Semantic Capabilities
_x000D_(NEW)</t>
  </si>
  <si>
    <t xml:space="preserve">Does the platform contain semantic capabilities? To what extent? Please describe. </t>
  </si>
  <si>
    <t>R 446</t>
  </si>
  <si>
    <t>Prescriptive Analytics
_x000D_(NEW)</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</si>
  <si>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</si>
  <si>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</si>
  <si>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</si>
  <si>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</si>
  <si>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</si>
  <si>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Spend Analytics - Template Library (Self-Description):
SMART by GEP Supplier provide scorecard capability for supplier performance evaluation. Templates for scorecard are created during implementation based on collaborative effort. See the response for SXM for further details</t>
  </si>
  <si>
    <t>R 452</t>
  </si>
  <si>
    <t>Benchmarks
_x000D_(NEW)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</si>
  <si>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</si>
  <si>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</si>
  <si>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</si>
  <si>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_x000D_(REVISED)</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</si>
  <si>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</si>
  <si>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</si>
  <si>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Spend Analytics - Company/Function/Group Configuration (Self-Description):
SMART by GEP includes that capability to configure group access and cube acccess according to the customer's specific rules.  Cubes can be selected as required</t>
  </si>
  <si>
    <t>R 455</t>
  </si>
  <si>
    <t>Cost Avoidance / Opportunity Program Management
_x000D_(REVISED)</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</si>
  <si>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</si>
  <si>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</si>
  <si>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Spend Analytics - Cost Avoidance / Opportunity Program Management (Self-Description):
SMART by GEP's Savings Tracking function provides the capability to track cost avoidance. SMART by GEP's Spend Analysis function provides Opportunity Finder capability. This has two pre-configured strategies  - Supplier Rationalization and Payment Term Rationalization
Spend Analytics - Cost Avoidance / Opportunity Program Management (Reasoning):
- We have Project/Program Management feature as part of SMART by GEP wherein users have the capability to define the levers such as Cost Avoidance, Cost Reduction, Renegotiation, etc. and view report on the same</t>
  </si>
  <si>
    <t>Out of the Box</t>
  </si>
  <si>
    <t>R 456</t>
  </si>
  <si>
    <t>Out-of-the-Box Sourcing Support
_x000D_(REVISED)</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</si>
  <si>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</si>
  <si>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</si>
  <si>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Spend Analytics - Out-of-the-Box Sourcing Support (Self-Description):
SMART by GEP unifies spend analysis, saving tracking, opportunity identification, sourcing and reporting/scorecarding into a single platform.  SMART by GEP Reports provide built in dashboards and reports for sourcing support. You can track past sourcing event for spend, savings, responses status, cycle time, etc. This can help you to plan for future. Apart from out-of-box capability, SMART by GEP also provides ad-hoc report and dashboard capability to further analyze sourcing data. Moreover since SMART by GEP offers cross suite capability, even the analytics layer supports cross suite user dashboard. You can create dashboards for data across S2P. 
Spend Analytics - Out-of-the-Box Sourcing Support (Reasoning):
- Automotated Opportunity identification is part of SMART by GEP offering wherein the solution provides savings opportunities against parameters such as Payment Term rationalization and Supplier rationalization
- Users have the capability to slice and dice data for real time opportunity identification which is prompted by the solution</t>
  </si>
  <si>
    <t>R 457</t>
  </si>
  <si>
    <t>Out-of-the-Box Procurement Support
_x000D_(REVISED)</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</si>
  <si>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</si>
  <si>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</si>
  <si>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 xml:space="preserve">Spend Analytics - Out-of-the-Box Procurement Support (Self-Description):
SMART by GEP unifies all procure-to-pay functions with sourcing and analysis in a single platform.  From a data perspective, SMART by GEP Reports provide built in dashboards and reports for procurement support. There are dashboards available for mid-level management and CPO. Out-of-box capability can provide analysis for compliance, cycle time, exception and overall status. Apart from out-of-box capability, SMART by GEP also provides ad-hoc report and dashboard capability to further analyze sourcing data. Moreover since SMART by GEP offers cross suite capability, even the analytics layer supports cross suite user dashboard. You can create dashboards for data across S2P. </t>
  </si>
  <si>
    <t>R 458</t>
  </si>
  <si>
    <t>Out-of-the-Box Travel &amp; Expense Support
_x000D_(REVISED)</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</si>
  <si>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</si>
  <si>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</si>
  <si>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Spend Analytics - Out-of-the-Box Travel &amp; Expense Support (Self-Description):
SMART by GEP provides T&amp;E functions via an integration/partnership with ExpensePath.</t>
  </si>
  <si>
    <t>R 459</t>
  </si>
  <si>
    <t>Out-of-the-Box Finance Support
_x000D_(REVISED)</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</si>
  <si>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</si>
  <si>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</si>
  <si>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Spend Analytics - Out-of-the-Box Finance Support (Self-Description):
Please refer to our earlier submission for the P2P and I2P SolutionMaps</t>
  </si>
  <si>
    <t>R 460</t>
  </si>
  <si>
    <t>Out-of-the-Box Product (Lifecycle) Support
_x000D_(REVISED)</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</si>
  <si>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</si>
  <si>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</si>
  <si>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Spend Analytics - Out-of-the-Box Product (Lifecycle) Support (Self-Description):
Please refer to our earlier submission for the P2P and I2P SolutionMaps</t>
  </si>
  <si>
    <t>R 461</t>
  </si>
  <si>
    <t>Out-of-the-Box Services Support
_x000D_(REVISED)</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</si>
  <si>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</si>
  <si>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</si>
  <si>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Spend Analytics - Out-of-the-Box Services Support (Self-Description):
Please refer to our earlier submission for the P2P and I2P SolutionMaps</t>
  </si>
  <si>
    <t>R 462</t>
  </si>
  <si>
    <t>Out-of-the-Box CWM Support
_x000D_(REVISED)</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</si>
  <si>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</si>
  <si>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</si>
  <si>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Spend Analytics - Out-of-the-Box CWM Support (Self-Description):
Please refer to our earlier submission for the P2P and I2P SolutionMaps</t>
  </si>
  <si>
    <t>R 463</t>
  </si>
  <si>
    <t>Out-of-the-Box Logistics Support
_x000D_(REVISED)</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</si>
  <si>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</si>
  <si>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</si>
  <si>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Spend Analytics - Out-of-the-Box Logistics Support (Self-Description):
Please refer to our earlier submission for the P2P and I2P SolutionMaps</t>
  </si>
  <si>
    <t>R 464</t>
  </si>
  <si>
    <t>Out-of-the-Box Inventory/MRO Support
_x000D_(REVISED)</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</si>
  <si>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</si>
  <si>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</si>
  <si>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Spend Analytics - Out-of-the-Box Inventory/MRO Support (Self-Description):
Please refer to our earlier submission for the P2P and I2P SolutionMaps</t>
  </si>
  <si>
    <t>R 465</t>
  </si>
  <si>
    <t>Out-of-the-Box Supplier Analysis Support
_x000D_(REVISED)</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</si>
  <si>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</si>
  <si>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</si>
  <si>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Spend Analytics - Out-of-the-Box Supplier Analysis Support (Self-Description):
SMART by GEP Analytics provides dashboard and reports for supplier profile management and supplier performance management. Moreover since SMART by GEP offers cross suite capability, even the analytics layer supports cross suite user dashboard. You can create dashboards for data across S2P. Suppliers 360 dashboard brings data from spend analysis (spend and transaction trend across category and business unit), sourcing (event participation status and count), contract (count, expiring, compliance), order (count, open status), invoice(count, processing status), average scorecard summary and action plan status.</t>
  </si>
  <si>
    <t>R 466</t>
  </si>
  <si>
    <t>Out-of-the-Box Risk Management Support
_x000D_(REVISED)</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</si>
  <si>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</si>
  <si>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</si>
  <si>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Spend Analytics - Out-of-the-Box Risk Management Support (Self-Description):
SMART by GEP includes integration with GRMS risk reporting capabilities. See the response for SXM for further details
Spend Analytics - Out-of-the-Box Risk Management Support (Reasoning):
- Risk management is provided out of the box
- Scorecards can be created by users wherein they themselves can configure the KPIs and parameters to measure risks</t>
  </si>
  <si>
    <t>CLM</t>
  </si>
  <si>
    <t>Contract Information Management</t>
  </si>
  <si>
    <t xml:space="preserve">Core Contract modeling </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</si>
  <si>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</si>
  <si>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</si>
  <si>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</si>
  <si>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</si>
  <si>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CLM - Enterprise Contracts Support (beyond buy-side) (Self-Description):
SMART by GEP is designed primarily for procurement needs. Limited sell-side and multi-partite contract capabilities are available.  </t>
  </si>
  <si>
    <t>R 596</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</si>
  <si>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</si>
  <si>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</si>
  <si>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</si>
  <si>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 xml:space="preserve">CLM - Richness of Contract Level Data Modeled (Self-Description):
SMART by GEP has a master data sheet. Values like Contract type, Document type, Payment terms, reference field metadata etc.. are all derived from the same.  Enterprises can also set custom attributes which may be captured at the document level. SMART by GEP  allows enterprises users to create and manage clause libraries, language templates and the contract templates. They can create dependent fields. </t>
  </si>
  <si>
    <t>R 597</t>
  </si>
  <si>
    <t>Templates (From Contracts, Sourcing)
_x000D_(REVISED)</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</si>
  <si>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</si>
  <si>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</si>
  <si>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 xml:space="preserve">CLM - Templates (From Contracts, Sourcing) (Self-Description):
This can be achieved by utilizing Milestone and Custom attribute parameters. </t>
  </si>
  <si>
    <t>R 598</t>
  </si>
  <si>
    <t>Clauses (From Contracts, Sourcing)
_x000D_(REVISED)</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</si>
  <si>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</si>
  <si>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</si>
  <si>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 xml:space="preserve">CLM - Clauses (From Contracts, Sourcing) (Self-Description):
SMART by GEP supports the creation of scorecards. The same can be created against the contract or the supplier depending upon what needs to be tracked. Buyers can analyze the reports for scorecards and can track effectiveness of obligations e.g. risk scoring, etc.. </t>
  </si>
  <si>
    <t>R 599</t>
  </si>
  <si>
    <t>Performance Specifications and Deliverables
_x000D_(REVISED)</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</si>
  <si>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</si>
  <si>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</si>
  <si>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CLM - Performance Specifications and Deliverables (Self-Description):
SMART by GEP has full, multiple interface support and we integrate with many ERPs, P2P and other systems.</t>
  </si>
  <si>
    <t>R 600</t>
  </si>
  <si>
    <t>Obligations
_x000D_(REVISED)</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</si>
  <si>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</si>
  <si>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</si>
  <si>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 xml:space="preserve">CLM - Obligations (Self-Description):
Data and functional access is highly configurable. SMART by GEP supports pre-defined personas and roles which can be assigned to the users and, as required, custom activities and custom personas can be configured. </t>
  </si>
  <si>
    <t>R 601</t>
  </si>
  <si>
    <t>File Attachments
_x000D_(REVISED)</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</si>
  <si>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</si>
  <si>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</si>
  <si>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 xml:space="preserve">CLM - File Attachments (Self-Description):
SMART by GEP includes a full audit trail which captures the entire life cycle of each contract. </t>
  </si>
  <si>
    <t>R 602</t>
  </si>
  <si>
    <t>Document Linking and Integration
_x000D_(REVISED)</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</si>
  <si>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</si>
  <si>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</si>
  <si>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 xml:space="preserve">CLM - Document Linking and Integration (Self-Description):
SMART by GEP supports change and audit trail by user and version control and reporting. </t>
  </si>
  <si>
    <t>R 605</t>
  </si>
  <si>
    <t>Version Control (From Contracts, Sourcing)
_x000D_(REVISED)</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</si>
  <si>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</si>
  <si>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</si>
  <si>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CLM - Version Control (From Contracts, Sourcing) (Self-Description):
SMART by GEP supports change and audit trail by user and version control and reporting.</t>
  </si>
  <si>
    <t>Extended Contract Modeling and Analytics</t>
  </si>
  <si>
    <t>R 606</t>
  </si>
  <si>
    <t>Pricing
_x000D_(REVISED)</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</si>
  <si>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</si>
  <si>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</si>
  <si>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CLM - Pricing (Self-Description):
SMART by GEP includes the feature known as the pricebook. Utilizing the pricebook the use can create  volume discounts, rebates and other rules applicable to a given contract.</t>
  </si>
  <si>
    <t>R 607</t>
  </si>
  <si>
    <t>Categories
_x000D_(REVISED)</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</si>
  <si>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</si>
  <si>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</si>
  <si>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CLM - "Categories" (Self-Description):
Administrators can map categories at the contract, language template and the clause level. The same mappings can then be used to drive analytics and rules.</t>
  </si>
  <si>
    <t>R 608</t>
  </si>
  <si>
    <t>General Risk
_x000D_(REVISED)</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</si>
  <si>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</si>
  <si>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</si>
  <si>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CLM - General Risk (Self-Description):
SMART by GEP supports the creation of Milestones and custom attributes. The same can be used to track supplier risk and for supplier performance management. Administrators can create scorecards to check the performance at the contract level or at the supplier overall level.</t>
  </si>
  <si>
    <t>R 609</t>
  </si>
  <si>
    <t>Commodity Risk
_x000D_(REVISED)</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</si>
  <si>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</si>
  <si>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</si>
  <si>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CLM - Commodity Risk (Self-Description):
As above.</t>
  </si>
  <si>
    <t>R 610</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</si>
  <si>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</si>
  <si>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</si>
  <si>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</si>
  <si>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CLM - Supplier / Partner (Self-Description):
SMART by GEP supports the supplier master across all functions, including contract management.  SMART by GEP supports multi-LOB structures across multiple business units, cost centers and locations</t>
  </si>
  <si>
    <t>R 611</t>
  </si>
  <si>
    <t>Regulatory Compliance
_x000D_(REVISED)</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</si>
  <si>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</si>
  <si>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</si>
  <si>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CLM - Regulatory Compliance (Self-Description):
SMART by GEP includes milestones. These can be leveraged to create contractual commitments and can be assigned to internal or supplier stakeholders. SMART by GEP also supports user-defined custom validations based on attributes. The same can be controlled via audit trails, digital signature integration - internal and 3rd party such as EchoSign and DocuSign.</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</si>
  <si>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</si>
  <si>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</si>
  <si>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</si>
  <si>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</si>
  <si>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CLM - "Financials" (Self-Description):
One can add the TCV and ACV payment terms for a single named entity in the base currency</t>
  </si>
  <si>
    <t>R 613</t>
  </si>
  <si>
    <t>Projects
_x000D_(REVISED)</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</si>
  <si>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</si>
  <si>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</si>
  <si>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CLM - Projects (Self-Description):
This can be achieved using the Contract Milestones and rule-based validations.</t>
  </si>
  <si>
    <t>R 614</t>
  </si>
  <si>
    <t>Assets
_x000D_(REVISED)</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</si>
  <si>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</si>
  <si>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</si>
  <si>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 xml:space="preserve">CLM - Assets (e.g., software licenses) (Self-Description):
SMART by GEP tracks spend against each contract and can drive compliance by notifying the administrator when the consumption reaches a specific threshold. If required, users can even be barred from purchasing in the case that the spend exceeds the contract value. Milestones can be creates with deliverables and can be tracked for achievement. </t>
  </si>
  <si>
    <t>Contract Process Management</t>
  </si>
  <si>
    <t>Contract Expiry &amp; Renewal Management</t>
  </si>
  <si>
    <t>R 615</t>
  </si>
  <si>
    <t>Contract Action, Renewals
_x000D_(REVISED)</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</si>
  <si>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</si>
  <si>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</si>
  <si>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 xml:space="preserve">CLM - Contract Action, Renewals (Self-Description):
SMART by GEP supports system and custom notifications for expiry and renewals. Notifications include actionable links which drive users to take appropriate actions on the Contracts. 
SMART by GEP also supports Milestones. For all contractual obligations, admins can create milestones and assign the same to internal and external stakeholders. The same can be tracked for completion. 
SMART by GEP also supports auto-renewals of contracts based on the conditions set by the administrator. </t>
  </si>
  <si>
    <t>R 616</t>
  </si>
  <si>
    <t>Contract Expiration (non-renewal)
_x000D_(REVISED)</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</si>
  <si>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</si>
  <si>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</si>
  <si>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CLM - Contract Expiration (non-renewal) (Self-Description):
Scorecards and action plans can be created for a supplier across multiple contracts or for a specific contract. The same can be tracked and reported for reviews.
SMART by GEP also supports one common section for all tasks. Tasks is a common section where the all documents pending user action are kept. Users can trace them by status, e.g. Pending for Review, Pending for approval etc.. This helps the user to easily locate the document and take all necessary actions.</t>
  </si>
  <si>
    <t>R 617</t>
  </si>
  <si>
    <t>Status Updates
_x000D_(REVISED)</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</si>
  <si>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</si>
  <si>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</si>
  <si>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CLM - Status Updates (Self-Description):
For all status updates, SMART by GEP sends notifications to the users via email and creates tasks which can be accessed in the Task section. Users can directly change the status from the task section or can go to the contract document and change the status of it.</t>
  </si>
  <si>
    <t>Contract Creation and Authoring</t>
  </si>
  <si>
    <t>R 618</t>
  </si>
  <si>
    <t>Search / Discovery
_x000D_(REVISED)</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</si>
  <si>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</si>
  <si>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</si>
  <si>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CLM - Search / Discovery (Self-Description):
SMART by GEP supports global search and attribute-level search. Using Global search one can type any word, the system scans the entire document set and retrieves all matching contract documents.
Search is also available at the "document landing page" level. Users can conduct searches based on attributes, status values, administrators, Sponsors, Custom attributes, Categories, Regions and Organization entities.
A similar search is available in the clause library where users can search by keyword, name, status and type of clause.</t>
  </si>
  <si>
    <t>R 619</t>
  </si>
  <si>
    <t>Legacy Contract Upload / Conversion
_x000D_(REVISED)</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</si>
  <si>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</si>
  <si>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</si>
  <si>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CLM - Legacy Contract Upload / Conversion (Self-Description):
SMART by GEP supports bulk upload of contracts via excel. The excel will contain the list of attributes which are mapped once the user uploads them to the system. Attachments are also supported and may be uploaded in bulk. Support for third-party OCR is included.</t>
  </si>
  <si>
    <t>R 620</t>
  </si>
  <si>
    <t>Clause Extraction, Classification, and Harmonization
_x000D_(REVISED)</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</si>
  <si>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</si>
  <si>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</si>
  <si>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 xml:space="preserve">CLM - Clause Extraction, Classification, and Harmonization (Self-Description):
Rules can be written based on contract meta-data and can be used to determine the appropriate Contract Language. Users can use a Wizard-like guided contract authoring process. Auto-selection of the appropriate Contract Language results, determined by the responses given during the guided process.
SMART by GEP also includes a comprehensive Template mode which can show available contract templates for the selected Organization entity, category, region of the contract document. </t>
  </si>
  <si>
    <t>R 622</t>
  </si>
  <si>
    <t>Contract Import from other systems (e.g., eSourcing, P2P, etc.)
_x000D_(REVISED)</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</si>
  <si>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</si>
  <si>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</si>
  <si>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CLM - Contract Import from E-Sourcing (Self-Description):
Completed sourcing events (RFxs and Auctions), once awarded, can directly be "flipped" to a new contract document, based on the most appropriate template for the category.  The contract owner may choose to select an alternative template, create a contract from blank, or choose to "flip" the contracting terms from the winning bid(s) directly to the Contract Language.</t>
  </si>
  <si>
    <t>R 623</t>
  </si>
  <si>
    <t>Ability to Manage Counter-Party Originated Contracts
_x000D_(REVISED)</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</si>
  <si>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</si>
  <si>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</si>
  <si>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CLM - Ability to Manage Counter-Party Originated Contracts (Self-Description):
SMART by GEP supports pre-signed contracts. Users can upload signed supplier paper, add contract-related meta-data and use SMART by GEP as a single repository for all contract and contract-like documents</t>
  </si>
  <si>
    <t>R 624</t>
  </si>
  <si>
    <t>Amendments
_x000D_(REVISED)</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</si>
  <si>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</si>
  <si>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</si>
  <si>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CLM - Amendment Creation (Self-Description):
SMART by GEP supports full contract amendment. The Amendment maintains interact the signed language copy and all meta-data. A revision history option is available for tracking changes between the original copy and the amended copies.</t>
  </si>
  <si>
    <t>Contract Collaboration</t>
  </si>
  <si>
    <t>R 625</t>
  </si>
  <si>
    <t>Microsoft Word Integration and Interface
_x000D_(REVISED)</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</si>
  <si>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</si>
  <si>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</si>
  <si>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CLM - Word Integration (Self-Description):
SMART by GEP includes a Word add-on and an online editor. Users can choose to create or review documents in either environment. Users, both buyer and supplier-side can login through the Word plugin, can search for the contract document and can perform edits directly from the plugin. Once complete, users can directly synchronize the final copy in SMART by GEP.</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</si>
  <si>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</si>
  <si>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</si>
  <si>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</si>
  <si>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</si>
  <si>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CLM - Sub-Contracting Support (Self-Description):
SMART by GEP supports multiple contract and document types including Blanket Agreements.</t>
  </si>
  <si>
    <t>R 630</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</si>
  <si>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</si>
  <si>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</si>
  <si>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</si>
  <si>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CLM - "Guided Contracting" (e.g., user questionnaires) (Self-Description):
SMART by GEP supports a wizard-like guide for creating contracts. Questions can be custom-set depending upon the enterprise needs. There can be static questions or conditional questions depending upon what is configured. The output of the guided function can be flipped into a contract. Depending upon the responses system can intelligently select the contract templates.</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</si>
  <si>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</si>
  <si>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</si>
  <si>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</si>
  <si>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</si>
  <si>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 xml:space="preserve">CLM - Contract Implementation (Self-Description):
SMART by GEP supports automated workflow via which the full contract process, from creation to approval to execution, can be automated according to contract type and other meta data.
The same is unified with the P2P functions, such as catalog, requisition and order process. Users can manually reference the contract document, push line items into to a catalog or directly create a release order from the contract. SMART by GEP also includes a function called auto-sourcing, when a requisition is been created and a valid Contract reference is not made. The system automatically searches for the Contract and adds the reference to the requisition. </t>
  </si>
  <si>
    <t>Contract Performance Management</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</si>
  <si>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</si>
  <si>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</si>
  <si>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</si>
  <si>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</si>
  <si>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CLM - Compliance Management (Self-Description):
SMART by GEP supports milestones and notifications. Expiry notifications can be sent to administrators, sponsors, team members and suppliers, so that pro-active measures can be planned by the respective stakeholders. Milestones can be used to add contractual obligations. 
Utilization tracking is also maintained. In case the consumption reaches the limit a notification can be triggered to the admin and the system can block users from creating further orders.</t>
  </si>
  <si>
    <t>R 633</t>
  </si>
  <si>
    <t>Financial Management
_x000D_(REVISED)</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</si>
  <si>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</si>
  <si>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</si>
  <si>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CLM - Financial Management (Self-Description):
SMART by GEP includes the feature known as the pricebook. Utilizing the pricebook the use can create  volume discounts, rebates and other rules applicable to a given contract.</t>
  </si>
  <si>
    <t>Corrective Action &amp; Conflict Resolution
_x000D_(REVISED)</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</si>
  <si>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</si>
  <si>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</si>
  <si>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</si>
  <si>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</si>
  <si>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Contracting Reports and Analytics
_x000D_(REVISED)</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</si>
  <si>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</si>
  <si>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</si>
  <si>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CLM - Contracting Reports and Analytics (Self-Description):
SMART by GEP supports adhoc reporting, which helps users to create custom reports based on their requirements. SMART by GEP also has an dashboard to deliver overview, summary and quick access to the contract data. 
SMART by GEP also includes as full set of reports such as Contract status, Milestones, Reports by Comment, Reports for custom attributes and so on</t>
  </si>
  <si>
    <t>R 636</t>
  </si>
  <si>
    <t>Contract / Commercial Performance Analysis
_x000D_(REVISED)</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</si>
  <si>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</si>
  <si>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CLM - Contract / Cmmercial Performance Analysis (Self-Description):
SMART by GEP's unified platform permits reporting across all functions.  Consequently, with the supplier as the "common key" the reporting user can define reports to reveal compliance, utilization, contract value against risk and every other combination of dimensions possible</t>
  </si>
  <si>
    <t>Knowledge Management and Expertise</t>
  </si>
  <si>
    <t>R 637</t>
  </si>
  <si>
    <t>Knowledge Beyond Technology Applications
_x000D_(REVISED)</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</si>
  <si>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</si>
  <si>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</si>
  <si>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CLM - Knowledge Beyond Technology Applications (Self-Description):
SMART by GEP is uniquely designed by procurement subject matter experts and in deployment and usage our customers are supported by industry leading category and SMEs.   This ensures that the templates, workflows and other meta-content included in the customer-specific configuration and based on industry best-practices</t>
  </si>
  <si>
    <t>R 638</t>
  </si>
  <si>
    <t>Community Knowledge and "Collective Intelligence"
_x000D_(REVISED)</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</si>
  <si>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</si>
  <si>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 xml:space="preserve">CLM - Community Knowledge (Self-Description):
We capture all the feedback coming via our customers in our support tools. Community page is currently not available </t>
  </si>
  <si>
    <t>R 639</t>
  </si>
  <si>
    <t>Value Creation Methodology and Approach
_x000D_(NEW)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</si>
  <si>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</si>
  <si>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</si>
  <si>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</si>
  <si>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</si>
  <si>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P2P</t>
  </si>
  <si>
    <t xml:space="preserve">0 - Not currently supported 
1 - Key features
2 - Advanced functionalities
3 - Capabilities that improve efficiencies and productivity
4 - Materially differentiated capabilities compared with peers
</t>
  </si>
  <si>
    <t>Catalog Objects</t>
  </si>
  <si>
    <t>Catalog Data Quality Control</t>
  </si>
  <si>
    <t>ML / AI Support
_x000D_(REVISED)</t>
  </si>
  <si>
    <t>Catalog Approvals  / Validations</t>
  </si>
  <si>
    <t>Catalog Maintenance</t>
  </si>
  <si>
    <t>Catalog Mobility</t>
  </si>
  <si>
    <t>Mobility Features</t>
  </si>
  <si>
    <t>Catalog Analytics</t>
  </si>
  <si>
    <t xml:space="preserve">Internet Shopping / Distributed Content </t>
  </si>
  <si>
    <t>Catalog Roadmap</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</si>
  <si>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</si>
  <si>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</si>
  <si>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</si>
  <si>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Implementation Support
_x000D_(REVISED)</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</si>
  <si>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</si>
  <si>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</si>
  <si>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</si>
  <si>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</si>
  <si>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</si>
  <si>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</si>
  <si>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</si>
  <si>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</si>
  <si>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</si>
  <si>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</si>
  <si>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</si>
  <si>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</si>
  <si>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</si>
  <si>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</si>
  <si>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</si>
  <si>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</si>
  <si>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</si>
  <si>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 xml:space="preserve">P2P - Mobility (Self-Description):
SMART by GEP is cloud, touch and mobile native, hence works on any mobile or touchscreen device.  SMART by GEP is available as a portfolio of apps and browser accessible modes that support the most efficient use of the platform.  Broadly speaking, for most of our customers requisition and order creation are not app-suitable operations whereas requistion and PO approval and dashboard viewing are.   Consequently the SMART by GEP apps are available for Approval and Reporting and browser access is used for high-text-based operations.   The penetration of mobile devices into the workplace within our customers has been slower than in the consumer market and the demand for a wider range of apps is tentative at present.   </t>
  </si>
  <si>
    <t>Requisitioning Analytics</t>
  </si>
  <si>
    <t>R 169</t>
  </si>
  <si>
    <t>Analytics Integration</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</si>
  <si>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</si>
  <si>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</si>
  <si>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 xml:space="preserve">P2P -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t>
  </si>
  <si>
    <t>Requisition Roadmap</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</si>
  <si>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</si>
  <si>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</si>
  <si>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</si>
  <si>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</si>
  <si>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P2P - Requisition Roadmap (Self-Description):
The following items are on our roadmap
* Account Derivation Rules (for defaults)
* Operational Budgetary Compliance
* Price Modifiers and Discounts
* Contingent Worker Support
* Tax Engine Integration
* Inventory Management</t>
  </si>
  <si>
    <t>Ordering</t>
  </si>
  <si>
    <t>Order Setup</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</si>
  <si>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</si>
  <si>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</si>
  <si>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</si>
  <si>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</si>
  <si>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P2P - Order Setup (Self-Description):
Users can flip req into PO or create orders from template or even blank PO. When flipped from req, the ordering status will be captured on req to indicate to how much extent the req has been sourced. The product support flexible charges at header as well as line level - user can add any number of additional charges and have separate accounting for the same as needed. The product also supports tax engine that determines applicable taxes and applis the same by default. The rule based approvals alllows client configure their own approval processes.
Even users can flip requisition into an RFx which in turn can be flipped into PO once qualified suppliers is awarded.
The user can create internal and external change orders. External chnage orders go through rigourous approvals and su[[lier aknowledgement whereas internal chnage orders will not be communicated with suppliers.</t>
  </si>
  <si>
    <t>Unique Order Configurations
_x000D_(REVISED)</t>
  </si>
  <si>
    <t xml:space="preserve">Describe what aspects of your order setup capabilities stand out from other vendors. </t>
  </si>
  <si>
    <t>Order Creation</t>
  </si>
  <si>
    <t>R 174</t>
  </si>
  <si>
    <t>Raw PO Creation
_x000D_(REVISED)</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</si>
  <si>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</si>
  <si>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</si>
  <si>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P2P - Order Creation (Self-Description):
The product supports defining auto sourcing rules by which approved reqs can be automatically converted into PO. The approved reqs that cannot be auto sourced falls into workbench from where buyer can review and flip them manually. There can be multiple PO created from a single req or multiple reqs can be sourced through single PO. 
The contracted prices ate checked and adhered to on the PO and even on the invoice and blocks will be created i ncase of any exceptions during invoice processing.
The user can laso createdirect POs and blankets as well.
The product also supports non-PO invoices in which case PO can be created automatically as a post facta activity.
The product supports integration to ERP in which PO can be created via integration and processes accordingly. </t>
  </si>
  <si>
    <t>Multi-Requisition Support
_x000D_(REVISED)</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</si>
  <si>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</si>
  <si>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</si>
  <si>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_x000D_(REVISED)</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</si>
  <si>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</si>
  <si>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</si>
  <si>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_x000D_(REVISED)</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</si>
  <si>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</si>
  <si>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</si>
  <si>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_x000D_(REVISED)</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</si>
  <si>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</si>
  <si>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</si>
  <si>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_x000D_(REVISED)</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</si>
  <si>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</si>
  <si>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</si>
  <si>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_x000D_(REVISED)</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</si>
  <si>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</si>
  <si>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</si>
  <si>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_x000D_(REVISED)</t>
  </si>
  <si>
    <t xml:space="preserve">Describe what aspects of your order creation capabilities stand out from other vendors. </t>
  </si>
  <si>
    <t>Contract Compliance</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</si>
  <si>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</si>
  <si>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</si>
  <si>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</si>
  <si>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</si>
  <si>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P2P - Contract Compliance (Self-Description):
SMART by GEP has full blanket ordering, contract to catalog "flip" (Push to Contract feature) and complete data unification to ensure contract compliance reporting is automatic</t>
  </si>
  <si>
    <t>Order Processing (buy-side)</t>
  </si>
  <si>
    <t>R 177</t>
  </si>
  <si>
    <t>Secure Attachments
_x000D_(REVISED)</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</si>
  <si>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</si>
  <si>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</si>
  <si>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P2P - Order Processing (buy-side) (Self-Description):
The notes, attachments and links can be attached to PO at header as well as line level and these can be categorized into different categories. These attchments can be marked internal or external thereby ensuring security. 
Product supports buyer-supplier collaboration from portal as well as through messaging standards like EDI/cXML. The collaboration is supported both at PO as well as invoice level.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t>
  </si>
  <si>
    <t>Electronic Receiving
_x000D_(REVISED)</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</si>
  <si>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</si>
  <si>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</si>
  <si>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_x000D_(REVISED)</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</si>
  <si>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</si>
  <si>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</si>
  <si>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_x000D_(REVISED)</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</si>
  <si>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</si>
  <si>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</si>
  <si>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_x000D_(REVISED)</t>
  </si>
  <si>
    <t xml:space="preserve">Describe what aspects of your order processing capabilities stand out from other vendors. </t>
  </si>
  <si>
    <t>Order Delivery / Communication</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</si>
  <si>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</si>
  <si>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</si>
  <si>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</si>
  <si>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</si>
  <si>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P2P - Order Delivery / Communication (Self-Description):
Product supports email, fax, cXML, EDI, portal transmissions between buyer and supplier. The product supports submitting order to supplier, receiving acknowledgement, change requests, order updates, etc.</t>
  </si>
  <si>
    <t>Order Collaboration (buyer/supplier)</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</si>
  <si>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</si>
  <si>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</si>
  <si>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</si>
  <si>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</si>
  <si>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P2P - Order Collaboration (buyer/supplier) (Self-Description):
Product supports email, fax, cXML, EDI, portal transmissions between buyer and supplier. The product supports submitting order to supplier, receiving acknowledgement, change requests, order updates, etc.</t>
  </si>
  <si>
    <t>Order Processing (supply-side)</t>
  </si>
  <si>
    <t>R 180</t>
  </si>
  <si>
    <t>PO Modification
_x000D_(REVISED)</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</si>
  <si>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</si>
  <si>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</si>
  <si>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P2P - Order Processing (supply-side) (Self-Description):
Supplier can request change pertaining to the quantity, prices, delivery timelines, etc. which can be managed end to end with proper communication between buyer and supplier until both parties agree to the terms of the PO.</t>
  </si>
  <si>
    <t>Line Item Processing
_x000D_(REVISED)</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</si>
  <si>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</si>
  <si>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</si>
  <si>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_x000D_(REVISED)</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</si>
  <si>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</si>
  <si>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</si>
  <si>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</si>
  <si>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</si>
  <si>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</si>
  <si>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</si>
  <si>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</si>
  <si>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 xml:space="preserve">P2P - PO Mobility (Self-Description):
SMART by GEP is cloud, touch and mobile native, hence works on any mobile or touchscreen device.  SMART by GEP is available as a portfolio of apps and browser accessible modes that support the most efficient use of the platform.  Broadly speaking, for most of our customers requisition and order creation are not app-suitable operations whereas requistion and PO approval and dashboard viewing are.   Consequently the SMART by GEP apps are available for Approval and Reporting and browser access is used for high-text-based operations.   The penetration of mobile devices into the workplace within our customers has been slower than in the consumer market and the demand for a wider range of apps is tentative at present.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</si>
  <si>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</si>
  <si>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</si>
  <si>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</si>
  <si>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</si>
  <si>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 xml:space="preserve">P2P - PO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t>
  </si>
  <si>
    <t>PO Roadmap</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</si>
  <si>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</si>
  <si>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</si>
  <si>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</si>
  <si>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</si>
  <si>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P2P - PO Roadmap (Self-Description):
The following items are on our roadmap
* Account Derivation Rules (for defaults)
* Operational Budgetary Compliance
* Price Modifiers and Discounts
* Contingent Worker Support
* Procurement Cards
* Advance Shipping Notes
* Tax Engine Integrations
* Contract Terms on Purchase Orders
* Shared Procurement Services</t>
  </si>
  <si>
    <t>Receiving</t>
  </si>
  <si>
    <t>Receiving Setup</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</si>
  <si>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</si>
  <si>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</si>
  <si>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</si>
  <si>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</si>
  <si>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P2P - Receiving Setup (Self-Description):
Product supports 2-way as well as 3-way matching. In 3 way matching receiving is required. The product supports receiving tolerance to restrict over receiving. 
The receipts can easily be flipped from Pos.
The product also supports return notes processing</t>
  </si>
  <si>
    <t>Fulfillment</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</si>
  <si>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</si>
  <si>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</si>
  <si>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</si>
  <si>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</si>
  <si>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P2P - Fulfillment (Self-Description):
Advanced ASN functionality is under development at GEP for availability during 2017</t>
  </si>
  <si>
    <t>Bill of Lading Support
_x000D_(REVISED)</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</si>
  <si>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</si>
  <si>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</si>
  <si>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</si>
  <si>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</si>
  <si>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Receiving Process Configuration
_x000D_(REVISED)</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</si>
  <si>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</si>
  <si>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</si>
  <si>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P2P - Receiving Process (Self-Description):
Most of this functionality is fully supported.  During the receiving process we can specify the PO number and pick up the po.  Bulk receiving is possible through will aggregation of receipts with one click receiving actions possible across all items.  SMART by GEP also support inspection upon receiving and desktop receiving.   SMART by GEP includes multi-way matching with user-definable tolerances and exception rule with auto acceptance/matching and exception flagging.  SSN tagging supported with receipts into inventory possible via ERP integration. SMART by GEP does not currently support RFID/barcode scanning althought this is technically straightforward schould demand develop in our customers.</t>
  </si>
  <si>
    <t>Matching Rules
_x000D_(REVISED)</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</si>
  <si>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</si>
  <si>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</si>
  <si>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_x000D_(REVISED)</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</si>
  <si>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</si>
  <si>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</si>
  <si>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</si>
  <si>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</si>
  <si>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_x000D_(REVISED)</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</si>
  <si>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</si>
  <si>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</si>
  <si>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_x000D_(REVISED)</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</si>
  <si>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</si>
  <si>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</si>
  <si>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</si>
  <si>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</si>
  <si>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</si>
  <si>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P2P - Receiving Mobility (Self-Description):
Receipt generation from an app is not currently available, although use of mobile device is certainly supported for all SMART by GEP activities.</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</si>
  <si>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</si>
  <si>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</si>
  <si>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</si>
  <si>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</si>
  <si>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 xml:space="preserve">P2P - Receiving Analytics (Self-Description):
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t>
  </si>
  <si>
    <t>Receiving Roadmap</t>
  </si>
  <si>
    <t>R 193</t>
  </si>
  <si>
    <t>Order Receiving Roadmap</t>
  </si>
  <si>
    <t xml:space="preserve">Describe your receiving roadmap for the next quarter. </t>
  </si>
  <si>
    <t>P2P - Receiving Roadmap (Self-Description):
Of particular interest to our customers in the area of Receiving will be the ability to pre-load data such as serial number lists such that individual data can be applied at the point of receipt as opposed to manual entry</t>
  </si>
  <si>
    <t>I2P</t>
  </si>
  <si>
    <t>Invoicing</t>
  </si>
  <si>
    <t>Invoicing Setup</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</si>
  <si>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</si>
  <si>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</si>
  <si>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</si>
  <si>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</si>
  <si>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P2P - Invoicing Setup (Self-Description):
SMART by GEP supports:
-Invoice entry (PO/Non PO) via multiple sources (from supplier portal, through interface, from buyer portal, through third party OOB integration with scanning tools, etc.)
-Matching on multiple attributes, 2 Way/3 Way matching, Matching with tolerances (Price, Amount, Quantity, Tax, Other Charges, etc)
-Exception management and routing based on rules and tolerances
-Invoice reconciliation and exception resolution workflow
-Standard interfaces utilising cXML/EDI 
-Manual/Auto PO closure</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</si>
  <si>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</si>
  <si>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</si>
  <si>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_x000D_(REVISED)</t>
  </si>
  <si>
    <t xml:space="preserve">Describe what aspects of your invoicing setup capabilities stand out from other vendors. </t>
  </si>
  <si>
    <t>Invoicing Creation / Capturing / Submission</t>
  </si>
  <si>
    <t>R 228</t>
  </si>
  <si>
    <t>Supplier eInvoicing Invitation Support
_x000D_(REVISED)</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</si>
  <si>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</si>
  <si>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 xml:space="preserve">P2P - Invoice Creation / Capturing / submission (Self-Description):
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</si>
  <si>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Supplier e-Invoicing Registration Support
_x000D_(REVISED)</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</si>
  <si>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</si>
  <si>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</si>
  <si>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_x000D_(REVISED)</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</si>
  <si>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</si>
  <si>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</si>
  <si>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_x000D_(REVISED)</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</si>
  <si>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</si>
  <si>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</si>
  <si>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_x000D_(REVISED)</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</si>
  <si>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</si>
  <si>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</si>
  <si>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_x000D_(REVISED)</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</si>
  <si>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</si>
  <si>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</si>
  <si>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_x000D_(REVISED)</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</si>
  <si>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</si>
  <si>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</si>
  <si>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_x000D_(REVISED)</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</si>
  <si>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</si>
  <si>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</si>
  <si>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_x000D_(REVISED)</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</si>
  <si>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</si>
  <si>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</si>
  <si>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_x000D_(REVISED)</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</si>
  <si>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</si>
  <si>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</si>
  <si>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</si>
  <si>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</si>
  <si>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_x000D_(REVISED)</t>
  </si>
  <si>
    <t xml:space="preserve">Describe what aspects of your invoicing creation, capture and submission capabilities stand out from other vendors. </t>
  </si>
  <si>
    <t>Services Invoicing &amp; Contract Invoicing</t>
  </si>
  <si>
    <t>R 229</t>
  </si>
  <si>
    <t>Recurring Invoice Support
_x000D_(REVISED)</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</si>
  <si>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</si>
  <si>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</si>
  <si>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 xml:space="preserve">P2P - Services Invoicing &amp; Contract Invoicing (Self-Description):
SMART by GEP is capable for creating invoies with Contract / Blanket reference driving more compliance.
Creation and processing of service invoices.
Matching service invoices with Service confirmation document before sending the invoice as OK to Pay. </t>
  </si>
  <si>
    <t>SOW Invoice Support
_x000D_(REVISED)</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</si>
  <si>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</si>
  <si>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</si>
  <si>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_x000D_(REVISED)</t>
  </si>
  <si>
    <t xml:space="preserve">Describe what aspects of your services and contract invoicing stand out from other vendors. </t>
  </si>
  <si>
    <t>Invoice Compliance</t>
  </si>
  <si>
    <t>Post-Audit e-Invoicing Compliance
_x000D_(REVISED)</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</si>
  <si>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</si>
  <si>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</si>
  <si>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_x000D_(REVISED)</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</si>
  <si>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</si>
  <si>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</si>
  <si>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_x000D_(REVISED)</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</si>
  <si>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</si>
  <si>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</si>
  <si>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_x000D_(REVISED)</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</si>
  <si>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</si>
  <si>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</si>
  <si>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_x000D_(REVISED)</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</si>
  <si>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</si>
  <si>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</si>
  <si>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_x000D_(REVISED)</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</si>
  <si>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</si>
  <si>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</si>
  <si>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_x000D_(REVISED)</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</si>
  <si>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</si>
  <si>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</si>
  <si>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_x000D_(REVISED)</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</si>
  <si>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</si>
  <si>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</si>
  <si>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</si>
  <si>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</si>
  <si>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_x000D_(REVISED)</t>
  </si>
  <si>
    <t xml:space="preserve">Describe what aspects of your invoicing compliance capabilities stand out from other vendors. </t>
  </si>
  <si>
    <t>Invoice Validation / Approvals</t>
  </si>
  <si>
    <t>R 231</t>
  </si>
  <si>
    <t>Auto m-way Match
_x000D_(REVISED)</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</si>
  <si>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</si>
  <si>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</si>
  <si>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 xml:space="preserve">P2P - Invoice Validation / Approvals (Self-Description):
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t>
  </si>
  <si>
    <t>Payment Plan Support
_x000D_(REVISED)</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</si>
  <si>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</si>
  <si>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</si>
  <si>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_x000D_(REVISED)</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</si>
  <si>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</si>
  <si>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</si>
  <si>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_x000D_(REVISED)</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</si>
  <si>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</si>
  <si>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</si>
  <si>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_x000D_(REVISED)</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</si>
  <si>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</si>
  <si>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</si>
  <si>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_x000D_(REVISED)</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</si>
  <si>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</si>
  <si>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</si>
  <si>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_x000D_(REVISED)</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</si>
  <si>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</si>
  <si>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</si>
  <si>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</si>
  <si>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_x000D_(REVISED)</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</si>
  <si>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</si>
  <si>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</si>
  <si>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_x000D_(REVISED)</t>
  </si>
  <si>
    <t xml:space="preserve">Describe what aspects of your invoicing validation/approvals capabilities stand out from other vendors. </t>
  </si>
  <si>
    <t>Invoice Collaboration</t>
  </si>
  <si>
    <t>R 230</t>
  </si>
  <si>
    <t>Invoice Collaboration Capabilities
_x000D_(REVISED)</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</si>
  <si>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</si>
  <si>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</si>
  <si>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P2P - Invoice Collaboration (Self-Description):
SMART by GEP supports
-Full invoice collaboration between supplier and buyer orgnizations
-Collaboration on invoice status
-Invoice rejections with reason/comment
-credit memo collaboration
-Remittance advice updates
-Buyer-driven dynamic discount workflow</t>
  </si>
  <si>
    <t>Dispute Resolution Capabilities
_x000D_(REVISED)</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</si>
  <si>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</si>
  <si>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</si>
  <si>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_x000D_(REVISED)</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</si>
  <si>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</si>
  <si>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</si>
  <si>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_x000D_(REVISED)</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</si>
  <si>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</si>
  <si>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</si>
  <si>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</si>
  <si>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</si>
  <si>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Out-of-the-Box Third Party Order System Support
_x000D_(REVISED)</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</si>
  <si>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</si>
  <si>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</si>
  <si>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t>
  </si>
  <si>
    <t>AP Integration Support
_x000D_(REVISED)</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</si>
  <si>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</si>
  <si>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</si>
  <si>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_x000D_(REVISED)</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</si>
  <si>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</si>
  <si>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</si>
  <si>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_x000D_(REVISED)</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</si>
  <si>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</si>
  <si>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</si>
  <si>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_x000D_(REVISED)</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</si>
  <si>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</si>
  <si>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</si>
  <si>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_x000D_(REVISED)</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</si>
  <si>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</si>
  <si>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</si>
  <si>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</si>
  <si>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</si>
  <si>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</si>
  <si>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</si>
  <si>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P2P - Invoice Mobility (Self-Description):
SMART by GEP is a mobile native software platform ensuring that all functions are fully operable on any mobile device browser.  In addition SMART by GEP is available as a portfolio of apps each designed for a specific purpose provide a minimal footprint/bandwidth "light touch" access for enhanced productivity.  SMART by GEP Pro is a mobile app, suitable for smartphones designed for review, approval/denial and collaboration over requistiions, orders and invoices.  According to the required workflow indoviduals can work with these documents with minimal effort and maximum productivity driectly from a mobile device.</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</si>
  <si>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</si>
  <si>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</si>
  <si>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</si>
  <si>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</si>
  <si>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 xml:space="preserve">P2P - Invoicing Analytics (Self-Description):
SMART by GEP supports:
-Reporting and analytics on invoice data
-Pre-canned reports
-Ad-hoc reporting and dashboard
SMART by GEP is built on a unified data model which ensures that reports and dashboards can be configured to reveal any specific dimensions required but the customer.  In addition to dashboards designed and configured during implementation, SMART by GEP includes extremely powerful ad-hoc reporting functions for drag-and-drop building of analytical reports and graphs.
</t>
  </si>
  <si>
    <t>Invoicing Roadmap</t>
  </si>
  <si>
    <t>R 236</t>
  </si>
  <si>
    <t>Invoice Processing Roadmap</t>
  </si>
  <si>
    <t xml:space="preserve">Describe your invoicing roadmap for the next quarter. </t>
  </si>
  <si>
    <t xml:space="preserve">P2P - Invoicing Roadmap (Self-Description):
SMART by GEP is being developed to include the systematic management of discount models in the P2P process.   Discounts by volume (per order, total over time etc), by contract price banding, resulting from early payment and so on, as determined in advance with the supplier will be configurable in the invoice function.   This is in addition to the existing Dynamic Discounting function which provides ad-hoc one-to-one bidding for discount/early payment.
SMART by GEP’s invoicing function will also be shortly enhanced with extended budget compliance options configurable to check and validate budget usage, compliance and forecasting.
</t>
  </si>
  <si>
    <t>Payment &amp; Financing</t>
  </si>
  <si>
    <t>Payment Solution &amp; Methods</t>
  </si>
  <si>
    <t>R 237</t>
  </si>
  <si>
    <t>Range of Payment System Integrations
_x000D_(REVISED)</t>
  </si>
  <si>
    <t>Describe your payment solution capabilities in detail, including payment engines, AP/ERP integration, third-party e-payment solutions and bank integrations.</t>
  </si>
  <si>
    <t>P2P - Payment Methods (Self-Description):
SMART by GEP supports full integration with client AP (Payment) Systems to handle the payment processing.  All GEP clients have pre-existing payment processing services extant in the business and to date there has not be significant demand for development of native payment services in the platform.   This may change as more mid-range corporation look to adopting a cloud procurement platform and as major enterprises look to replace ERP and AP systems.  Consequently, today we deploy SMART by GEP's robust integration platform to connect to AP and ERP systems to integrate source-to-pay with AP functions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</si>
  <si>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</si>
  <si>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</si>
  <si>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</si>
  <si>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_x000D_(REVISED)</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</si>
  <si>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</si>
  <si>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</si>
  <si>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</si>
  <si>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Payment Status Visibility
_x000D_(REVISED)</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</si>
  <si>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</si>
  <si>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</si>
  <si>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_x000D_(REVISED)</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</si>
  <si>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</si>
  <si>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</si>
  <si>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_x000D_(REVISED)</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</si>
  <si>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</si>
  <si>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</si>
  <si>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_x000D_(REVISED)</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</si>
  <si>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</si>
  <si>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</si>
  <si>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_x000D_(REVISED)</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</si>
  <si>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</si>
  <si>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</si>
  <si>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_x000D_(REVISED)</t>
  </si>
  <si>
    <t xml:space="preserve">Describe what aspects of your payment processing capabilities stand out from other vendors. </t>
  </si>
  <si>
    <t>Payment Cards</t>
  </si>
  <si>
    <t>R 239</t>
  </si>
  <si>
    <t>P-Card Payment Support
_x000D_(REVISED)</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</si>
  <si>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</si>
  <si>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</si>
  <si>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P2P - Payment Cards (Self-Description):
SMART by GEP supports P-cards as configurable payment methods at the order to invoice cycle and can integrate with external systems to initiate payment</t>
  </si>
  <si>
    <t>P-Card Program Support
_x000D_(REVISED)</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</si>
  <si>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</si>
  <si>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</si>
  <si>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_x000D_(REVISED)</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</si>
  <si>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</si>
  <si>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</si>
  <si>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_x000D_(REVISED)</t>
  </si>
  <si>
    <t xml:space="preserve">Describe what aspects of your p-card capabilities stand out from other vendors. </t>
  </si>
  <si>
    <t>Early Payment Financing - Core</t>
  </si>
  <si>
    <t>R 241</t>
  </si>
  <si>
    <t>On-Demand Financing Programs
_x000D_(REVISED)</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</si>
  <si>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</si>
  <si>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</si>
  <si>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 xml:space="preserve">P2P - Trade Financing (Receivables and Payables Financing) (Self-Description):
Presently SMART by GEP provides Buyer-driven dynamic discounting permitting the real-time collaboration with suppliers to provide discounts in return for early payment. </t>
  </si>
  <si>
    <t>Dynamic Discounting Program
_x000D_(REVISED)</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</si>
  <si>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</si>
  <si>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</si>
  <si>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_x000D_(REVISED)</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</si>
  <si>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</si>
  <si>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</si>
  <si>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_x000D_(REVISED)</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</si>
  <si>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</si>
  <si>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</si>
  <si>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_x000D_(REVISED)</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</si>
  <si>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</si>
  <si>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</si>
  <si>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_x000D_(REVISED)</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</si>
  <si>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</si>
  <si>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</si>
  <si>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_x000D_(REVISED)</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</si>
  <si>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</si>
  <si>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</si>
  <si>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_x000D_(REVISED)</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</si>
  <si>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</si>
  <si>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</si>
  <si>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_x000D_(REVISED)</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</si>
  <si>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</si>
  <si>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</si>
  <si>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_x000D_(REVISED)</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</si>
  <si>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</si>
  <si>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</si>
  <si>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_x000D_(REVISED)</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</si>
  <si>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</si>
  <si>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</si>
  <si>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_x000D_(REVISED)</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</si>
  <si>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</si>
  <si>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</si>
  <si>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_x000D_(REVISED)</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</si>
  <si>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</si>
  <si>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</si>
  <si>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_x000D_(REVISED)</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</si>
  <si>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</si>
  <si>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</si>
  <si>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_x000D_(REVISED)</t>
  </si>
  <si>
    <t>Describe in detail your AI/ML capabilities or other emerging technology that enhances your payment or financing processes/programs.</t>
  </si>
  <si>
    <t>Unique Financing Capabilities
_x000D_(REVISED)</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</si>
  <si>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</si>
  <si>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</si>
  <si>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</si>
  <si>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</si>
  <si>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</si>
  <si>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P2P - Financing Analytics (Self-Description):
SMART by GEP supports creation of custom Ad-hoc reports which can provide insights on Budgets / Accruals captured within the SMART by GEP application.</t>
  </si>
  <si>
    <t>Payment &amp; Financing Roadmap</t>
  </si>
  <si>
    <t>Financing Roadmap
_x000D_(NEW)</t>
  </si>
  <si>
    <t xml:space="preserve">Describe your payment and financing roadmap for the next quarter. </t>
  </si>
  <si>
    <t>OPTIONAL For Specialized Personas (Additional coverage in SolutionMap)</t>
  </si>
  <si>
    <t>Early Payment Financing - Specialized</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</si>
  <si>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</si>
  <si>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</si>
  <si>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</si>
  <si>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</si>
  <si>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</si>
  <si>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</si>
  <si>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</si>
  <si>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</si>
  <si>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</si>
  <si>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</si>
  <si>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</si>
  <si>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</si>
  <si>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</si>
  <si>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</si>
  <si>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</si>
  <si>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</si>
  <si>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</si>
  <si>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</si>
  <si>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</si>
  <si>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</si>
  <si>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</si>
  <si>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</si>
  <si>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</si>
  <si>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</si>
  <si>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</si>
  <si>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</si>
  <si>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</si>
  <si>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</si>
  <si>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</si>
  <si>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</si>
  <si>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</si>
  <si>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</si>
  <si>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</si>
  <si>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</si>
  <si>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</si>
  <si>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</si>
  <si>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</si>
  <si>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</si>
  <si>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</si>
  <si>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</si>
  <si>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</si>
  <si>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</si>
  <si>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</si>
  <si>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</si>
  <si>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</si>
  <si>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</si>
  <si>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</si>
  <si>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</si>
  <si>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</si>
  <si>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</si>
  <si>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</si>
  <si>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</si>
  <si>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</si>
  <si>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</si>
  <si>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</si>
  <si>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</si>
  <si>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</si>
  <si>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</si>
  <si>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</si>
  <si>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</si>
  <si>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</si>
  <si>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</si>
  <si>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</si>
  <si>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</si>
  <si>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</si>
  <si>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</si>
  <si>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</si>
  <si>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</si>
  <si>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</si>
  <si>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</si>
  <si>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</si>
  <si>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Integrated real-time, multi system MDM is now a possibility with SMART by GEP.   The platform is being used to integrate multiple PLM, Inventory and ERP systems as a real-time hub for master data.</t>
  </si>
  <si>
    <t>SMART by GEP spend analysis platform provides the capability wherein the data can be exported in a format that is suitable and can be uploaded in a third party BI tool.</t>
  </si>
  <si>
    <t xml:space="preserve">
SXM - Measurement (Self-Description):
SMART by GEP Supplier has scorecard capability. Different KPIs could be created which can have different questionnaire. Different question types such as radio, check box, attachment, table, combination matrix, numeric and multi-numeric, etc can be used to create comprehensive KPIs. Final scores could be calculated using mathematical operations and using weighted average scores. System supports creating scorecard from existing template to standard KPI across organization. 
Analytics - KPIs (Self-Description):
SMART by GEP Supplier provide scorecard capability for supplier performance evaluation. Scorecard can be created with available KPI. These can be re-used. See the response for SXM for further details
Analytics also provides performance measure using SMART by GEP data and can provide measure for spend, savings, compliance &amp; process cycle times.</t>
  </si>
  <si>
    <t xml:space="preserve">During client implementation, GEP iplementatio team brings in the best practice to share KPI related to specific industry. This is setup as templates for easy consumption in SMART y GEP Scorecard capability.
SMART by GEP also offers extensive analytics capability to setup organization performance metrics. This can be related to saving target, process efficiency, compliance, process cycle time and others. </t>
  </si>
  <si>
    <t>Sourcing - Scorecards (Self-Description):
please refer to our submission to the SXM SolututionMap RFI
SXM - Scorecards w/ Automatic Updates (Self-Description):
SMART by GEP has scorecard capability. Scorecards can be of qualitative or quantitative type. Scorecards can be scheduled for one-time or periodic recurrence. Scorecards can be repeated for multiple factors including region, category and line of business. Multiple KPIs can be added to each scorecard. KPIs can have different weightages and can be constituted from questions of various types. Questions can have different weightages. Scoring can be manual or automatic. Multiple suppliers can be added to the same scorecard. Suppliers can also be included to provide self-evaluation. Scorecards can have some KPIs hidden from the suppliers, as required. Multiple internal evaluators can be invited to score suppliers andcan be assigned different KPIs. Recurring scorecards send alerts and notifications for different assessment cycles with reminders for open evaluation cycles.
Analytics - Scorecards (Self-Description):
SMART by GEP  provides scorecard capability for supplier performance evaluation. This support scores based on KPI scores using questions scores. Scores can be automatically derived using mathematical formula.  Overall scores for suppliers across scorecards and KPIs can be compared. User can drill down from overall score to KPI to underlying question along with their responses and scores.</t>
  </si>
  <si>
    <t>SXM - Automatic Data / Scorecard Updates (Self-Description):
SMART by GEP Supplier has scorecard capability. For quantitative assessment, system can automatically take data from external sources using flat file on periodic basis. Scores can be derived from same.
Scorecard can also get data from external data source using APIs. 
SXM - Alerts &amp; Notification (Self-Description):
SMART by GEP Supplier has scorecard and related reporting capability. There are flexible dashboards and reports which are used to monitor and track progress and overall status. Alerts and notification triggered when responses are received. 
Spend Analytics - Scorecards (Self-Description):
SMART by GEP  provides scorecard capability for supplier performance evaluation. This support scores based on KPI scores using questions scores. Scores can be automatically derived using mathematical formula.  See the response for SXM for further details</t>
  </si>
  <si>
    <t xml:space="preserve">SMART by GEP Scorecard analytics can be done where scores across suppliers can be evaluated. Comparison across time and across KPIs can be done. </t>
  </si>
  <si>
    <t xml:space="preserve">SMART by GEP analytics come with out of box standard reports and opportunity insights. GEP shares best practice from its vast experience in procurement. </t>
  </si>
  <si>
    <t>The platform provides the capability wherein the dashboards can be created by the users on the fly and based on the common data points user can perform drill down etcand view the viisibility against the appropriate data points.</t>
  </si>
  <si>
    <t>Spend Analytics - Extent of Charting / Graphing Capability (Self-Description):
The platform supports viewing of graphical reports in various graph types and additionally also define conditional formating. The legends and the series can be defined by the user to configure as per requirement.
- Line graphs
- Bar graphs
- Pie charts
- Heat map with mouse-over details
- Column graphs
- Histogram
- Combination
Spend Analytics - Extent of Charting / Graphing Capability (Reasoning):
- Apart from providing varied option for different graph types and formating options, we also provide easy layout based user interaction. Please find attached screenshots for user dashboard creation with different graph types. 
- We have provided list of graph type supported in previous response. Additionally we have integration with D3 framework (https://d3js.org/). This already offers high number of modern and sophisticated graph options</t>
  </si>
  <si>
    <t>SMART by GEP allows users to create their own filters, save it and use for futher use.</t>
  </si>
  <si>
    <t>SMART by GEP analytics allow users to create derive metric using arithmetic formula</t>
  </si>
  <si>
    <t>SMART by GEP provides full end-to-end reporting and trend mapping capabilities, beginning at spend analysis</t>
  </si>
  <si>
    <t>SMART by GEP analytics provides flexible option for users to subscribe to multiple reports. User can subscribe for daily, weekly, monthly, etc.</t>
  </si>
  <si>
    <t xml:space="preserve">SMART by GEP analytics is native application bringing data across SMART by GEP into one data lake. Users can run query across the platform to get overall procurement process visibility. </t>
  </si>
  <si>
    <t>GEP is rapidly expanding in all territories and focusing on six key verticals.  With SMART by GEP users in over 170 countries and Global 2000 customers on every inhabited continent we have true global capability.   We open new offices every year and are extending our implementation and support centers into each region.</t>
  </si>
  <si>
    <t>Users can create and personalise dashboards as required</t>
  </si>
  <si>
    <t>SMART by GEP UX presents Workspace. This is A persona Based User Space that will be specific to the role that a typical user performs in her daily work life. 
Key Focus Areas:
1. User Centered Design Approach (UCD Model)
2. Role Based Access Control
3. Self Learning Navigation System (SmartNav – Patent Pending)
4. Activity Bookmark Mechanism
5. Customizable by End-User
6. Self Guiding Engine (CoachSmart – Patent Pending)
7. Keyboard Enablement with Accessibility Support
8. Auto-Focused Inline Validation System
9. User Focused Interaction Feedback
10. Shorter Data Forms (WidgetForm – Patent Pending)
11. Newer and easier Interactions – Drag n Drop, Undo, 
12. Social Collaboration – chat, share, email, forums, etc.</t>
  </si>
  <si>
    <t xml:space="preserve">SMART by GEP Supplier provides different roles for supplier contact. Based on roles assigned supplier contact can perform different activity. </t>
  </si>
  <si>
    <t xml:space="preserve">SMART by GEP provides multilingual capability. Supplier contact can also select language. </t>
  </si>
  <si>
    <t>SMART by GEP Supplier has built in integration with GRMS (http://www.globalrms.com/). Certificate of insuarnce is captured and verified insuarnce carriers, insurance limits, insuarnce plicies and additional insured language.</t>
  </si>
  <si>
    <t>SMART by GEP Supplier provides self serice capability to supplier contact to manage their profile. Based on supplier profile status, change request capability can be setup which would provide the governance around profile maintenance.</t>
  </si>
  <si>
    <t xml:space="preserve">SMART by GEP Supplier provides configurance fields for supplier profile by which mandatory, optional and visibility options can be setup for most available fields. </t>
  </si>
  <si>
    <t>SMART by GEP provide templates across most functionalities. As best practice, templates are setup during implementation and becomes a recommended approach for new transactions craeted within SMART by GEP.</t>
  </si>
  <si>
    <t xml:space="preserve">SMART by GEP Supplier provides approval workflow for onboarding and change request. Simple manual approval and comprehensive rule based approvals are available for different clients. Rule based approval can use most of profile fields to trigger appropiate workflow. Sequential, Parallel and multi-level approvals can be configured. </t>
  </si>
  <si>
    <t>SMART by GEP Supplier provides self-registration option to supplier and sub-contractors.</t>
  </si>
  <si>
    <t>SXM - Supplier Qualification (Self-Description):
SMART by GEP can qualify supplier based on multiple parameters. Rule based approval based on specific responses routes supplier to right approvers.  Certificates management captures minimal qualifying criteria along with supporting documents. GRMS integration further enahnces qualification criteria. Additional forms can be triggered to further qualify suplier for specific need such as financial, EHS, IT Security and other qualifications. These qualification can be re-triggered based on set frequency (eg. 6 month, annual) so that qualification information is updated.</t>
  </si>
  <si>
    <r>
      <t>GEP have developed, and are deploying a class of platform-native BOTS - PsiBots</t>
    </r>
    <r>
      <rPr>
        <vertAlign val="superscript"/>
        <sz val="11"/>
        <color theme="1"/>
        <rFont val="Calibri"/>
        <family val="2"/>
        <scheme val="minor"/>
      </rPr>
      <t xml:space="preserve">TM  </t>
    </r>
    <r>
      <rPr>
        <sz val="11"/>
        <color theme="1"/>
        <rFont val="Calibri"/>
        <family val="2"/>
        <scheme val="minor"/>
      </rPr>
      <t>which automate many of the processes previously requiring manual intervention</t>
    </r>
  </si>
  <si>
    <t>Latest developments in AI and NLP have put text and voice activate chatbots into all areas of the platform</t>
  </si>
  <si>
    <t>In addition to previously stated capabilities, GEP is using advanced machine learning in support of voice and text-based chat interactivity, Guided Buying and core procurement functionality.   All new innovations to the platform are being driven by data-lake-fed ML/AI</t>
  </si>
  <si>
    <t>Whilst we do not offer user-level customization GEP is operating best-in-class R&amp;D and development in ML usage.</t>
  </si>
  <si>
    <t>SMART by GEP is the only Azure-native, purely cloud-native unified procurement platform on the market</t>
  </si>
  <si>
    <t>New data lake models are being deployed with ML/AI-based real-time data management</t>
  </si>
  <si>
    <t>New advances in ML based data cleansing are being developed constantly</t>
  </si>
  <si>
    <t>Machine-learning based MDM integrating multiple external sources into a single umbrella system</t>
  </si>
  <si>
    <t>Advanced AI/ML/Data lake analytics and management under constant development and innovation</t>
  </si>
  <si>
    <t>Native ML-based OCR now incorporated into platform</t>
  </si>
  <si>
    <t>prototype blockchain-based capabilities are in test phase having been under development for some time</t>
  </si>
  <si>
    <t>ML-based IOT interactions form part of the core development of next-gen system</t>
  </si>
  <si>
    <t>AI/ML/Data lake based development to deliver fully-integrated supply nexus.  Above and beyond procurement source-to-pay.  Next generation system will deliver planning, demand, inventory, logistics, MDM, and other ERP replacement solutions</t>
  </si>
  <si>
    <t>As per score three, plus additional certified connectors and new AI-based interfaces under development</t>
  </si>
  <si>
    <t xml:space="preserve">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t>
  </si>
  <si>
    <t xml:space="preserve">GEP has integrated with multiple 3rd party based on client engagement with third party. GEP offers rest APIs to integrate with multiple third arty to do data verification including supplier verification.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t>
  </si>
  <si>
    <t>As our previous submission intimate we offer extensive out of the box support for integration with other systems.  Certified connectors and adapters, APIs, web services, FTP and flat-file and increasingly AI-driven/data lake based intel capture are all part of the SMART by GEP ecosystem.   We have customers with scores of external systems integrated into SMART by GEP</t>
  </si>
  <si>
    <t xml:space="preserve">SMART by GEP UI offers next generation experience and is made for end user persona. Depending on user persona, different capability and features are available to end user. Access control also restricts data level controls. </t>
  </si>
  <si>
    <t xml:space="preserve">SMART by GEP proivdes functional access control and data access control for different user. 
Funcitonal Access control is based on different persona and activity which user can be assigned to. This would determine the access to different features and functions.
Data Access control in based on data defined by rule or query. This would determine what data user can view across SMART by GEP. </t>
  </si>
  <si>
    <t>SMART by GEP platform provides the capaility wherein multiple users can login to the platform and perform various activities on a document that has been assigned to them and also track the lifecycle process.</t>
  </si>
  <si>
    <t>SMART by GEP has forms used in multiple places. It can support different question types including:
1. Attachment
2. Check -box
3. Date/Time
4. Drop Down
5. Free Form - Multi line
6. Free Form - Rich text (including hyperlink)
7. Label Type
8. List Type
9. Matrix of check box / drop down/ radio / text
10. Matrix combinational
11. Numeric
12. Multiple Numeric
13. Radio Button
14. Table type questions</t>
  </si>
  <si>
    <t xml:space="preserve">SMART by GEP has extensive excel support. Standard Excel templates is used to bulk upload data. Excel export and then import is used across y end user to complete their task offline. There are other excel download to extract the data from SMART by GEP. </t>
  </si>
  <si>
    <t>SMART by GEP supplier module can capture contingent workers as supplier users. These users can be identified on a request. Once a service order is released to them, these users can log their time and expense, which can be flipped (manually or automatic) into an invoice for payment.</t>
  </si>
  <si>
    <t>SMART by GEP supports creation of MSA and/or SOW through the contract lifecycle management utility. These documents can go on multiple rounds of negotiation between buyer and supplier. It can capture milestones and deliverables and rates. Once a service order is released to supplier, service confirmation (itemized breakup of the tasks performed or materials used) or time and expense entry sheet can be used to perform receiving which can be flipped (manually or automatic) into an invoice for payment.</t>
  </si>
  <si>
    <t xml:space="preserve">SMART by GEP Supplier capability offers preferred supplier at category, organizational entity and region combination. This can be used for finding right suppliers during in sourcing. In guided buying also preferred supplier is used to recommend right suppliers. The advance search result used preferred flag in its result relevance. </t>
  </si>
  <si>
    <t>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t>
  </si>
  <si>
    <t>SMART by GEP has Action Plan capability. This is used to plan, collaborate and track key milestone and activity with supplier and internal stakeholders. Issues can be added as activity and tracked.</t>
  </si>
  <si>
    <t>SMART by GEP has Action Plan capability. Activities can be assigned to internal buyer users and external supplier users. Internal users can keep track of different activity and milestone statuses. Approvals can also be setup for milestones and for gate checks.</t>
  </si>
  <si>
    <t>In development</t>
  </si>
  <si>
    <t>SMART by GEP Supplier has features which can be setup for KPI Monitoring. Scorecard can be setup with relevant KPIs to evaluate, measure and track risk for different suppliers. Action Plan could be setup for tracking specific action in order to mitigate risk.</t>
  </si>
  <si>
    <t>SMART by GEP is integrated with GRMS risk reporting capabilities. GRMS can do regulatory verification. 
GRMS provides continuously monitors suppliers against over 1,500 global governmental enforcement and sanctions sources with over 10 million records refreshed daily and is continuously enhanced with newly identified sources including SAM.gov, OFAC, US SEC, CIA, FBI, Homeland Security, Bank of England, United Nations 1267 Committee, OSFI, EU Terrorist, HM Treasury, Global Money Laundering Database, World Bank International Investment Disputes, International Court of Justice, Corrupt Government Officials Database, Interpol Most Wanted, FDIC, International War Crimes Tribunal, globally available SEC and Surveillance Commissions, Indonesian Capital Market Supervisory Agency, UK FSA and Lloyds of London.
GRMS can also assist companies with compliance for U.S. regulations such as Conflict Minerals Compliance Certifications and The California Transparency in Supply Chains Act of 2010 (SB 657) as well as international governmental laws such as the UK Modern Slavery Act 2015, REACH Compliance Certification and RoHS Compliance Certification.</t>
  </si>
  <si>
    <t>SMART by GEP is integrated with GRMS risk reporting capabilities. 
GRMS access to an extensive proprietary database of entities linked to illicit activities from over 35,000 news sources worldwide. GRMS' adverse media profiles have been constructed by researchers based on media stories by reputable media sources in dozens of languages around the world and are continuously monitored.
By continually monitoring these news sources, clients may be provided with an early warning of potential issues ahead.</t>
  </si>
  <si>
    <t>SMART by GEP platform can seamlessly integrate with 3rd party sources like Dun &amp; Bradstreet, Rapid Ratings, Lexus Nexus, Equifax, Hoovers etc. or any other 3rd party source systems to integrate with. We can take data feeds from external data sources to aggregate supplier intelligence information like compliance information, diversity details, risk profile etc. GEP has a partnership with Global Risk Management Solutions (GRMS) which provides risk management solutions</t>
  </si>
  <si>
    <t>On SMART by GEP platform, supplier search can be performed through a free text. Also, the platform offers out-of-box search option based on various parameters such as (but not limited to):
• Legal Company Name
• Supplier Status
• Geography
• Revenue
• Location Information
• Contact Information
• Products and Services
• Regions where you do Business
Additional parameters can be set based on Meta data available in the application.</t>
  </si>
  <si>
    <t>SMART by GEP Supplier has ability to tag and categorize supplier at mutliple level based on different attributes.</t>
  </si>
  <si>
    <t>SMART by GEP Supplier profile captures data required for procurement need. 
1.	Basic Details: On opening Supplier profile, the ‘Basic Details’ tab is viewable by default. Supplier manager can view/enter/update Supplier name, company identification, category, regions, Organizational Entity , Supplier managers and status of the supplier.
2.	Identification Information: Supplier managers can enter or see the supplier identification related information (VAT Number/ TIN number) in this section.
3.	Supplier Source Information: Supplier managers can enter or see the supplier ID generated by GEP and clients source system (SAP ID) in this section.
4.	Relationship Information: Supplier manager can view/enter the information related to supplier risk type, Business Criticality, Relationship Type, Matching Type, Preferred Supplier and Source Type in this section. 
5.	Certificates: This tab is primarily used to capture/upload any business specific certifications that the suppliers are required to comply with. E.g.: ISO certificate, Certificate of Insurance etc. In ‘Certifications tab’ Supplier Manager can also upload the Certificate(s) on behalf of Supplier. To add a new certificate, user must click on ‘Add Certificate’ option. A popup appears where Supplier or Buyer user can specify certificate details such as certificate Name, Type, Expiry details and Notification details and upload Certificate attachment
6.	Diversity Status: This tab is primarily used to capture/upload the diversity status of the supplier. E.g. Non-profit business.
7.	Registration Information: This tab is visible to Supplier and contains questions which are not part of standard SMART supplier profile. Supplier form can be added here.
8.	Location Information: Supplier location type information like remit to location, Ordering Location, Solicitation Location, Invoicing Location can be stored in this section. ‘Add Location’ button enables the Supplier Manager to add Supplier location information. A pop-up opens to help capture Supplier location information such as Location Name, Address, City, Country, Location Type etc.
9.	Contacts Information: Supplier Manager can view/update Supplier contact information in this tab. ‘Add Contact’ button enables the Supplier Manager to add Supplier contact information. Multiple contacts can be added for a given Supplier while keeping one contact as the primary contact.
10.	Business Information: This tab is mainly used to maintain the information about supplier revenue, Business Type etc.
11.	Transaction Type: This tab is mainly used to maintain the transaction type related information for the supplier for different documents like Contracts, Invoice &amp; PO.
12.	Marketing Information: This tab is used to capture marketing information of the Supplier such as social networking links, existing customer information, second tier suppliers (supplier’s supplier), currencies and language supported. This tab is predominantly meant for capturing suppliers’ social activities.
13.	Payment Terms: This tab is mainly used to capture the payment terms applicable for the supplier.
14.	Documents: This tab is meant for viewing all documents (Sourcing, Contracts, Scorecards, forms, PO’s Invoices etc.) related to the Supplier. User can filter through them by clicking on the filter options on the left side.
15.	Comments: In order to register any comments pertaining to the Supplier, Supplier Manager can make use of ‘Comments’ box in white color at the top right corner of the supplier profile.</t>
  </si>
  <si>
    <t xml:space="preserve">SMART by GEP Supplier profile also has custom fields specific to client. This is available in Registration Information section. This tab is visible to Supplier and contains questions which are not part of standard SMART supplier profile. </t>
  </si>
  <si>
    <t xml:space="preserve">SMART by GEP Supplier offers supplier self -registration capability. Also for public sourcing events, suppliers can view these events. </t>
  </si>
  <si>
    <t>SMART by GEP has scorecard capability. Different KPIs can be created each of which can have different questions. Questions can be of different types including single choice, multi-choice, numeric, text, attachment, etc. Scorecards can be set up with multiple recurrence cycles and can be repeated for multiple factors. Supplier contacts and Internal Evaluators can provide their responses. Aditionally, SMART by GEP includes native survey functionality.  Scorecards can be used to gather subjective rankings required for complete supplier performance analysis.</t>
  </si>
  <si>
    <t>SMART by GEP Supplier capabilities are being developed in the following areas:
1. Instant Rating
2. Supplier Quality
3. Supplier Consolidation
4. Supplier Segmentation
5. Supplier Intelligence Platform
6. Incident Management
7. Advance contract performance management</t>
  </si>
  <si>
    <t>GEP is not the normal deploy-and-depart software vendor.  We maintain long-term relationships and engagement with our customers going beyond mere software implementation.   In this era, large companies need more than just an SI, they need a business partner</t>
  </si>
  <si>
    <t>GEP leads the way in defining procurement transformation programs for our customers.  It goes way beyond benchmarking performance to providing deep insight and guidance to help our customers develop completely new methods of value delivery.  Through our vertical-specific work teams we have created industry groups of customers who are collaborating and sharing experiences both through GEP-facilitated programs and independently</t>
  </si>
  <si>
    <t>GEP offers the last word in procurement and supply chain consulting and managed services.  We compete very successfully against the likes of Accenture, McKinsey AT Kearney and all smaller business consultants and we are the recognised leader in the digital procurement transformation space</t>
  </si>
  <si>
    <t>GEP works in close concert with its customers to develop new and exciting technology capabilities.   We run a Product Advisory Council on both a formal and informal footing where we convene discussion and think-tank sessions on a regular basis, as well and capture ad-hoc feedback and inputs throughout the rest of the intervening time.</t>
  </si>
  <si>
    <t>Time and again customers tell us the major differentiator between GEP and other software providers is the additional skills, insights and support we can provide that a software-only vendor cannot.   Our insights and knowledge of the procurement and supply-chain industry help define the software but also determine what best-practice looks like.   The best procurement software on the market is just so because it is SMART, is is the best because it's SMART by GEP</t>
  </si>
  <si>
    <t>GEP are best-in-class for spend analysis in large part due to our ETL capabilities which combine state-of-the-art AI classification and normalization engines with extensive human experience and capabilities.   A typical first-pass classification run (AI only) yields &gt;80% accuracy, with a standard go live accuracy of 90% after 2 weeks.  95-99%+ is acheivable after several iterations of data inputs</t>
  </si>
  <si>
    <t>This is core activity for SMART by GEP Spend Analysis.  Spend data refreshes are variable depending on client requirements - ranging from weekly to annual.   Typical time from refresh to release is around 2 weeks</t>
  </si>
  <si>
    <t>Where engaged to provide this kind of activity GEP is best-in-class in service delivery and results.</t>
  </si>
  <si>
    <t>GEP already has a separate profitable business conducting precisely this kind of service augmentation to our clients.</t>
  </si>
  <si>
    <t>GEP is a world-class procurement and supply-chain service provider and we have deep experience of all the various commerical models for delivering ROI.</t>
  </si>
  <si>
    <t xml:space="preserve">We have a well equipped Sourcing support team that provides Managed Services for our Clients.  Given our extensive experience in Sourcing and Consulting servies this is a significant differentiator over other solution providers in this space. </t>
  </si>
  <si>
    <t>SMART by GEP platform can leverage either our home-grown sourcing and procurement focused taxonomy or any of the external UNSPSC, SIC/NAICS, MCC etc. taxonomies or any other custom taxonomy. We can define a taxonomy mapping between multiple taxonomies to classify data to more than one taxonomy. We can even enable multiple parallel taxonomies and one consolidated group taxonomy for data classification.</t>
  </si>
  <si>
    <t>SMART by GEP platform provides various statistical reports, spend trend reports, based on which required trend and forecast analysis can be performed.
The platform provides the capability to insert a new metric or add formulas to the reporting objects to use multiple mathematical functions across different reporting elements.
Users can thus create any forecasting metrics and formulas in our reporting solution as per their specific requirements to track and gauge spend insights/patterns across multiple dimensions.
GEP platform also supports a very robust "Opportunity Finder" feature where all the spend data is automatically mined at the backend and presents the sourcing professionals with savings opportunities for performance visibility.</t>
  </si>
  <si>
    <t>GEP bring very strong expertise in all the in-scope categories including direct and other indirect categories. GEP has experts in-house and a much larger network of external SMEs, category specific methodologies perfected over the last 20 years and word-class market intelligence and analytics capabilities, we are able to bring innovative strategies to deliver savings, improve supplier performance and reduce risk.
Our category expertise spans from Marketing, IT &amp; Telecom, Professional Services, Business Travel &amp; Fleet, HR Services, Facilities Management, Office equipment &amp; supplies, Logistics, Packaging, Energy, and many commodities and raw materials .
Additionally, SMART by GEP platform consist of Category Workbench functionality which will provide the user with the visibility on the various categories and the benchmark number from different portal thats are being used by the client, based on which the client will perform and create the sourcing strategies.</t>
  </si>
  <si>
    <t>SMART by GEP platform provides the capability wherein the buyer user can create survey/scorecards that consist of various KPI's to assess on business criticalities.
Both qualitative and quantitative supplier scorecards can be created against specific KPI’s/key metrics to measure the supplier performance and grade them into different buckets.
Every KPI will have a set of questions based on which the performance of the supplier can be monitored. The survey can be routed to various internal stakeholders, wherein they can provide scores to the suppliers on the KPI defined.
Based on the score provided the suppliers can be categorized/tagged as Good, Average, below average.
Supplier managers can schedule recurring scorecards which can run on a Monthly/Quarterly/Semi Annually/Yearly basis for a predefined time interval. Users have the capability to auto-assign scorecards to suppliers belonging to specific category/region/business unit and run their performance evaluations on an ongoing basis. Supplier Managers can then view all the previous scorecard recurrences and compare the supplier performances over a period of time.</t>
  </si>
  <si>
    <t>SMART by GEP Spend Analysis platform includes a very robust OPPORTUNITY FINDER feature where all the spend data is automatically mined at the backend and presents the sourcing professionals with savings opportunities and opportunity assessment. It gives the user with the ability to rapidly identify strategic targets for savings, sourcing waves and efficiency improvement. SMART by GEP Opportunity Finder allows the user to design rules and frameworks to drive the opportunity forward into savings.
To augment intelligent actions, Opportunity Finder provides a heat map of potential opportunities across multiple strategies like Partner rationalization, Purchase Price Variance, Payment Term analysis, Compliance analysis etc.</t>
  </si>
  <si>
    <t>Using rule engine capabilities, the application can provide detailed step by step sourcing strategies/activities and enable users to track progress and have access to steps/document in the workflow</t>
  </si>
  <si>
    <t>SMART by GEP can be configured to enable users to create RFx, Contracts, etc, using templates based on Category, business unit, regions,. Where by users based on their user mapping to defined category, business unit and region can view releveant information for creation. 
SMART by GEP Contract management product is highly configurable in terms  of its workflow and actions available to users, including the fields and its visibility to suppliers</t>
  </si>
  <si>
    <t>Transition from one status to another is a seamless process - Published to Response In progress to Evaluation to Awarding</t>
  </si>
  <si>
    <t>SMART by GEP includes a comprehensive category workbench and project management function which enables the opportunities identified through automated data analysis to be fleshed-out into tactical and strategic plans.</t>
  </si>
  <si>
    <t>SMART by GEP Guided Buy capability directs Users in a guided manner to the appropriate buying channel be it sourcing, contracting or requisition.
SMART by GEP currently has 3 bid and buy capabilities which enables users to seamlessly flip a requisition to an RFx, which can then be flipped to a PO. We plan to automate this process to make it touchless for frequently quoted bids with same group of suppliers.</t>
  </si>
  <si>
    <t>SMART by GEP includes native BoM capabilities integrating BoM data from multiple 3rd-party systems where appropriate and acting as the hub to carry the BoM through the sourcing event</t>
  </si>
  <si>
    <t>SMART by GEP has long include cost-driver management in its project tracking function, AI-based analysis is in late-stage development</t>
  </si>
  <si>
    <t>Full AI-based should-cost modeling now deployed.   Easy data input UX plus the option to upload pre-existing Should-cost data from external files.</t>
  </si>
  <si>
    <t>Sourcing - Templates (Self-Description):
Templates can be created based on categories, regions, Organization Entities. Also, Suppliers can be presented to user based on the selected category, region and business unit.</t>
  </si>
  <si>
    <t>Sourcing templates can be pre-configured for auto suggestion, based on multiple parameters (for instance category, business units, regions, contract or sourcing value etc.) once the events are flipped from one module to another.</t>
  </si>
  <si>
    <t>Sourcing - Weighting (Self-Description):
Weights can be defined and managed for questions, questionnaires, Price sheet and evaluators of questionnaires and Price sheet</t>
  </si>
  <si>
    <t>Sourcing - Templates (Self-Description):
Suppliers can be presented to user based on the RFx category, region and business unit.</t>
  </si>
  <si>
    <t>Integration with third party systems is possible. Various search and filter capabilities can be configured in system based on data available from source system.</t>
  </si>
  <si>
    <t>Sourcing - Bidding (Self-Description):
Multi-round and complex bidding though supplier-side and buyer-side data
Supplier pricing feedback enabled  through rules</t>
  </si>
  <si>
    <t>Buyers can allocate lines to one or more suppliers based on bid rules, which can be further refine by Buyer as required.</t>
  </si>
  <si>
    <t>"3 bids and a buy", template-based quick-create RFx, Guided buying and smart form integration with RFx</t>
  </si>
  <si>
    <t>Side by Side comparison at line level in List as well as grid view, single and multiple tab.  With Supplier Price sheet and Event level summaries.</t>
  </si>
  <si>
    <t>As a part of standard capability of SMART by GEP platform. A user, who has created the events, has the capability to publish, withdraw, pause, re-publish, re-schedule, extend the events on the go.</t>
  </si>
  <si>
    <t>SMART by GEP Sourcing Management solution provides support for multi-round sourcing events. The platform provides the capability to create negotiation rounds, enabling buyers to share feedback to suppliers in real time and obtain competitive pricing.</t>
  </si>
  <si>
    <t>Automatic inclusion of Suppliers to an RFx Event</t>
  </si>
  <si>
    <t>SMART by GEP supports multiple types of Auction events:
a) English Forward and Reverse Auction
b) Dutch Forward and Reverse Auction
c) Japanese Auctions
d) Sealed Bid
with Bonus/Malus</t>
  </si>
  <si>
    <t>Advanced bid optimization capabilities involing, identification of outliers, removal of outliers, various awarding constraints - No. of suppliers, Spend allocation, Supplier advantage/disadvantage, etc.</t>
  </si>
  <si>
    <t xml:space="preserve">Auction Strategy is largely driven based on various parameters - No. of Suppliers, Spread of bids, etc.  We plan to leverage the information from RFx to arrive at recommended bid strategies enabled through AI and Machine learning (using historic bid experience).
</t>
  </si>
  <si>
    <t>Our optimization feature is extremely user friends, where information is laid out in 2 steps - Scope &amp; Objective, Award Considerations.  Not clunky, as how other optimization capabilities exist in the market.</t>
  </si>
  <si>
    <t>This and following related questions are all for areas under developments for the next generation supply-chain focused platform</t>
  </si>
  <si>
    <t xml:space="preserve">SMART by GEP Supplier has scorecard capability. Scorecards can be created from blank or copy from existing or from template. During implementation, GEP works with client to setup industry standard and client specific scorecard templates. Existing surveys/scorecards can be pushed to the repository and can be used for creation of new scorecards. Scorecard templates can be updated/modified with more meaningful information/KPI which can be reused based on category, business unit, region to create new scorecards. Supplier managers can schedule recurring scorecards which can run on a Monthly/Quarterly/Semi Annually/Yearly basis for a predefined time interval. Users have the capability to auto-assign scorecards to suppliers belonging to specific category/region/business unit and run their performance evaluations on an ongoing basis. Supplier Managers can then view all the previous scorecard recurrences and compare the supplier performances over a period of time. </t>
  </si>
  <si>
    <t xml:space="preserve">SMART by GEP can facilitate budget integrations where using the budget interface budget master details between ERP system &amp; GEP system can be kept in sync to validate budget availability during the ordering process. A key feature of GEP’s product suite is its standard interfaces with various applications and ERP systems. These standard interfaces are supported by GEP ERP experts who have prior experience integrating GEP with ERP systems. Integration can happen by using SMART by GEP API. SMART by GEP API consists of web services exposed over https and will be used for Interfaces. Clients are recommended to have a middleware serving the purpose of Service layer interface (SLI) which will consume “SMART by GEP API”. Preferred data exchange format is cXML for transactional data and GEP Service Objects for master data but custom formats can be supported as well. GEP will send and receive data to / from Service Layer Interface (SLI). </t>
  </si>
  <si>
    <t>SMART by GEP supports seamless integration of award information from RFx to Contracts, which can be further extended to ERP/3rd Party applications</t>
  </si>
  <si>
    <t>SXM - Integrated Off-Line Reach Out (phone, fax) (Self-Description):</t>
  </si>
  <si>
    <t>SMART by GEP Supplier has multiple suppliers attributes. Banking information at location, organizational entity, location and other information is available</t>
  </si>
  <si>
    <t>On basis of the performance and cumulative score of the scorecards, buyer side suppliers manager can identify and flag the suppliers as their preferred suppliers. Aditionally, SMART by GEP platform supports collaborative evaluation of supplier performance with the help of scorecards. It allows supplier to view and perform self-evaluation for a scorecard for different KPIs within the application. Once suppliers complete the self-evaluation process, buyers can provide their ratings. The platform can be set in such a way that the final scoring would be the combination of both the ratings.</t>
  </si>
  <si>
    <t xml:space="preserve">SMART by GEP Supplier has scorecard and related reporting capability. There are flexible dashboards and reports which are used to monitor and track progress and overall status. </t>
  </si>
  <si>
    <t>building to 3</t>
  </si>
  <si>
    <t xml:space="preserve">SMART by GEP Supplier provide additional form capability. Different forms can be triggered based on supplier profile including category, region, organizational entity and multiple other data points. </t>
  </si>
  <si>
    <t>A typical supplier manager process spans across complete life cycle of supplier. 
1. Creation - Add or Invite new supplier. This includes structured onboarding or ad-hoc suppliers
2. Approval - Based on multiple parameter approval would be sent
3. Information - Different supplier information can be gathered in supplier profile and through additional form
4. Perfrmance - Manage supplier performance
5. Corrective Plan - Manage corrective plan for suppliers</t>
  </si>
  <si>
    <t>Performance Improvement plans/Action plans are a standard offering within SMART by GEP Supplier Management platform, where buyers and suppliers can collaboratively work upon the overall improvement. All these action plans are stored in our repository and are automatically linked to the supplier profile. These plans can then be viewed &amp; accessed by the suppliers and the supplier managers.The Action plan can also be used to define innovation plan and track the same. Aditionally, Task based approvals can be defined as per requirements of the client.</t>
  </si>
  <si>
    <t>SMART by GEP supports collaborative scoring, where suppliers are evaluated on the basis of their self-score and user also scores the responses provided by the supplier.</t>
  </si>
  <si>
    <t>Supplier contact can manage their profile and respond to tasks they have been assigned to. They can respond to all the questionaire, RFx, Contract and P2P.</t>
  </si>
  <si>
    <t>New innovation</t>
  </si>
  <si>
    <t xml:space="preserve">Integration is a native capability of SMART by GEP.   We have integrated with a huge </t>
  </si>
  <si>
    <t>SMART by GEP Spend analytics provide client feedack capability to provide category classiifcations request. Confict can be proactively highlghted and allows approver to resolve this.</t>
  </si>
  <si>
    <t>SMART by GEP uses AI for spend classification. It uses 3 different algorithm to come up with hgher accurate results. The supervised learning algorithms are below:
1. Bayesian - Simple and highly scalable , Training fast and less intensive 
2. Kernel Methods - Non linear classification Algorithm, Best suited for sparse input vectors, Complex and hard to train, Very Accurate and Robust
3. Regression - Linear classifier less sensitive to noise, Simple, scalable and less intensive, Results easy to interpret</t>
  </si>
  <si>
    <t>Spend Analytics - Outlier Identification (Self-Description):
SMART by GEP is complimented by a Data Profile tool which helps provide customers with a simplistic view of the data. Along with the outliers and variations related to previous periods which help identify unexpected results.  We highlight any such outliers or anomalies in the dataset for the data extract for clarification and review of users before loading this within the engine for classification purposes.
Spend Analytics - Outlier Identification (Reasoning):
- Please find attached screenshot of variance tool. This identifies outliers.
- For end user we also offer spend alert capabilities. They can set alerts based on different dimesion and spend value or transaction count. This could be used for outlier identification. Please find attached screenshot for spend alert. 
- GEP solution provides the capability for users to define threshold parameters within the solution to identify outliers within data
- Color coding is available to highlight outlier data for immediate identificationSMART by GEPs RFx application enables users to identify outliers based on rules</t>
  </si>
  <si>
    <t>Predictive analytics is under intensive development by the data sciences team at GEP.   It is, industry-wide, an immature area right now and of critical importance to our customers is not so much it's availability but its accuracy.   Our AI/data science models are extremely interesting and are yielding compelling results but extensive field-testing is required before there is a deployed "solution"</t>
  </si>
  <si>
    <t>This is a major area of development at GEP.  AI-driven supply-chain capabilities are made possible through the application of advanced data science tools and these will extend to decision-support and prescritpive recommendation</t>
  </si>
  <si>
    <t>If permissive analytics become a real "thing" then we will be at the forefront of development.   It is perhaps more likley that smart rules-based and context-based triggers from real time data capture across the supply-chain will be the source of the initiation of events suggested as requiring permission.   It will perhaps be not an analytics function as much as an operational function.  At GEP we are already planning and building such as system</t>
  </si>
  <si>
    <t>The platform provides for a very intuitive and seamless wizard driven interface for contract creation. The contract wizard guides the authorized user to pre-defined set of contract questions. Based on the responses provided by the user for those questions and the information captured during this process, our solution recommends a contract template for the users. The responses provided by the user governs which language alternatives will be populated into the contract or if specific language should appear at all. All the metadata information leading to a recommended contract template, can be configured.
The platform provides for a template library where various types of standard templates can be defined for contract creation purposes. The platform also provides the capability to tag various data fields and attributes against a template such as Category, BU, region, parent contract details, contract value, terms, milestones, attachments, etc. Based on the defined attributes, business rules can be accordingly mapped for the template.</t>
  </si>
  <si>
    <t xml:space="preserve">Our Contract Management solution allows users to add contractual terms and conditions including fallback and alternate clauses to drive and enforce contract compliance. Aditionally, SMART by GEP Contract Management solution contains pre-approved clauses, standard language libraries as well as allows authorized users to define clauses with alternate and fallback provisions, which can be readily accessed while drafting contract language for contract creation purposes.
 </t>
  </si>
  <si>
    <t xml:space="preserve">SMART by GEP platform is equipped with attachment functionality under each master contract document through which the user and supplier can add and edit attachments such as Schedules, Amendments, Exhibits, SOWs, insurance documents, etc. of any format and size. The platform also provides a functionality to add comments or add any notes for the documents uploaded in the system. Notes can be accessed by the suppliers or other stakeholders while viewing, reviewing, signing the contract etc. </t>
  </si>
  <si>
    <t>Fully unified with source-to-pay process, the contract becomes the hub of the supplier interaction.  All contract-related activity can be examined from pre-contract source events to run-rate purchase-against-contract activity</t>
  </si>
  <si>
    <t xml:space="preserve"> SMART by GEP contract management function provides a centralized repository wherein all the contracts and the associated documents reside. These documents could contracts, templates etc. The platform also provides with a Version Control functionality wherein all the changes made to the contract by the stakeholders are audited/logged and the user can also view the comparison between the different versions of the document.</t>
  </si>
  <si>
    <t>SMART by GEP includes milestones. These can be leveraged to create contractual commitments and can be assigned to internal or supplier stakeholders. SMART by GEP also supports user-defined custom validations based on attributes. The same can be controlled via audit trails, digital signature integration - internal and 3rd party such as Adobe Sign and DocuSign.</t>
  </si>
  <si>
    <t>SMART by GEP contract management platform provides pre-defined (canned reports) and additional ad-hoc reports.
Following is a representative list of the canned reports that are available in the product. Additional reporting requirements, if any, are captured and incorporated in the system during the implementation.
• Contract Value: This report sorts the contracts by the value
• Contract by Vendor: This report sorts the contracts by the name of the vendor
• Parent Child Contract : Report on the total number of parent and child contracts and parent child linkage based on various parameters such as contract type (direct contract, frame contract, indirect contract, NDA, pears contract, service contract, supplier contract, etc.), contract status (Approved by vendor, closed, executed, published to vendor, etc.), date, etc.
• Payment Term: Report on the total number of contracts and total contracted value in a specific period.
• Contract by Expiry: Category wise report on contracts that are expired or going expire in a specific year. This report also includes, contract value, contract type, name, owner, vendor, effective and expiry dates, etc.
• Authoring Time Frame report: Report on contract approval status (Draft, Review, approved, etc.). This report also presents name of the contract, Number, category, value, creation date, etc.
• Contract Expiry by department: Report on the list of contract that are expired or going to expire in a specific department.
• Contract Expiry Detailed report: Detailed report on contract expiry dates
• Ad-Hoc Search report: This feature can be used to generate reports on combination of parameters such as category, region, contract type, status, payment terms, title, number, authorized person, supplier name, line item name, owner, etc.</t>
  </si>
  <si>
    <t>SMART by GEP's unified platform permits reporting across all functions.  Consequently, with the supplier as the "common key" the reporting user can define reports to reveal compliance, utilization, contract value against risk and every other combination of dimensions possible</t>
  </si>
  <si>
    <t>SMART by GEP platform provides the ability wherein the user can directly create a PO from scratch and all the business parameters assigned to the user profile will automatically be populated.</t>
  </si>
  <si>
    <t>Unified spurce=to-pay platform supports bi-directional "flips" at each stage or the process.   Bid to contract/contract to RFX - contract to catalog/Req to RFQ - PO to Invoice/Invoice Reconciliation to Order/Contract etc…</t>
  </si>
  <si>
    <t>AI-based Guided buying drives multiple levels of validation throughout the buying process, driving auto-form completion based on rules, user inputs and role/profile</t>
  </si>
  <si>
    <t>Advanced Guided buying capabilities also include inventory support.   Users requesting a item through a simple semantic enquiry can be directed to inventory or purchase according to inventory levels and other rules.</t>
  </si>
  <si>
    <t>SMART by GEP platform provides the capability wherein the  attachments can be upladed during the PO creation process and can assign the access rights so that only specific stakeholder can view the attached documents.</t>
  </si>
  <si>
    <t>SMART by GEP platform provides the supplier with the capability to create ASN that will provide the user with the shipment details.</t>
  </si>
  <si>
    <t>SMART by GEP P2P function allows the suppliers to receive  purchase order via application and make acknowledgements based on partial fulfillment, complete fulfillment</t>
  </si>
  <si>
    <t>SMART by GEP has an app that is present on ios, android devices using which the buyer user can perform appovals on any documents such as requisition, PO and invoices. 
The app also provides the capability wherein the user can view the dashboard and track the lifecycle of a document.</t>
  </si>
  <si>
    <t>SMART by GEP platform provides the capability wherein users can create both PO and Non PO based invoices. 
The user can create invoice from scratch, flipping a PO to create invoices. The line items present in the invoice can be keyed in from the UI as well as by uploading an excel template
The platform consist of RPA processes that can be viewed during the creation of invoice by flipping a PO.</t>
  </si>
  <si>
    <t>4 if GEP's supplier management service is included</t>
  </si>
  <si>
    <t>SMART by GEP provides the buyer user with the ability to create invoices on behalf of supplier by uploading the  invoice image received in email.</t>
  </si>
  <si>
    <t>GEP provides this service as required as an integral part of a procurement managed services engagement</t>
  </si>
  <si>
    <t>GEP is a global service provides with world-wide experience and expertise</t>
  </si>
  <si>
    <t>building to 3.  GEP are actively developing AI-based invoice management capabilities</t>
  </si>
  <si>
    <t>SMART  by GEP provides the ability wherein during the invoice collaboration the comments stated by both the buyer and supplier user an audit trail of the same is maintained that also includes the date and time stamp of the conversations that have taken place.</t>
  </si>
  <si>
    <t>P2P - Invoice Integrations (Self-Description):
SMART by GEP supports:
-Integration with client ERP (Payment Systems) to send ok to pay invoices for payment processing
-Integration with client ERP system to receive Remittance details for all OK to pay invoices.
-Integration with third part scanning tools to create paper invoices
- Integration with third party tax systems such as Vertex etc.</t>
  </si>
  <si>
    <t>Post invoicing process the platform generates an OK to Pay file that is sent to  customers AP system that is responsible for processing payments to the supplier and the payment status is sent back to the SMART by GEP platform that gives the supplier the visisbility on the payment status.</t>
  </si>
  <si>
    <t>This and the related questions following are under development for the next generation of SMART by GEP with a focus on comprehensive supply-chain operations</t>
  </si>
  <si>
    <t>This is under development for the next phase of SMART by GEP as are all relevant questions below</t>
  </si>
  <si>
    <t>COMPANY GENERAL INFORMATION</t>
  </si>
  <si>
    <t>Q4 18: Please provide any new information (in the blue cells) below</t>
  </si>
  <si>
    <t>Company name</t>
  </si>
  <si>
    <t>GEP</t>
  </si>
  <si>
    <t>Parent company (if applicable)</t>
  </si>
  <si>
    <t>Website</t>
  </si>
  <si>
    <t>www.gep.com  www.smartbygep.com</t>
  </si>
  <si>
    <t>Contact information (general inbound sales) </t>
  </si>
  <si>
    <t>Locations (headquarters and support locations)</t>
  </si>
  <si>
    <t>HQ: Clark, NJ   Other locations:  London, UK; Prague, Czech; Mumbai &amp; Hyderabad, India; Singapore; Shanghai, China; Sao Paolo, Brazil; San Jose, Costa Rica; Mexico City, Mexico; Princton, New Jersey</t>
  </si>
  <si>
    <t>plus Toronto and Sydney</t>
  </si>
  <si>
    <t>In what year was your organization founded?     </t>
  </si>
  <si>
    <t>What is your number of employees?         </t>
  </si>
  <si>
    <t>What is your annual revenue?       </t>
  </si>
  <si>
    <t>Privately held</t>
  </si>
  <si>
    <t>In what regions are your customers located? (Please mention all that apply)     </t>
  </si>
  <si>
    <t>Globally</t>
  </si>
  <si>
    <t>What industries represent the large majority (&gt;75%) of your business? Please list from largest to smallest</t>
  </si>
  <si>
    <t xml:space="preserve">Pharmaceutical; Energy,Utilities, O&amp;G; CPG &amp; Retail; Manufacturing; Facilities Mgmt, Logistics and Prof Serv; </t>
  </si>
  <si>
    <t>Your customers include (list customers) </t>
  </si>
  <si>
    <t>What % of your annual revenue is procurement/supply related?</t>
  </si>
  <si>
    <t>Please briefly describe your overall solution       </t>
  </si>
  <si>
    <t>SMART by GEP is a unified, single-code-base, cloud-native procurement software system.</t>
  </si>
  <si>
    <t>Please select all the solution categories that best describe where you primarily compete</t>
  </si>
  <si>
    <t>Procurement, spend analysis, savings mamangement, spend management, sourcing, contract management, supplier management (information, performance, relationship), category management, order processing, catalog, invoice management</t>
  </si>
  <si>
    <t>What are the available modules that can be licensed collectively or separately (please include current release versions)?        </t>
  </si>
  <si>
    <t xml:space="preserve">SMART by GEP is not modular.  However customers can subscribe to specific configurations as required.  </t>
  </si>
  <si>
    <t>With what other applications have you integrated?        </t>
  </si>
  <si>
    <t>SAP, Oracle, JDE and all major (and some minor) legacy systems</t>
  </si>
  <si>
    <t>Number of active users (buy-side)</t>
  </si>
  <si>
    <t>Many Thousands</t>
  </si>
  <si>
    <t>Number of active users (supply-side) </t>
  </si>
  <si>
    <t>Thousands</t>
  </si>
  <si>
    <t>Annual transactional volume (in USD) if applicable (not double-counting volume based on multiple documents -- POS, invoices, etc.) </t>
  </si>
  <si>
    <t>Ten Millions</t>
  </si>
  <si>
    <t>Growth (CAGR) of annual transaction volume -- past three years </t>
  </si>
  <si>
    <t xml:space="preserve">900% 2014-end 2016. </t>
  </si>
  <si>
    <r>
      <t>Annual volume -- documents exchanged annually or other metric</t>
    </r>
    <r>
      <rPr>
        <sz val="12"/>
        <color rgb="FF000000"/>
        <rFont val="Calibri"/>
        <family val="2"/>
      </rPr>
      <t xml:space="preserve"> (please specify) </t>
    </r>
  </si>
  <si>
    <t>Growth (CAGR) of annual document volume -- past three years </t>
  </si>
  <si>
    <t>End 2015 to End 2016:  +900%</t>
  </si>
  <si>
    <t>What is the unique value proposition you deliver that separates you from other solution approaches and providers?   </t>
  </si>
  <si>
    <t>SMART by GEP is the only cloud-native source-to-pay system that unifies procurement and procure-to-pay operations into a single natural process flow.  Unifying P2P with procurement ensures the greatest degree of compliance, visiblity and speed to value.  Separating P2P from procurement in difference systems enforces a chasm between the efforts of Procurement to create value and savings and the operational activity of buyers.  SMART by GEP overcomes that artificial divide and allows our customers to drive value from initial opportunity, throught strategic planing, sourcing, contract negotiations and onward to compliant purchasing, supplier performance monitoring and global visibility</t>
  </si>
  <si>
    <t>Sourcing customer count</t>
  </si>
  <si>
    <t>SXM customer count</t>
  </si>
  <si>
    <t>Spend Analytics customer count</t>
  </si>
  <si>
    <t>CLM customer count</t>
  </si>
  <si>
    <t>eProcurement customer count</t>
  </si>
  <si>
    <t>I2P customer count</t>
  </si>
  <si>
    <t>Total customer count</t>
  </si>
  <si>
    <t>&gt;300</t>
  </si>
  <si>
    <t>As described previously.   Our schem support continues to grow year on year with customer-specific nuances being incorporated constantly.</t>
  </si>
  <si>
    <t>snowflake :-)</t>
  </si>
  <si>
    <t>cubes is a different question</t>
  </si>
  <si>
    <t>snowflake schema, see previous answer</t>
  </si>
  <si>
    <t>relevant details required for 3+, MDM comments above indicate 3 is a necessity</t>
  </si>
  <si>
    <t>no real time, but advanced capabilities beyond 2</t>
  </si>
  <si>
    <t xml:space="preserve">some capabiliies beyond 2 due to PLM integration … but not 3 yet … </t>
  </si>
  <si>
    <t>demo for 3+</t>
  </si>
  <si>
    <t>might be better here, but more details needed</t>
  </si>
  <si>
    <t>expose the functionality!  Helps global teams when many members are working in their 2nd or 3rd language</t>
  </si>
  <si>
    <t>no details</t>
  </si>
  <si>
    <t xml:space="preserve">details required </t>
  </si>
  <si>
    <t>address / demo 3+</t>
  </si>
  <si>
    <t>not addressed, but previous answers indicate that semantic must be present</t>
  </si>
  <si>
    <t>implied in previoius comment, but description would be nice</t>
  </si>
  <si>
    <t>you may be the only Azure native (most platforms that deploy on Azure did not design on it from ground up), but please describe the extent of advanced capability utilization</t>
  </si>
  <si>
    <t>details</t>
  </si>
  <si>
    <t xml:space="preserve">details … </t>
  </si>
  <si>
    <t>ok</t>
  </si>
  <si>
    <t>I seem to recall punch out, details for beyond 2</t>
  </si>
  <si>
    <t>the scoring is in the details and the demo</t>
  </si>
  <si>
    <t>no address of 3+</t>
  </si>
  <si>
    <t xml:space="preserve">more details </t>
  </si>
  <si>
    <t>but this question specifically relates to SFTP</t>
  </si>
  <si>
    <t>post-mortem - i.e. post plan compleion?</t>
  </si>
  <si>
    <t>does not address the automation aspects requested</t>
  </si>
  <si>
    <t>Permissive Analytics
(NEW)</t>
  </si>
  <si>
    <t>not quite, but credit for a slightly differential approach</t>
  </si>
  <si>
    <t>prior response not relevant</t>
  </si>
  <si>
    <t>based on previous responses in common …</t>
  </si>
  <si>
    <t>SMART by GEP supports tagging and it also supports multiple taxonomies. There are multiple taxonomies that come into play in the S2P world such as spend taxonomy for upstream, categories specified on item master and catalog items, tax classification and UNSPSC. SMART by GEP can support all of these. While uploading catalog content the supplier can specify UNSPSC and the application can convert it into browsing category, which is used by the requester while shopping. Tax classification can be specified on the purchase order for tax purposes.</t>
  </si>
  <si>
    <t>SMART by GEP supports extensive, open APIs and services to integrate with any system to interface setup data and transaction data. The data can be transformed into many formats such as   XML, CSV and EDI. The application supports both push and pull mecahnisms. Real time integrations can also be supported based on performance considerations of the external system. These are leveraged within SMART by GEP for support usecases such as tax computation and account code combination validations.</t>
  </si>
  <si>
    <t>SMART by GEP supports manual and automatic creation of e-documents to meet various governmental regulations in the area of contract management, supplier management and invoice management. SMART by GEP integrates with applications such as DocuSign, AdobeSign, GRMS and TrustWeaver to supplement the native capabilities and generates e-documents to meet regulatory requirements.</t>
  </si>
  <si>
    <t>SMART by GEP enables customers to send OK to file to their ERP system. Remittance information can be capatured against the invoice in the application. Supplier can view the invoice payment status and remittance details within SMART by GEP.
SMART by GEP allows customers to identify P-card enabled suppliers. When a purchase order is being raised, the flag is defaulted on PO from the supplier's profile. Buyer can override it if needed. Supplier can charge the card to receive payment.
SMART by GEP also enables 3rd party invoice factoring by allowing an AP user to select a remit-to location on invoice different from the ordering location specified on the purchase order. The remit-to location can belong to the 3rd party invoice factor company.</t>
  </si>
  <si>
    <t>SMART by GEP provides a comprehensive set of capabilities to organizations to manage their budgetary control processes.
1. Budget Structure - Organizations can create a budget structure based on which the controls are enforced. This can include elements like business unit, company code, department and GL Code.
2. Budgetary Calendar - Organizations can create a budget calendar which enables them to allocate funds to monthly or qaurterly periods.
3. Budget Allocation - Organization can allocate the budget to dimensions defined in the budget structure and period. The allocations can also be imported from ERP multiple times a day if needed.
4. Data specified on the transactions such as business unit, department and period enables the application to consume the budgets. Through tracking is supported as the funds move from requisition to purchase order to invoices.
5. Store/ plants users are provided visibility of the budget when they are shopping.
6. Budget exceptions can be routed to budget owner for override.</t>
  </si>
  <si>
    <t>SMART by GEP allows organizations to create user groups. These user groups can be granted access to documents and they can also be used within rule engine to create queues such as approval related queue. In addition, every document has a concept of team member that grants them privileges to either view or edit the document. Team members can be assigned various tasks to be performed on the document. The team member can view all the tasks assigned across all documents in a queue and clear it one by one.
SMART by GEP also supports usecases to assign ownership of documents using Rules engine. For example, once a contract request is auto-flipped into a contract, contract owner, signatory and team members can be defaulted based on rules</t>
  </si>
  <si>
    <t>SMART by GEP inherently supports such capabilities, some across the platform and some built for specialized usecases with specific modules. Dashboards and reports related to any module can be configured and shared with various individuals and groups. Access to analytical and ad-hoc reporting functions can be driven by roles and privileges. Shared folders are available for users to collaborate on.
Sharing is heavily used in Catalog Management as well wherein catalog content can be created by an admin and then shared with groups or business units. A plant user or a store user can create their own shopping lists and decide to share with their peers.
SMART by GEP also supports many private/ personalization features such as state persistence which ensure that the view personalized by a user stays as is. A user can create their own saved searches.</t>
  </si>
  <si>
    <t>SMART by GEP Sourcing provides the ability to manage team members based on the role to be played in the Sourcing process - Event CoAuthor, Contextual CoAuthor, Viewer and Evaluator using users configured in the application.  Buyers as well as Suppliers can also manage Supplier members based on the role to be played in the Sourcing process - Primary Responder, Collaborator and Viewer.</t>
  </si>
  <si>
    <t>GEP provides UAT sandboxes to customers that can be used to test capabilities. Buyers and suppliers can collaborate while testing capabilities. Once complete testing is done, the configurations and master data can be moved to production.</t>
  </si>
  <si>
    <t xml:space="preserve">SMART by GEP Projects enables Organization to define Project Savings target for a Fiscal Year based on combination of Category, Business Unit and Region.  Enabling Organizations to track progress based of defined target/goals. </t>
  </si>
  <si>
    <t>SMART by GEP supports many document types and each document type undergoes a different type of workflow. Some workflows are very standard to the procurement world and some are very specific to the customer. Some examples of the workflows that are supported in SMART by GEP are; Document Approvals workflow, Document Review Workflow, Contract Signature Workflow, Supplier Qualification Workflow, Invoice Reconciliation Workflow and Service Confirmation Workflow. Customers can configure different workflows for changes or amendments compared to the original version. Many workflow cut across document types as well. All these flows are orchestrated in SMART by GEP leveraging some core frameworks such as Rules Engine Framework, Notifications Framework, Status Change Framework and Data Access Control Framework. These tools have enabled us to configure extremely sophisticated workflows for our very large customers including creating customizable workflows down to individual users.</t>
  </si>
  <si>
    <t>SMART by GEP supports an extremely robust and powerful business rules framework. All modules leverage it to support various usecases. 
1. All modules leverage it for document approval routing. It has flexibility of defining single and multi level approvals, parallel vs serial approvals, auto approvals, supervisory approval, cost center approval and so on. Rules can be based on different attributes including custom attributes. Apart from approvers, reviewers can also be determined using rules engine.
2. Many organizations have requirements to enable specific validations before submitting the document for approval. Such custom validations can also be authored in the rules engine.
3. The engine allows organization to even create custom invoice matching rules.
4. When a contract request is flipped to a contract the system can determine the contract administrator and contract signatory to be stamped on contract. It can also dynamically determine the contract tamplate to be used for contract creation. This is enbaled using the business rules engine. Customizable rules can also be authored to alert/ notify the users.
5. Organizations have complex rules on how various accounting segments should be defaulted when a requistion or purchase order is being created. Such rules can also be authored and executed in the application.</t>
  </si>
  <si>
    <t>SMART by GEP brings in extensive years of experience in procurement domain for sharing best practices for its clients. Driving transaction creation using standard templates is one aspect where GEP brings its own expereince to drive compliance and provide quick means to transact within SMART by GEP. Standard reports and dashboards to drive key client metrics are another way of driving best practices. AI-based Guided Buying provide simple, intuitive and elegant expereince. It provides smart guidance and predictive search functionality designed to navigate through relevant buying channels and help find the right items and preferred suppliers easily.</t>
  </si>
  <si>
    <t xml:space="preserve">SMART by GEP Mobile Approach consist of native browser and app. SMART by GEP user interface is responsive and can be accessed from tablets native browser (such as chrome). Additionally SMART by GEP has app which focuses on capabilities more suited for users on the move, such as dashboard and approvals. SMART by GEP Mobile offers capabilities for dashboard and approval. 
Dashboards available are Sourcing Dashboard, Contract Dashboard, Partner 360 Dashboard, Spend Dashboard, P2P Dashboard &amp; CPO Dashboard.
User can approve various document such as P2P &amp; Contract. While approving user can provide comments. 
SSO is also possible in mobile app. </t>
  </si>
  <si>
    <t>SMART by GEP integrates with all ERPs and middleware using the Standard API approach where the data formats are defined as GEP Service Objects for Master Data and cXML for Transactional Data.</t>
  </si>
  <si>
    <t>SMART by GEP supports extensive, open APIs and services to integrate with any system to interface setup data and transaction data. The data can be transformed into many formats such as   XML, CSV and EDI. The application supports both push and pull mecahnisms. Real time integrations can also be supported based on performance considerations of the external system. These are leveraged within SMART by GEP for support usecases such as tax computation and acco+Q199+Q200</t>
  </si>
  <si>
    <t xml:space="preserve">SMART by GEP is further developing its capability for Third Party Risk Management (TPRM). Based on scope, system can calculate inherent risk. Supplier specific residual risk can also be generated. Overall risk scores can be generated. Further AI would be able to recommend impact of risk. </t>
  </si>
  <si>
    <t xml:space="preserve">SMART by GEP is further developing its capability for Third Party Risk Management (TPRM). Based on scope, system can calculate inherent risk. Supplier specific residual risk can also be generated. Overall risk scores can be generated. Further AI would be able to recommend impact of risk. This would also help in prioritizing. </t>
  </si>
  <si>
    <t>SMART by GEP is further developing its capability for Third Party Risk Management (TPRM). Based on scope, system can calculate inherent risk. Supplier specific residual risk can also be generated. Overall risk scores can be generated.Overall score is calculated based on weighted average of various risk components. Users can change the weightages and perform what-if analysis.</t>
  </si>
  <si>
    <t>SMART by GEP is further developing its capability for Third Party Risk Management (TPRM). Overall risk scores can be generated. Based on risk scores, specific corrective or mitigation plan using action plan can eb recommended.</t>
  </si>
  <si>
    <t xml:space="preserve">SMART by GEP is further developing its capability for Third Party Risk Management (TPRM). Based on scope, system can calculate inherent risk. Supplier specific residual risk can also be generated. Overall risk scores can be generated. SMART by GEP would provide industry specific template for risk </t>
  </si>
  <si>
    <t xml:space="preserve">SMART by GEP is further developing its capability for Third Party Risk Management (TPRM). Overall risk scores would drive mitigation plan. Mitigaton plan would be monitoring against actual data. </t>
  </si>
  <si>
    <t>SMART by GEP is further developing its capability for Third Party Risk Management (TPRM). Based on scope, system can calculate inherent risk. Supplier specific residual risk can also be generated. Overall risk scores can be generated using weighted average across multiple risk components.</t>
  </si>
  <si>
    <t xml:space="preserve">SMART by GEP is further developing its capability for risk management using AI. AI would use NLP on its native unstructured data. AI would also look at external data sources and provide risk scores based on semantic risk. </t>
  </si>
  <si>
    <t>SMART by GEP allows organizations to build should cost models for both products and services. Should cost of a product comprises of costs associated with materials in its bill of materials and cost drivers such as manufacturing cost, equipment cost and labor costs. The flexible architecture allows customers to represent all costs in a hierarchical structure. SMART by GEP integrates with market indices to get commodity prices as well. Once the inputs are provided the system computes the should cost. Category managers can leverage the data during negotation.</t>
  </si>
  <si>
    <t>SMART by GEP Sourcing provides Category specific templates based on GEP's consulting experience having worked across several industries and associated categories.</t>
  </si>
  <si>
    <t>During the course of Project execution demand for various SKUs that are in scope can be imported from third party demand management systems. The demand can be the basis for price negotiation during RFx events.</t>
  </si>
  <si>
    <t>SMART by GEP Sourcing is designed to cater to varied business needs of the Buyer, such as Creating an RFx from Blank, Template, Copying an Existing Event.  RFx can be created through the Guided Buy workflow using SMART forms, from a Requisition for quick bids, from a Project where there is a need for compliance to defined Project milestones.  RFx can be created with none or one or more Price sheet, Questionnaire Guidelines, etc.  RFx Users can selectively include Quidelines, Questionnaries and Price sheet from respective repositories.</t>
  </si>
  <si>
    <t>SMART by GEP Sourcing enables Buyers to capture alternate bid offers from Suppliers. Enabling buyers to arrive at the optimium award scenario by leveraging the bid optimization capability.</t>
  </si>
  <si>
    <t>SMART by GEP Sourcing enables multiround bidding through its Supplier Response Feedback capability.  Buyers don’t need to create a new event, its integrated within the existing event.  Suppliers have easy access to their previous pricing which is also pre populated allowing them to easily modify/update their pricing for next round bidding. Suppliers dynamically receive feedback on their pricing.  On completion of the feedback process, Buyers can easily access the information for Bid optimization.</t>
  </si>
  <si>
    <t xml:space="preserve">We use MILP with branch and bound to find global optimum solutions provided sufficient time is given. </t>
  </si>
  <si>
    <t>SMART by GEP Sourcing Bid Optimization enables Users to create varied combination of What if Scenarios by using combination of award scenarios.  Users can easily copy or modify existing award scenarios to arrive at optimium award scenario.</t>
  </si>
  <si>
    <t xml:space="preserve">SMART by GEP Sourcing application is integrated with RFx.  Purpose of Auction is mainly to encourage competitive bidding where in based on the outcome of the Auction business is awarded to Suppliers. </t>
  </si>
  <si>
    <t>SMART by GEP Sourcing Bid Optimization enables Users to apply constraints using any attribute defined in the price sheet as well as Supplier specific attributes.  Additionally, the application provides the flexibility in considering buyer or supplier defined volume constraints.</t>
  </si>
  <si>
    <t>SMART by GEP Sourcing Bid Optimization enables Users to apply constraints using any attribute defined in the price sheet as well as Supplier specific attributes.  Additionally, the application provides the flexibility in considering buyer or supplier defined volume constraints. It also allows to define line as well as price sheet level supplier types - Incumbent, Preferred or Approved, based on which award constraints can be defined.</t>
  </si>
  <si>
    <t>Sensitivity analysis is currently limited to hard limits only. On the roadmap to include soft constraints.</t>
  </si>
  <si>
    <t>SMART by GEP Sourcing enables buyers in designing custom frieght models through its flexible pricesheets which can be leveraged to execute bid optimization for logistics events.</t>
  </si>
  <si>
    <t xml:space="preserve">SMART by GEP Supplier has scorecard capabilities. KPI for key metrics drives the scores for suppliers withing scorecard. Scores can be calculated using auto-score. GEP brings industry best pratices by recommending key KPI during client implementation. KPI are added to standard template for driving various metrics. KPI can also be added using excel export and import from flat files. System also allows API based integration with other ERP and SRM vendors. </t>
  </si>
  <si>
    <t>SMART by GEP Sourcing enables users to create Questionnaires similar to Survey for evaluation of Suppliers.  Enabling auto scoring of objective responses and auto scorecard generation.</t>
  </si>
  <si>
    <t>SMART by GEP Sourcing function is integrated with contract terms library enabling buyers to select pre-approved legal templates on a RFx. The suppliers can review the legal terms and conditions and also redline them while responding to the RFx. Once an award is made the redlined copy is flipped on to the contract and becomes the basis for subsequent contract negotiations.</t>
  </si>
  <si>
    <t>SMART by GEP allows legal users and suppliers to leverage Microsoft Word for redlining purposes in multiple ways. The simplest form is to attach a Microsoft Word document and leverage check-in and check-out capability to collaborate on the contract.
In addition, a Microsoft plug-in allows user to start from Microsoft Word, access a contract document, makes changes and push the changes back to the application. Legal users can compare two different versions of the contract document as well.</t>
  </si>
  <si>
    <t>SMART by GEP Sourcing Pricesheet was designed with the objective of providing the user experience and flexibility to a user similar to spreadsheets. User can create pricesheets with ease, copy paste (or import data) and format data similar to spreadsheet.  Post bid add additional attributes and copy paste (or import data) which can be futher used for bid negotiations or bid optimization.</t>
  </si>
  <si>
    <t>SMART by GEP Contracts function supports a plethora of metadata elements out of the box. In addition, user defined or custom attributes can be added to be captured while contract creation. These attributes can be dependent on some critical standard attributes such as business unit, category and region. SMART by GEP also allows conditional custom attributes to be captured which are dependent on responses to other custom attributes.</t>
  </si>
  <si>
    <t xml:space="preserve">SMART by GEP Supplier provides automated means of onboarding. Based on supplier registration information, comprehensive workflow rules can route supplier through multiple flows. Additional due deligence can be auto-triggered based on supplier registration, including multi-level conditional questions. Comprehensive workflow can be setup on multiple values including any risk value. </t>
  </si>
  <si>
    <t>Supplier contact can use one logon to manage multiple buyer domainlogon</t>
  </si>
  <si>
    <t>SMART by GEP supports Bill of Materials capability. This is currently used to support the Should Cost modeling. Bill of Material is linked to the item master so it can be cross-linked on common components and it is multi-level.</t>
  </si>
  <si>
    <t>SMART by GEP enables customers to view create scorecards to manage performance benchmarks across multiple suppliers. Users can track prices across mutliple suppliers. The application also enables organizations to import external data from industry to conduct benchmarking among suppliers in various categories.
In addition, GEP provides benchmarking services to customers that can leverage community intelligence to augment industry, category and supplier benchmarks.</t>
  </si>
  <si>
    <t>SMART by GEP support several supplier reports out of the box to enable category managers to analyze suppliers. One can create scorecards, obtain qualitative and quantatitve data and score various suppliers.</t>
  </si>
  <si>
    <t>still just describing 3, we can discuss</t>
  </si>
  <si>
    <t xml:space="preserve">seems like you have 1, 2, and 4 but not 3 -- we're realy looking for community based sharing here at the higher levels, not just customer best practice extraction … </t>
  </si>
  <si>
    <t>updated description does not address what we are looking for here, but addresses previous element, so that score hs increased</t>
  </si>
  <si>
    <t>for near real time synching, not for out of the box integration with other S2P systems</t>
  </si>
  <si>
    <t>there are a few platforms now with extremely extensive integrations, making 4 difficult - let's discuss</t>
  </si>
  <si>
    <t>desc. Is more plan management than creation</t>
  </si>
  <si>
    <t>based on plan management capabilities described elsewhere</t>
  </si>
  <si>
    <t xml:space="preserve">still sounds forthcoming … </t>
  </si>
  <si>
    <t>3rd party BoB is a 3 on its own</t>
  </si>
  <si>
    <t xml:space="preserve">please address the specific question … </t>
  </si>
  <si>
    <t>Privacy and  Information Security</t>
  </si>
  <si>
    <t>what about smart capailities like supplier suggestion, etc.</t>
  </si>
  <si>
    <t>described 2</t>
  </si>
  <si>
    <t>probably 4, but please demo doc flip and anything else "unique"</t>
  </si>
  <si>
    <t xml:space="preserve">discuss … </t>
  </si>
  <si>
    <t>specific details needed</t>
  </si>
  <si>
    <t>due to plug in</t>
  </si>
  <si>
    <t>no AI, but significant extensibility</t>
  </si>
  <si>
    <t>based on demo</t>
  </si>
  <si>
    <t xml:space="preserve">based on demos, users can even recommend overrides for application-wide application </t>
  </si>
  <si>
    <t>deep GDPR support based on Azure</t>
  </si>
  <si>
    <t>based on demos</t>
  </si>
  <si>
    <t>based on demo and visual workflow construction</t>
  </si>
  <si>
    <t>can even identify potential duplicates o substitutes at the part level automatically with AI and provide contextual market and price data</t>
  </si>
  <si>
    <t>deep centrlized supplier intelligence; some community harvesting (but no formal cross-community rating)</t>
  </si>
  <si>
    <t>please address the algorithms … any beyond advanced statistical approaches?</t>
  </si>
  <si>
    <t>based on demo … likely on 2.5 on our scale, rounded up for usability and apprpriateness to user needs</t>
  </si>
  <si>
    <t>you said it yourself "no on premise option";  who said "on premise" garners the highest score?  It is even not even weighted in nimble :-)</t>
  </si>
  <si>
    <t xml:space="preserve">based on discussion … offices on every continent … </t>
  </si>
  <si>
    <t>can federate multiple system, please provide details herein and then we can discuss 3+ on feedback</t>
  </si>
  <si>
    <t>demo'd object templates, anything further?</t>
  </si>
  <si>
    <t>can cross-walk taxonomies across systems, anything beyond?</t>
  </si>
  <si>
    <t>more details required for 3+</t>
  </si>
  <si>
    <t xml:space="preserve">based on demo … </t>
  </si>
  <si>
    <t>per demo/discussion</t>
  </si>
  <si>
    <t>specifically address the roadmap for the supplier portal</t>
  </si>
  <si>
    <t>not full automation, only selected items, but what there is is good and/or shows great promise</t>
  </si>
  <si>
    <t>based on discussion / demo</t>
  </si>
  <si>
    <t xml:space="preserve">SXM - Report Builder (Self-Description):
SMART by GEP has report for all its transaction data. There are pre-canned reports &amp; dashboards for multiple scenarios. Ad-hoc report can be used by udder to create their own reporting need. Multiple filters can be used to get required data quickly. Reports can be shared with other users. Users can also subscribe reports for regular update. Conversational Report is another interesting way to create report by talking or typing in the system. This is based on NLP technique and trained for procurement users. 
Spend Analytics - Extent of Report Definition / Building (Self-Description):
The platform is capable of generating reports based on any input parameter which are available as reporting objects &amp; allows the users to drill down to various configured level. The reporting framework provides users the opportunity to query and report on any reporting object.
Full range of formulaic support is available as measures and formulas that can be defined within the reporting framework.
SMART by GEP will consolidate spend data across multiple sources into a single pivot able data table for users to do analysis and reporting. Reporting objects which are input data columns can be dragged and dropped similar to that of excel to run pivots on reports with ease and quick response time.
The same reports can then be exported outside the tool in excel, csv or other formats as required.
SMART by GEP analytics come with out of box standard reports and opportunity insights. GEP shares best practice from its vast experience in procurement. Apart from standard report, GEP understands client requirement and configure reports and dashboard. SMART by GEP also provides platform level cross functional analytics across its procurement platform. This provide relevant analytics and drive client KPI and metrics across spend, savings, complaince, cycle time, etc. </t>
  </si>
  <si>
    <t xml:space="preserve">SMART by GEP analytics provides flexible report capability. Users can add attributes into rows and columns to create meaningful cross tabs reports. 
SMART by GEP analytics provides flexible report capability. Users can add attributes into rows and columns to create meaningful cross tabs reports. Multi level cross tabs reports can be created. Users can then drill down across reporting attributes from cross tabs as well. </t>
  </si>
  <si>
    <t xml:space="preserve">SMART by GEP analytics offers multiple filter options. All attributes can be used to apply filters. Depending on attribute type different filter type is possible. For numeric data, filter can be based Top/Bottom Records, Top/Bottom n%,  Between / Not-Between, Greater/Less, etc. For date type data, filter can be for between, before, after, rolling n days, next n days, from -to, etc. For text type data, filter can be for search &amp; select or conditions such as In, Starts with, Contains, Null/Not Null, In, etc. 
Users can also create derive metrics from available report attributes &amp; metrics and use them to apply filter.  
SMART by GEP analytics offers multiple filter options. All attributes can be used to apply filters. Depending on attribute type different filter type is possible. For numeric data, filter can be based Top/Bottom Records, Top/Bottom n%,  Between / Not-Between, Greater/Less, etc. For date type data, filter can be for between, before, after, rolling n days, next n days, from -to, etc. For text type data, filter can be for search &amp; select or conditions such as In, Starts with, Contains, Null/Not Null, In, etc. 
Users can also create derive metrics from available report attributes &amp; metrics and use them to apply filter.  </t>
  </si>
  <si>
    <t>GEP supports SAML 2.0 and Web services using SOAP for single sign on "SSO". The application works with the Microsoft LDAP "Single Sign-on" and users are registered through administrator for login-id and password. Individuals have unique User Id for the authentication and assigned a specific role to perform their job. Additional User Rights Management systems could be incorporated as required by customer. We use Active directory for internal authentication and Smart by GEP support SAML 2.0 to integrate with the clients directory services.
The solution supports Role Based Access Control (RBAC) feature which will authenticate and allow user
with specific / unlimited access rights (create, view, edit) to those fields/screens/records which are permitted to user. Thus access can be provided to users for a particular role and access rights can be defined during the implementation phase for the same. The roles defined for particular users can also be copied across multiple users/groups as well are altered.
GEP supports SAML 2.0 and Web services using SOAP for single sign on "SSO". The application works with the Microsoft LDAP "Single Sign-on" and users are registered through administrator for login-id and password. Individuals have unique User Id for the authentication and assigned a specific role to perform their job. Additional User Rights Management systems could be incorporated as required by customer. We use Active directory for internal authentication and Smart by GEP support SAML 2.0 to integrate with the clients directory services.
The solution supports Role Based Access Control (RBAC) feature which will authenticate and allow user
with specific / unlimited access rights (create, view, edit) to those fields/screens/records which are permitted to user. Thus access can be provided to users for a particular role and access rights can be defined during the implementation phase for the same. The roles defined for particular users can also be copied across multiple users/groups as well are altered.</t>
  </si>
  <si>
    <t xml:space="preserve">SMART by GEP supplier platform can automatically retrieve updated certificates with the help of integrated APIs. At the same time, on the basis of mutually agreed frequencies the certificates can be updated/called upon from other system. 
SMART by GEP allows suppliers to store all the certificates on their profile along with effectivity dates. The system can trigger notifications based on those dates. On an ongoing basis, buyer can ask supplier for more information through attachments which can be done using the supplier form functionality.
In addition, SMART by GEP Suppliers has built in integration with GRMS (http://www.globalrms.com/).
SMART by GEP supplier platform can automatically retrieve updated certificates with the help of integrated APIs. At the same time, on the basis of mutually agreed frequencies the certificates can be updated/called upon from other system. </t>
  </si>
  <si>
    <t>Sourcing - Supplier Information Management (Self-Description):
please refer to our RFI submission for the SXM SolutionMap
CLM - Version Control (From Contracts, Sourcing) (Self-Description):
SMART by GEP supports change and audit trail by user and version control and reporting.
Suppliers can upload multiple documents as files. Documents for Certification and Diversity can also be maintained for certificate verfication. System can send reminder notification when these certificates are about to expire. SMART by GEP supports change and audit trail by user and version control and reporting.</t>
  </si>
  <si>
    <t>Category Workbench enables Category Managers a framework to assess supplier market capabilities based on their due deligence
SMART by GEP Category Workbench enables Organizations, particularly Category Managers in arriving at Category Strategies based on Category Assessment/Positioning, visibility to Category and Supplier Spend Profile, Cost Drivers as well as Supplier Market assessment. Category Managers can leverage recommended Strategies as well as add additional strategies based on the assessment.</t>
  </si>
  <si>
    <t>SMART by GEP Supplier Intelligence provides all the right supplier information required for strategic decision-making by coordinating data and information from within SMART by GEP and from external sources.
SMART by GEP Supplier Intelligence presents relevant information to the user role by configuring to the user’s persona and role as needed. SMART by GEP pulls data from multiple systems and presents cleansed and structured intelligence to a range of users. The information drives better decision making by highlighting inter-related information in one place. It enables action from a central location through the triggering of transactions and enabling responses to related tasks. Key information sources are below:
1. Historical Spend for a selected category along with top supplier and region information. Access to a pre-configured spend dashboard.
2. Historical Pricing shows sourcing events for a selected category along with a quick summary of recent sourcing events and suppliers involved. Details show items and supplier pricing. If same item has been sourced multiple times, then price variance is also shown. Navigate to a specific sourcing event for further analysis.
3. Global Agreement Pricing shows active contracts for a selected category along with its supplier and current utilization. View item pricing along with contract expiration and utilization information.
4. Market Intelligence shows key commodity market indices for a selected category. View cost models for the selected category along with any split. Users can create “Should Cost” Models by providing the specification for underlying components. Mapping between equipment categories and associated commodity market indices, cost model components and formulae for “should cost” models is available for admin users.
5. For Potential Suppliers the user can navigate to view External Suppliers. Data sources from external agencies including GEP’s Market Intelligence Team.
6. Add selected suppliers to a 'Bidder's List'. Filter, save, and download the list in various formats, share with other users or flip into sourcing events.
SMART by GEP Supplier Intelligence provides all the right supplier information required for strategic decision-making by coordinating data and information from within SMART by GEP and from external sources.
SMART by GEP Supplier Intelligence presents relevant information to the user role by configuring to the user’s persona and role as needed. SMART by GEP pulls data from multiple systems and presents cleansed and structured intelligence to a range of users. The information drives better decision making by highlighting inter-related information in one place. It enables action from a central location through the triggering of transactions and enabling responses to related tasks. Key information sources are below:
1. Historical Spend for a selected category along with top supplier and region information. Access to a pre-configured spend dashboard.
2. Historical Pricing shows sourcing events for a selected category along with a quick summary of recent sourcing events and suppliers involved. Details show items and supplier pricing. If same item has been sourced multiple times, then price variance is also shown. Navigate to a specific sourcing event for further analysis.
3. Global Agreement Pricing shows active contracts for a selected category along with its supplier and current utilization. View item pricing along with contract expiration and utilization information.
4. Market Intelligence shows key commodity market indices for a selected category. View cost models for the selected category along with any split. Users can create “Should Cost” Models by providing the specification for underlying components. Mapping between equipment categories and associated commodity market indices, cost model components and formulae for “should cost” models is available for admin users.
5. For Potential Suppliers the user can navigate to view External Suppliers. Data sources from external agencies including GEP’s Market Intelligence Team.
6. Add selected suppliers to a 'Bidder's List'. Filter, save, and download the list in various formats, share with other users or flip into sourcing events.</t>
  </si>
  <si>
    <t>No on-premises option - which is as previously communicated substantially in advance on on-premises-based peers
Nevertheless, your scoring is misaligned.  No on-premises should garner the highest score.</t>
  </si>
  <si>
    <t>Voice and text-based conversational interface and assistant deployed across multiple functions
SMART by GEP supports voice and text-based conversational interface and assistant across multiple functions. A user can build a report using voice commands. The system interprets the command, automatically determines the columns to be preseted and filters to be applied. 
While shopping for goods or services, a requester has access to voice assistant as well. The application interprets the intent of the user and guides the users to appropriate section of the application to shop from. This could be a specific contract to be used, a policy document to be referred or even another application outside of SMART by GEP.</t>
  </si>
  <si>
    <t>SMART by GEP is a unified procurement and P2P platform and is also open to integration with any third party system as required
SMART by GEP is a unified S2P platform. Most of our customers leverage the capabilities related to both S2C and P2P in our platform. They derive a lot of value because the unified S2P platform gives them easy flip capabilities and ability to leverage the negotiated contracts while raising downstream documents.
SMART by GEP has proven integration to other procurement systems, primarily ERP applications, through published services, and connecters that can be based off pull or push mechanisms. Master data can also be synched near real time with such systems.</t>
  </si>
  <si>
    <t xml:space="preserve">All of the above plus natively integrated risk management service provide by GRMS
SMART by GEP provides multiple options for risk management. For supplier different questionaire can be created to track and report different risk components. Data in this questionaire can be filled by integrations. The response drives scores and overall risk. Additionally SMART by GEP Supplier Profile has out of box integration with GRMS (https://www.globalrms.com/about.html) for supplier risk screening. Apart from that SMART by GEP can integrate with other 3rd party risk providers. </t>
  </si>
  <si>
    <t>SMART by GEP supports multiple data integration methodologies, deployed according to customer requirements.  Not limited to FTP.
SMART by GEP supports multiple data integration methodologies, deployed according to customer requirements.  We support SFTP integration approach that is automatic, can be timed and can be defined as near real time based on the configurations set.</t>
  </si>
  <si>
    <t>GEP operates a program of continuous development of integration services due to the ongoing requirements of our customers.  We regularly integrate new/additional systems post-implementation.  This is normal.
Any Integrations and configurations done within the SMART by GEP platform can be switched on or off provided the business use case is met and the integration for the same is handled. GEP operates a program of continuous development of integration services due to the ongoing requirements of our customers.  We regularly integrate new/additional systems post-implementation. Existing pre-configured integrations, new integrations or any new platform configuration can be enabled for a customer  based on any new business usecase supported requested for. These new connections can be accomplished via APIs.</t>
  </si>
  <si>
    <t xml:space="preserve">Sourcing - Virtual Whiteboard Integration (Self-Description):
The RFx provides a Discussion Forum for collaboration and the capability of sharing attachments. It is not clear how Whiteboard integration will help our clients collaborate in RFx creation. 
SXM - Real-Time Messaging (Self-Description):
SMART by GEP has built-in collaboration capability. Apart from standard task and notification, there is additional dicussion forum feature. Buyers can create multiple discussion threads and suppliers can respond. 
SXM - Collaborative Whiteboards (Self-Description):
SMART by GEP has built-in collaboration capability. Apart from standard task and notification, there is additional dicussion forum feature. Buyers can create multiple discussion threads and suppliers can respond. 
CLM - "Collaboration" Support (which extends across contract lifecycle) (Self-Description):
SMART by GEP supports email notifications. SMART by GEP includes mobile apps through which users can access analytics, approvals and review. At each document level a comment and notes box is available. 
Sourcing - Multi-Party (Self-Description):
Multiple evaluators can be invited to score each section of the RFX and weights can be assigned to each evaluators to further optimize the supplier scores and rankings
SMART by GEP supports a robust collaboration capabilities between buyer and suppliers.
1. Sourcing - Suppliers can view RFx and respond to it online or using Excel. Discussion Forum capability allows them to collaborate on specific RFx or in general. Suppliers can also redline contract terms and conditions during RFx phase directly on the application. Multiple evaluators can be invited to score each section of the RFX and weights can be assigned to each evaluators to further optimize the supplier scores and rankings.
2. Suppliers - Apart from standard task and notification, there is additional dicussion forum feature. Buyers can create multiple discussion threads and suppliers can respond. 
3. Contracts - Suppliers can redline contract terms and conditions on the application. They can also collaborate on the contract line for pricing. Supplier can sign a contract once it is approved.
4. Catalogs - Suppliers are allowed to maintain catalog content in the application.
5. Purchase Order - Suppliers can raise change requests.
6. Invoices - Supplier can flip purchase order into invoices and send to AP.
SMART by GEP supports email notifications, mobile apps through which users can access analytics, approvals and review. At each document level a comment and notes box is available. </t>
  </si>
  <si>
    <t>SMART by GEP supplier module can capture contingent workers (temporary workers) as supplier users. These users can be identified on a request as well as teh rates for this project. Once a service order is released to them, these users can log their time and expense, which can be flipped (manually or automatic) into an invoice for payment.
SMART by GEP can model contingent workers as users in the system. These are specified on the supplier profile. Such users can be referenced on requisition and purchase order. Buyer can identify the project for which the contingent worker is being hired and provide their hourly rates. Once the service order is issued the contingent worker can start project execution. One a regular basis they can create timesheets (called Service Confirmation document) in the application which is routed to the project manager for approval purposes. The contingent worker can enter expenses incurred as well in addition to timesheets in the application. Once the service confirmation document is approved it can be flipped to create invoices.</t>
  </si>
  <si>
    <t>SMART by GEP Supplier capability provide Engagement model capability. This can be used to manage different engagements including block, active, sourable, invoiceable, etc for specific suppliers' location and buyers' organizazational entity. 
SMART by GEP Supplier capability provide Engagement model capability. This can be used to manage different engagements including block, active, sourable, invoiceable, etc for specific suppliers' location and buyers' organizazational entity. The information here is integrated to SMART by GEP P2P to drive consumption of this supplier. The same informaiton is also available for interface and can drive consumption of supploer in respective ERPs.</t>
  </si>
  <si>
    <t xml:space="preserve">Sourcing - Issue Identification (Self-Description):
please refer to our submission to the SXM SolututionMap RFI
SXM - Issue Identification and Tracking (Self-Description):
SMART by GEP has Action Plan capability. This is used to plan, collaborate and track key milestone and activity with supplier and internal stakeholders. Issues can be added as activity and tracked.
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Sourcing - Issue Identification (Self-Description):
please refer to our submission to the SXM SolututionMap RFI
SXM - Issue Identification and Tracking (Self-Description):
SMART by GEP has Action Plan capability. This is used to plan, collaborate and track key milestone and activity with supplier and internal stakeholders. Issues can be added as activity and tracked.
CLM - Corrective Action &amp; Conflict Resolution (Self-Description):
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</si>
  <si>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Action plans are a standard offering within SMART by GEP Supplier Management solution where buyers and suppliers can collaboratively work upon the overall improvement. All these action plans are stored in SMART by GEP repository and are automatically linked to the supplier profile. These plans can then be viewed, modified to create a new or existing plan and can also be accessed by the suppliers and the supplier managers. 
Users can define the objective of the action plan, supplier category/region/BU and the completion date of the action plan. Further users can add milestones, tasks and activities to monitor supplier performance, identify issues and propose corrective actions. Additionally, users can also define notifications and trigger alerts to the key stakeholders/supplier contacts, for instance when a milestone due date has arrived. 
Suppliers can provide their comments on the milestones, tasks performed etc. allowing buyers to monitor their performance.
Action plans are a standard offering within SMART by GEP Supplier Management solution where buyers and suppliers can collaboratively work upon the overall improvement. All these action plans are stored in SMART by GEP repository and are automatically linked to the supplier profile. These plans can then be viewed, modified to create a new or existing plan and can also be accessed by the suppliers and the supplier managers. 
Users can define the objective of the action plan, supplier category/region/BU and the completion date of the action plan. Further users can add milestones, tasks and activities to monitor supplier performance, identify issues and propose corrective actions. Additionally, users can also define notifications and trigger alerts to the key stakeholders/supplier contacts, for instance when a milestone due date has arrived. 
Suppliers can provide their comments on the milestones, tasks performed etc. allowing buyers to monitor their performance.</t>
  </si>
  <si>
    <t xml:space="preserve">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
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 Information in action plan are available in reports for further tracking. In case corrective action become repetitive in nature, different action can be taken for such suppliers. </t>
  </si>
  <si>
    <t>SMART by GEP is integrated with GRMS risk reporting capabilities. GRMS can do financial monitoring.
GRMS assesses a supplier’s financial health by continuously monitoring information such as bankruptcies, liens, and judgments as well as providing a Financial Stability Risk Score which provides critical insight on the potential of a business going bankrupt or defaulting on its obligations. It provides a quick assessment of risk with an easy-to-understand 1 to 100 percentile score and a 1 to 5 risk class that segment businesses into risk categories.
GRMS can also provide customized financial analysis of both public and privately held suppliers.
SMART by GEP is integrated with GRMS risk reporting capabilities. GRMS can do financial monitoring.
GRMS assesses a supplier’s financial health by continuously monitoring information such as bankruptcies, liens, and judgments as well as providing a Financial Stability Risk Score which provides critical insight on the potential of a business going bankrupt or defaulting on its obligations. It provides a quick assessment of risk with an easy-to-understand 1 to 100 percentile score and a 1 to 5 risk class that segment businesses into risk categories.
GRMS can also provide customized financial analysis of both public and privately held suppliers.</t>
  </si>
  <si>
    <t>SMART by GEP is integrated with GRMS risk reporting capabilities. GRMS can do regulatory verification. 
GRMS provides continuously monitors suppliers against over 1,500 global governmental enforcement and sanctions sources with over 10 million records refreshed daily and is continuously enhanced with newly identified sources including SAM.gov, OFAC, US SEC, CIA, FBI, Homeland Security, Bank of England, United Nations 1267 Committee, OSFI, EU Terrorist, HM Treasury, Global Money Laundering Database, World Bank International Investment Disputes, International Court of Justice, Corrupt Government Officials Database, Interpol Most Wanted, FDIC, International War Crimes Tribunal, globally available SEC and Surveillance Commissions, Indonesian Capital Market Supervisory Agency, UK FSA and Lloyds of London.
GRMS can also assist companies with compliance for U.S. regulations such as Conflict Minerals Compliance Certifications and The California Transparency in Supply Chains Act of 2010 (SB 657) as well as international governmental laws such as the UK Modern Slavery Act 2015, REACH Compliance Certification and RoHS Compliance Certification.
SMART by GEP is integrated with GRMS risk reporting capabilities. GRMS can do regulatory verification. 
GRMS provides continuously monitors suppliers against over 1,500 global governmental enforcement and sanctions sources with over 10 million records refreshed daily and is continuously enhanced with newly identified sources including SAM.gov, OFAC, US SEC, CIA, FBI, Homeland Security, Bank of England, United Nations 1267 Committee, OSFI, EU Terrorist, HM Treasury, Global Money Laundering Database, World Bank International Investment Disputes, International Court of Justice, Corrupt Government Officials Database, Interpol Most Wanted, FDIC, International War Crimes Tribunal, globally available SEC and Surveillance Commissions, Indonesian Capital Market Supervisory Agency, UK FSA and Lloyds of London.
GRMS can also assist companies with compliance for U.S. regulations such as Conflict Minerals Compliance Certifications and The California Transparency in Supply Chains Act of 2010 (SB 657) as well as international governmental laws such as the UK Modern Slavery Act 2015, REACH Compliance Certification and RoHS Compliance Certification.</t>
  </si>
  <si>
    <t>SMART by GEP is integrated with GRMS risk reporting capabilities. GRMS can do regulatory verification. 
GRMS provides clients access to an extensive proprietary database of entities linked to illicit activities from over 35,000 news sources worldwide. GRMS' adverse media profiles have been constructed by researchers based on media stories by reputable media sources in dozens of languages around the world and are continuously monitored.
By continually monitoring suppliers against these news sources, clients may be provided with an early warning of potential issues ahead.
SMART by GEP is integrated with GRMS risk reporting capabilities. GRMS can do regulatory verification. GRMS provides clients access to an extensive proprietary database of entities linked to illicit activities from over 35,000 news sources worldwide. GRMS' adverse media profiles have been constructed by researchers based on media stories by reputable media sources in dozens of languages around the world and are continuously monitored.
By continually monitoring suppliers against these news sources, clients may be provided with an early warning of potential issues ahead.</t>
  </si>
  <si>
    <t>SMART by GEP is integrated with GRMS risk reporting capabilities. 
GRMS access to an extensive proprietary database of entities linked to illicit activities from over 35,000 news sources worldwide. GRMS' adverse media profiles have been constructed by researchers based on media stories by reputable media sources in dozens of languages around the world and are continuously monitored.
By continually monitoring these news sources, clients may be provided with an early warning of potential issues ahead.
SMART by GEP is integrated with GRMS risk reporting capabilities. 
GRMS access to an extensive proprietary database of entities linked to illicit activities from over 35,000 news sources worldwide. GRMS' adverse media profiles have been constructed by researchers based on media stories by reputable media sources in dozens of languages around the world and are continuously monitored.
By continually monitoring these news sources, clients may be provided with an early warning of potential issues ahead.</t>
  </si>
  <si>
    <t>SMART by GEP is integrated with GRMS risk reporting capabilities. 
GRMS provides a powerful cyber-security rating service that discovers, contextualizes and grades the security posture of all suppliers that have access to your data. The main goal is to provide an accurate, continuously updated gauge of any company's security posture so that you can see at-a-glance how likely they are to be breached and expose your data to criminal exploitation.
SMART by GEP is integrated with GRMS risk reporting capabilities. 
GRMS provides a powerful cyber-security rating service that discovers, contextualizes and grades the security posture of all suppliers that have access to your data. The main goal is to provide an accurate, continuously updated gauge of any company's security posture so that you can see at-a-glance how likely they are to be breached and expose your data to criminal exploitation.</t>
  </si>
  <si>
    <t xml:space="preserve">SMART by GEP Supplier has scorecard and related reporting capability. There are flexible dashboards and reports which are used to monitor and track progress and overall status. Alerts and notification triggered when responses are received. 
SMART by GEP has robust support for alerts and notifications. The framework is used across all modules to support various usecases such as contract expiration, supplier certificate expiration, reviews and approvals.
Users can view the notifications and decide to subscribe or unsubscribe from them. Rule based alerts can also be defined in the application.
SMART by GEP Supplier has scorecard and related reporting capability. There are flexible dashboards and reports which are used to monitor and track progress and overall status. Alerts and notification triggered when responses are received. </t>
  </si>
  <si>
    <t xml:space="preserve">SMART by GEP is integrated with GRMS risk reporting capabilities. GRMS can do regulatory verification. 
GRMS provides continuously monitors suppliers against over 1,500 global governmental enforcement and sanctions sources with over 10 million records refreshed daily and is continuously enhanced with newly identified sources including SAM.gov, OFAC, US SEC, CIA, FBI, Homeland Security, Bank of England, United Nations 1267 Committee, OSFI, EU Terrorist, HM Treasury, Global Money Laundering Database, World Bank International Investment Disputes, International Court of Justice, Corrupt Government Officials Database, Interpol Most Wanted, FDIC, International War Crimes Tribunal, globally available SEC and Surveillance Commissions, Indonesian Capital Market Supervisory Agency, UK FSA and Lloyds of London.
GRMS can also assist companies with compliance for U.S. regulations such as Conflict Minerals Compliance Certifications and The California Transparency in Supply Chains Act of 2010 (SB 657) as well as international governmental laws such as the UK Modern Slavery Act 2015, REACH Compliance Certification and RoHS Compliance Certification.
SMART by GEP Supplier provides Additional Form capability. This can be used to create multiple questionaore required for labour standards related to suppliers. Internal users or suppliers can provide information related to their labour standards and also their multi-tier suppliers. Documents can be further attached for reference. Workflow can be triggered based on response for complaince purpose. </t>
  </si>
  <si>
    <t>SMART by GEP offers simple network capability. One supplier contact can logon to multiple profile.
SMART by GEP offers simple network capability. One supplier contact can logon to multiple profile.
GEP also offers supplier discovery services by which GEP can search for suppliers in specifc region for given categories. GEP services can also provide relevant reports for such external suppliers.</t>
  </si>
  <si>
    <t>Buyers can set self-registration link for supplier which can be put on their website for any campaigns. Buyers can also do quick add for supplier and sent invitation to supplier for self-profile management. Re-invitation can be sent. All response from suppliers can be tracked by buyers with notification alert, profile view and available reports.
Buyers can set self-registration link for supplier which can be put on their website for any campaigns. Buyers can also do quick add for supplier and sent invitation to supplier for self-profile management. Re-invitation can be sent. All response from suppliers can be tracked by buyers with notification alert, profile view and available reports.</t>
  </si>
  <si>
    <t xml:space="preserve">SMART by GEP offers supplier self-registration. This can have client specific logic based nested questionaires and steps. Moreover additional forms can be triggered based on specific response by suppliers. Approval flow can be set on rules so that based on supplier response, it reaches the right contact. 
SMART by GEP offers supplier self-registration. This can have client specific logic based nested questionaires and steps. Moreover additional forms can be triggered based on specific response by suppliers. Approval flow can be set on rules so that based on supplier response, it reaches the right contact. </t>
  </si>
  <si>
    <t xml:space="preserve">SMART by GEP offers multiple collaboration mechnism between buyer and supplier. Apart from transactions response from supplier to buyer, there are discussion forums available for better collaboration. 
SMART by GEP offers multiple collaboration mechnism between buyer and supplier. Apart from transactions response from supplier to buyer, there are discussion forums available for better collaboration. </t>
  </si>
  <si>
    <t xml:space="preserve">We have designed Category Workbench with the objective of enabling Category managers to have full visibility to key aspects of categories being managed.  We plan to through AI enable recommendations on Category Strategies, Opportunitie and Potential Projects. 
SMART by GEP Category Workbench enables Organizations, particularly Category Managers in arriving at Category Plan based on Category Strategies identified by recommending Opportunites - For example - Spend Consolidation, Payment Term Rationalization, etc. Identifying expiring Contracts that can be potentially sourced or renegotiated, etc. </t>
  </si>
  <si>
    <t>Full AI-based guided buying and business-rules based context.
SMART by GEP Sourcing integrated with ERP applications enables users to execute quick bids on a daily basis, where by User selects items to be bid for a defined category business unit and region.  On executing the quick bid, the RFx is automatically created, with pre qualified suppliers added and event published.  On reciept of Supplier responses, the application identified the lowest bid supplier and send the information to the ERP application for placing an order.</t>
  </si>
  <si>
    <t>SMART by GEP sourcing module offers multiple types of Bid Optimization techniques namely
- Identification and exclusion of outliers
- Award Constraints using
   - No. of Suppliers
   - Spend Allocation
   - Suppliers Advantage/Disadvantage
   - Incumbent/Preferred/Approved Suppliers
   - Supplier specific attributes
SMART by GEP Sourcing provides advanced bid optimization capabilities integrated with Sourcing.  Sourcing users can defined Scope of Optimization and manage outlier.  User can define Award Constraints and a combination of such constraints:
   - No. of Suppliers (min, max, range, etc.)
   -  % spend or spend value allocation to Supplier
   - Suppliers spend value Advantage/Disadvantage 
   - Incumbent/Preferred/Approved Suppliers consideration
   - Supplier specific attributes consideration
Users can execute optimization using supplier or buyer defined capacity.</t>
  </si>
  <si>
    <t>Sourcing - ERP Integration (Self-Description):
Interface support can be extended to integrate with an ERP system to create price sheets from BoM's
SMART by GEP supports item master and bill of materials. The data can be interfaced from ERPs to SMART by GEP. Item Master is used in the application during catalog management processes. Items from Item Master can easily be exported to MS Excel and imported to an RFx pricesheet. Bill of Material is leveraged while conducting Should Cost analysis.</t>
  </si>
  <si>
    <t>Using supplier response feedback capability, application can enable 1st round quotes to be automatically made availble to supplier for revised price submission based on color feedback
SMART by GEP Sourcing enables users to flip an RFx to an auction, where by Lots are created based on Price sheets, Supplier start price / initial price is based of the earlier round pricing of the supplier.</t>
  </si>
  <si>
    <t xml:space="preserve">Controls at the Lot evel, where suppliers can be disabled at the lot level, lots can be suspended at the lot level.
SMART by GEP Sourcing enables Buyers to controls Auction at the Lot evel.  Based on Supplier bid behavious, suppliers can be disabled from the Lot or suspended. </t>
  </si>
  <si>
    <t>SMART by GEP is a highly-configurable unified source to pay platform, not a suite of tools.   Configuration to customer requirements is rapid and easy
SMART by GEP Sourcing enables users to have visibility to default system generated scenarios like Lowest Price Line Supplier, Incumbent Only, etc.  Additionally, it provides users the flexibility in defining award scenarios that can be easily leveraged.</t>
  </si>
  <si>
    <t>Under supplier profile, certificate details can be captured along with other additional forms like insurance document etc. Aditionally, on an ongoing basis, buyer can ask supplier for more information through attachments which can be done using the supplier form functionality.
SMART by GEP allows suppliers to store all the certificates on their profile along with effectivity dates. The system can trigger notifications based on those dates. On an ongoing basis, buyer can ask supplier for more information through attachments which can be done using the supplier form functionality.
In addition, SMART by GEP Suppliers has built in integration with GRMS (http://www.globalrms.com/). Certificate of insurance is captured and verified insurance carriers, insurance limits, insurance policies and additional insured language.</t>
  </si>
  <si>
    <t>SMART by GEP acts as a central "umbrella" system with mutliple ERP/AP/Other systems integrated through connectors, APIs, batch file transfers or other web services integrations.  
SMART by GEP acts as a central "umbrella" system with mutliple ERP/AP/Other systems integrated through out of the box connectors, APIs, batch file transfers or other web services integrations.  SMART by GEP has proven integration to other procurement systems, primarily ERP applications, through published services, and connecters that can be based off pull or push mechanisms. Master data can also be synched near real time with such systems. The adapters enabled out of the box connectivity with ERP systems.
SMART by GEP handles multiple instances by our source system concept where data from every instance is marked with a Source system ID which differentiates data from each instance. This applies to both the master data and transactional data. Integration with SMART by GEP is independent of the number of instances that we need to integrate with.</t>
  </si>
  <si>
    <t>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
Spend Analytics - Rules Set (Self-Description):
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
Spend Analytics - Rules Set (Reasoning):
- Robust AI and Rules based engine which delivers more than 95% spend accuracy within 1 - 3 day turnaround for monthly and 3 - 5 day turn around for quarterly refreshes across all our 180+ spend analysis customers</t>
  </si>
  <si>
    <t>Spend Analytics - Collaboration (Self-Description):
GEP's dedicated Spend Analysis team take care of the complete rule configuration, model building, data table setup, classification and enrichment activity. There is minimal resource required from the client for these activities and customer stakeholder input is primarily required for providing feedback on data patterns, rules to be defined and perception-alignment.
The SMART by GEP rules engine is also supported by an online feedback management tool. This helps resolve conflicts at the client end itself and the user can take corrective actions upfront. This also helps define and modified from a user perspective as well as maintained globally. Multiple classfication change requests can be provided by multiple users. Workflow can be configured to route to correct stakeholder for further approval and action.
GEP has best-practice processes defined for classification wherein multiple users can work on the data at the same time after the initial data is classified by the AI engine.
Spend Analytics - Collaboration (Reasoning):
- GEP's classification approach relies on a self learning AI engine rather than manual rule based approaches. 
- We provide an SLA of 95% accuracy 
- During training process we collaborate with customer stakeholders for alignment on the category classification which ensures that the items are classified in the correct category bucket as per client business processes.
Spend Analytics - Collaboration (Self-Description):
GEP's dedicated Spend Analysis team take care of the complete rule configuration, model building, data table setup, classification and enrichment activity. There is minimal resource required from the client for these activities and customer stakeholder input is primarily required for providing feedback on data patterns, rules to be defined and perception-alignment.
The SMART by GEP rules engine is also supported by an online feedback management tool. This helps resolve conflicts at the client end itself and the user can take corrective actions upfront. This also helps define and modified from a user perspective as well as maintained globally. Multiple classfication change requests can be provided by multiple users. Workflow can be configured to route to correct stakeholder(s) for further approval and action.
GEP has best-practice processes defined for classification wherein multiple users can work on the data at the same time after the initial data is classified by the AI engine.
Spend Analytics - Collaboration (Reasoning):
- GEP's classification approach relies on a self learning AI engine rather than manual rule based approaches. 
- We provide an SLA of 95% accuracy 
- During training process we collaborate with customer stakeholders for alignment on the category classification which ensures that the items are classified in the correct category bucket as per client business processes.</t>
  </si>
  <si>
    <t>this is asking about end user, not your team, capability</t>
  </si>
  <si>
    <t>based on demo / discussion</t>
  </si>
  <si>
    <t>prototype is a 1</t>
  </si>
  <si>
    <t>based on demo/discussion</t>
  </si>
  <si>
    <t>you made the case :-)</t>
  </si>
  <si>
    <t>please address specific question</t>
  </si>
  <si>
    <t>no relevant details</t>
  </si>
  <si>
    <t>Company:</t>
  </si>
  <si>
    <t>&lt;Company name&gt;</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</si>
  <si>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</si>
  <si>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</si>
  <si>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</si>
  <si>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</si>
  <si>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</si>
  <si>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</si>
  <si>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</si>
  <si>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1"/>
        <color theme="1"/>
        <rFont val="Calibri"/>
        <family val="2"/>
        <scheme val="minor"/>
      </rPr>
      <t xml:space="preserve"> and </t>
    </r>
    <r>
      <rPr>
        <b/>
        <sz val="12"/>
        <color theme="1"/>
        <rFont val="Calibri"/>
        <family val="2"/>
        <scheme val="minor"/>
      </rPr>
      <t xml:space="preserve">REVISED (rose highlight) questions </t>
    </r>
    <r>
      <rPr>
        <sz val="11"/>
        <color theme="1"/>
        <rFont val="Calibri"/>
        <family val="2"/>
        <scheme val="minor"/>
      </rPr>
      <t>in the RFI tab (Column E).
1b. For</t>
    </r>
    <r>
      <rPr>
        <b/>
        <sz val="12"/>
        <color theme="1"/>
        <rFont val="Calibri"/>
        <family val="2"/>
        <scheme val="minor"/>
      </rPr>
      <t xml:space="preserve"> unchanged RFI questions (no highlight)</t>
    </r>
    <r>
      <rPr>
        <sz val="11"/>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</si>
  <si>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</si>
  <si>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</si>
  <si>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</si>
  <si>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</si>
  <si>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</si>
  <si>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</si>
  <si>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</si>
  <si>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</si>
  <si>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</si>
  <si>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</si>
  <si>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</si>
  <si>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</si>
  <si>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</si>
  <si>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</si>
  <si>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</si>
  <si>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1"/>
        <color theme="1"/>
        <rFont val="Calibri"/>
        <family val="2"/>
        <scheme val="minor"/>
      </rPr>
      <t xml:space="preserve"> support for select requirements</t>
    </r>
  </si>
  <si>
    <r>
      <t xml:space="preserve">2. </t>
    </r>
    <r>
      <rPr>
        <b/>
        <sz val="12"/>
        <color theme="1"/>
        <rFont val="Calibri"/>
        <family val="2"/>
        <scheme val="minor"/>
      </rPr>
      <t xml:space="preserve">Core </t>
    </r>
    <r>
      <rPr>
        <sz val="11"/>
        <color theme="1"/>
        <rFont val="Calibri"/>
        <family val="2"/>
        <scheme val="minor"/>
      </rPr>
      <t>support for standard requirements</t>
    </r>
  </si>
  <si>
    <r>
      <t xml:space="preserve">3. Support for </t>
    </r>
    <r>
      <rPr>
        <b/>
        <sz val="12"/>
        <color theme="1"/>
        <rFont val="Calibri"/>
        <family val="2"/>
        <scheme val="minor"/>
      </rPr>
      <t>moderate to high</t>
    </r>
    <r>
      <rPr>
        <sz val="11"/>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</si>
  <si>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1"/>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</si>
  <si>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1"/>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</si>
  <si>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</si>
  <si>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</si>
  <si>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</si>
  <si>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</si>
  <si>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Current Self-Score Average</t>
  </si>
  <si>
    <t>Current Provider Average</t>
  </si>
  <si>
    <t>Link</t>
  </si>
  <si>
    <t>Start</t>
  </si>
  <si>
    <t>End</t>
  </si>
  <si>
    <t>Element count - Subcategories</t>
  </si>
  <si>
    <t>Element count - Categories</t>
  </si>
  <si>
    <t>Element count - Modules</t>
  </si>
  <si>
    <t>-</t>
  </si>
  <si>
    <t>Giving benefit of doubt here.  Only some spend analytics services are cited here - which is about 10% of the breadth of services that is in scope for this question.</t>
  </si>
  <si>
    <t>Same as above</t>
  </si>
  <si>
    <t>Only higher because our description depicts a very spend-centric scope rather than broader MDM, item, contracts, supplier, process mining, big data ingestion (e.g., commodity prices)</t>
  </si>
  <si>
    <t>Being generous here without any supporting details!  Note that a "3" is still basically an "A" grade.</t>
  </si>
  <si>
    <t>Being generous here without any supporting details!  The aspirational comments are well taken, but we were hoping ther might be some tangible commentary on this FAQ</t>
  </si>
  <si>
    <t>Having vertical SIGs is great to share qualitative  learnings, but formalized performance/capability measurement and gap closure is critical to fact based target setting, value measurement, etc.  If GEP can demonstrate some quantitative fact-based analytic-driven diagnostics and target setting, that would improve this score.</t>
  </si>
  <si>
    <t>Definitely differentiated against S2P tech providers and can compete against traditional consultants.  Would like to see how digital diagnostics and SMI are integrated into the transformation - to get to a five.</t>
  </si>
  <si>
    <t>Congrats.  Worthy of the 5 here!</t>
  </si>
  <si>
    <t>Good solid 3 on this.  Most major providers do this.</t>
  </si>
  <si>
    <t>Great passion here, but we're looking for actual examples of service innovation.  E.g., on-demand productized CoEs for SMI, sourcing events, digital transformation (e.g., agile development).  We'll give benefit of doubt with a '3'</t>
  </si>
  <si>
    <t>This is more than spend analytics!</t>
  </si>
  <si>
    <t>Generous with a "3".  Examples please.</t>
  </si>
  <si>
    <t xml:space="preserve">Answer shouldn't just be: "we have a consulting arm".  I'll use previous response which was much better and give a good score.  </t>
  </si>
  <si>
    <t>Will give a great score, but would like to hear about managed services that wrap around S2P tech that help with time-to-value with tech, but not part of a full BPO model.</t>
  </si>
  <si>
    <t>GEP's Market Intelligence team delivers world-class intel services to our clients</t>
  </si>
  <si>
    <t>Terrific.  When you tell us what types of SMI are delivered - and how - we can give a llittle more credit.  A one sentence marketing blurb is not going to do it.</t>
  </si>
  <si>
    <t>Will give benefit of the doubt on this one and score it as differentiated.</t>
  </si>
  <si>
    <t xml:space="preserve">Will give a 4 for differentiated support.  For a 5, we'd like more insight on what type of formal ongoing managed services that exist on the spectrum between consulting services and full-stop BPO services.  </t>
  </si>
  <si>
    <t>Will give even more than strong (3) support to reflect GRMS partnership - although there's a lot more to risk mgmt services for content, monitoring, etc.</t>
  </si>
  <si>
    <t>Good solid 3</t>
  </si>
  <si>
    <t>This is what I'm scoring all suite vendors who've got good native integration upstream to sourcing and downstream to P2P</t>
  </si>
  <si>
    <t>Really a "2", will give extra 1/2 point</t>
  </si>
  <si>
    <t>Need to be able to do fuzzy search of some sort e.g., using some type of NLP, synonyms, etc.  Will give 0.5 point though</t>
  </si>
  <si>
    <t>This is a definite 2.  You need something like Seal, Exari, Icertis, LawGeex, LegalSifter, etc. to get a 3</t>
  </si>
  <si>
    <t>This 'flip' is really just describing the score of 2.  I'll give extra 1/2 point though and assume you've an API to create a contract.</t>
  </si>
  <si>
    <t>OK, close enough.</t>
  </si>
  <si>
    <t>This isn't about a contract hierarchy of an MSA and underlying SOWs, but rather about contract flow downs from supplier to supplier's supplier.  I'll give a 2, but if you want to come back and demonstrate a flow-down use case, I can upgrade this.</t>
  </si>
  <si>
    <t>Good job.</t>
  </si>
  <si>
    <t>Would love to get auto-sourcing demo'd at some point</t>
  </si>
  <si>
    <t>More like a 1.5, but will give a 2</t>
  </si>
  <si>
    <t>Need more than suplpier as common key.  Would like to see how contract risk is modeled, scored, and reported against.  Will still give 2.5 thought rather than 2.</t>
  </si>
  <si>
    <t>Please describe num 3</t>
  </si>
  <si>
    <t>SMART by GEP ordering roadmap has a mix of usability improvements and new features. One major planned feature is ‘Document Lifecycle’ – this would give buyers a comprehensive view of status of the issued order in terms of fulfilment and invoicing, along with all the respective related documents. Another big feature is supporting easy buying process against blanket allocations. Improved price and spend compliance against a contracts will also be incorporated as part of ordering capability. Enhanced support for selecting applicable terms and condition of requisition and order will further help buyer communicate right T&amp;Cs to supplier as part of the order notification.</t>
  </si>
  <si>
    <t>Is tehre any specific support for inventory pick-list, as mentioned on the scoring scales. Not inventory visibility or guided buying</t>
  </si>
  <si>
    <t>need more specific on 3 and a demo for a 4</t>
  </si>
  <si>
    <t>a demo of real time collaboration to handel all required is needed</t>
  </si>
  <si>
    <t>real time collaboration demonstratio is required</t>
  </si>
  <si>
    <t>demo of 3 is required</t>
  </si>
  <si>
    <t>demo is required for a 4</t>
  </si>
  <si>
    <t>what about BoL, not ASN</t>
  </si>
  <si>
    <t>please give more information specific to the requiremenet. Previously you mentioned you dont´handle this capabilities</t>
  </si>
  <si>
    <t>keeping the score, please provide more information about number 3</t>
  </si>
  <si>
    <t>In addition to Material Receipts, SMART by GEP receiving capability will be enhanced with 2 new dedicated documents – ‘Service Confirmation’  for lumpsum services and ‘Time &amp; Expense Entry Sheet’ for contingent worker. Also following our endeavour to improve usability – a receiving workbench feature is planned which will enable receivers to combine multiple order lines into one receiving document with ease. Also bulk upload of sublines in service confirmations is planned to reduce the effort of entering multiple lines through UI. Electronic Receipt Settlement capability will help to automate invoice creation for validated/approved receipts.</t>
  </si>
  <si>
    <t>keeping the 3, but please give more specifics of the requirement</t>
  </si>
  <si>
    <t>need an updated demonstration</t>
  </si>
  <si>
    <t>keeping the score, but please be more specifci to the out of the box system integrations or mentioned those who GEP hav integrated with, based on the specific requirement</t>
  </si>
  <si>
    <t>SMART by GEP platform is native to mobile and touch technologies. SMART by GEP can be accessed through web interface of any mobile or touch device.  We have a SMART app on iStore and playstore to use SMART on iPhone or iPads, and android devices. Users can log into the app and perform approvals. It also provides the user with the ability to view, track the documents during its lifecycle process and also access the various dashboard that provides them the visisbility across each function.</t>
  </si>
  <si>
    <t>demo is required to 4 or 5.</t>
  </si>
  <si>
    <t xml:space="preserve">keeping a 3 but please address the requirement with more specifcis,  A demo is required for a 4. </t>
  </si>
  <si>
    <t>Global eInvoice Compliance – Clearance &amp; Post Audit countries 
Invoice Visibility Hub for Suppliers
Intelligent Invoice Capture (Advanced OCR capabilities)
P-Card Reconciliation</t>
  </si>
  <si>
    <t>- Invoice Visibility Hub for Suppliers</t>
  </si>
  <si>
    <t>- Intelligent Invoice Capture (Advanced OCR capabilities)</t>
  </si>
  <si>
    <t>- P-Card Reconciliation</t>
  </si>
  <si>
    <t>Demo is required</t>
  </si>
  <si>
    <t>SMART by GEP provides the users with the ability to create custom reports based on their business requirement. The user can do so by a simple drag and drop of the vatious business objects that are captured within the platform. Additionally, user can also create metrics that consist of formulae using which they can compare the trends across various, years, quarter etc.</t>
  </si>
  <si>
    <t>Benchmark Average</t>
  </si>
  <si>
    <t>R 138</t>
  </si>
  <si>
    <t>Supplier ePRO Invitation Support
_x000D_(REVISED)</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</si>
  <si>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</si>
  <si>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</si>
  <si>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t>
  </si>
  <si>
    <t>SMART by GEP platform provides the supplier with a portal using which they can log into the platform and participate in various events and also upload their catalogs via a simple excel template which is in-built. Once the catalogs are uploaded by the supplier an approval workflow can be configured wherein the appropriate category manager can  approve and publish the catalog. These approval workflow will be sent out to the concerned stakeholder via an email.Once the catalog is published the procurement users can start purchasing from the same.</t>
  </si>
  <si>
    <t>Is there any invitation campaing? Please elaborate</t>
  </si>
  <si>
    <t>Supplier e-Catalog Registration Support
_x000D_(REVISED)</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</si>
  <si>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</si>
  <si>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</si>
  <si>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SMART by GEP provides the supplier with a portal that allows them to not only manage their information and participate in various events but also gives them a provision wherein they can upload catalogs .
It also allows the suppliers to amend/make changes to the catlog that has been published. The changes can be made to the price, UOM, leadtime etc or any parameter that is captured while creating a catalog. Once the changes are done, an approval workflow can be triggered that ensures the buyer user is informed of the change , before publishing the catalog and making it available to other user for purchasing process.</t>
  </si>
  <si>
    <t>IPlease elaborate on the  registration and enabling process</t>
  </si>
  <si>
    <t>Model Support
_x000D_(REVISED)</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</si>
  <si>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</si>
  <si>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</si>
  <si>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SMART by GEP supports hosted and punchout catalog.
The suppliers can login to the portal and upload catalogs by simply importing an excel template.
The suppliers can also make amend/change to the catalog items and the information associated with it. The platform also provides the capability wherein the user can simply add the catalog items and send the same for bidding, condut a sourcing event, and once the event is completed the same can be flipped into a contract.</t>
  </si>
  <si>
    <t>Is there any API method?</t>
  </si>
  <si>
    <t>Data Structure Support
_x000D_(REVISED)</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</si>
  <si>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</si>
  <si>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</si>
  <si>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There are no fees associated with supplier interaction with SMART by GEP at any point, or at any time, including catalog maintenance
</t>
  </si>
  <si>
    <t>Item Profile Support
_x000D_(REVISED)</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</si>
  <si>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</si>
  <si>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</si>
  <si>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 xml:space="preserve">P2P - Catalog Creation / Onboarding (Self-Description):
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It can hold comprehensive list of attributes for an item - description, price, UOM, pictures,  price, quantity price breaks, attachments, detail descriptions, UNSPSC codes, manufacturing numbers, tags, keywords, location availability, lead time, min and max order quantity, different price modifiers. Other custom attributes can also be configured.
</t>
  </si>
  <si>
    <t>Buying Policy Configuration
_x000D_(REVISED)</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</si>
  <si>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</si>
  <si>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</si>
  <si>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SMART by GEP platform provides guided buying functionality wherein the users will be routed to the appropraite buying channel depending upon the items that the users needs to procure/purchase. In the guided buying functionality we  can also upload the policies document that will give the users an understanding of what measures should be undertaken while purchasing a particular item.s</t>
  </si>
  <si>
    <t>External Catalog Support
_x000D_(REVISED)</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</si>
  <si>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</si>
  <si>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</si>
  <si>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SMART by GEP supports an array of options to create and manage catalogs. A catalog comprises supplier punch-out sites, supplier managed catalog content, internal catalog, item master, contract, blanket, purchase request forms and on hand balanaces. SMART by GEP supports frames for level 1 &amp; 2 punch-out</t>
  </si>
  <si>
    <t>Is there any API integration, or any different approach to punch-out 1 and 2?</t>
  </si>
  <si>
    <t>R 146</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</si>
  <si>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</si>
  <si>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</si>
  <si>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</si>
  <si>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SMART by GEP supports inbound interfaces for the catalogs created and managed outside and can host the item to requesters.</t>
  </si>
  <si>
    <t>Access Configuration
_x000D_(REVISED)</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</si>
  <si>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</si>
  <si>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</si>
  <si>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SMART by GEP platform provides the capability wherein user access can be configured. The users will be able to view the catalog based on the roles that have been assigned to them.The catalog can also be shared amogst user and usergroup . Based on the  business requirement rules can be configured wherein specific users will be abple to view onlcy certain catlogs.</t>
  </si>
  <si>
    <t>Could you address num 3 advanced scenarios</t>
  </si>
  <si>
    <t>Process Uniqueness
_x000D_(REVISED)</t>
  </si>
  <si>
    <t xml:space="preserve">Describe which aspects of your catalog creation and onboarding process capabilities stand out from other vendors. What makes you special or different? </t>
  </si>
  <si>
    <t>R 142</t>
  </si>
  <si>
    <t>Purchasing Model Support
_x000D_(REVISED)</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</si>
  <si>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</si>
  <si>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</si>
  <si>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 xml:space="preserve">P2P - Catalog Objects (Self-Description):
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t>
  </si>
  <si>
    <t>SMART by GEP Guided Buying functionality provides the user with the capability wherein they can view or be routed to the most appropriate buying channel for the item they would like to purchase. The guided buying functionality is governed by AI and rules are configured based on the buying habbits of the user. Incase  for a line item if there does not exist a buying channel the user can raise a request for the same via a SMART request form that will be routed/sent to the appropriate stakeholder.</t>
  </si>
  <si>
    <t>Is there any specifics related to teh requirement and scoring scales? Not necesarry guided buying</t>
  </si>
  <si>
    <t>Linkage Support
_x000D_(REVISED)</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</si>
  <si>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</si>
  <si>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</si>
  <si>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SMART by GEP Catalog module can store links to contracts or inventory with dedicated fields to capture the relation</t>
  </si>
  <si>
    <t>Object Model Uniqueness
_x000D_(REVISED)</t>
  </si>
  <si>
    <t>Describe how your catalog object model (and capabilities based on the data model and architecture) stand out from other vendors.</t>
  </si>
  <si>
    <t>SMART by GEP platform provides the entire S2P capabilities. Users have the ability wherein from a contract, a requsition can be created and the utilized value can be viewed. Additionally, the platform also provides the capability wherein they can  push the contract lines into a catalog thus ensuring that user can make purchases from them and also reduce the maverick spend.</t>
  </si>
  <si>
    <t>R 139</t>
  </si>
  <si>
    <t>Classification Capabilities
_x000D_(REVISED)</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</si>
  <si>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</si>
  <si>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</si>
  <si>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 xml:space="preserve">P2P - Catalog Data Quality Control (Self-Description):
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t>
  </si>
  <si>
    <t>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t>
  </si>
  <si>
    <t>Mapping Process
_x000D_(REVISED)</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</si>
  <si>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</si>
  <si>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</si>
  <si>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_x000D_(REVISED)</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</si>
  <si>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</si>
  <si>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</si>
  <si>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_x000D_(REVISED)</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</si>
  <si>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</si>
  <si>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</si>
  <si>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</si>
  <si>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</si>
  <si>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_x000D_(REVISED)</t>
  </si>
  <si>
    <t>Describe what aspects of your catalog data quality control capabilities stand out from other vendors.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</si>
  <si>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</si>
  <si>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</si>
  <si>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</si>
  <si>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</si>
  <si>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P2P - Catalog Approvals (Self-Description):
Controlled acceptance of the catalog content by the buyer is supported. Also collaboration between buyer and supplier ensures proper catalogs are published and made available to respective users/organizations.</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</si>
  <si>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</si>
  <si>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</si>
  <si>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</si>
  <si>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</si>
  <si>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P2P - Catalog Maintenance (Self-Description):
SMART by GEP supports OCI, cXML for punch-out catalog, and CIF for internal catalogs. Services are available that enable a spreadsheet with catalog items to be imported into the system. These can come from suppliers or from ERP systems.</t>
  </si>
  <si>
    <t>SMART by GEP platform provides user with the ability wherein amendments can be made to an already existing catalog. The amend process can be initiated by both the buyer and supplier user. Once the amend process is inititated the supplier has the ability to make changes to the catalog, add additional items within the same catalog and upload it in the platform. This can  further be sent  for approval workflow and once approved the catalog line items will be made available to the user in order for them to start the purchase process.</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</si>
  <si>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</si>
  <si>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</si>
  <si>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</si>
  <si>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P2P - Catalog Mobility (Self-Description):
SMART by GEP allows requesters to browse the catalog using a tablet.</t>
  </si>
  <si>
    <t>SMART by GEP is device agnostic and can be accessed by the user from laptop, tablet, mobile phone etc. There is an App on the iStore and playstore that can downloaded and provides the user with the ability to view catalogs.</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</si>
  <si>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</si>
  <si>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</si>
  <si>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</si>
  <si>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</si>
  <si>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P2P - Catalog Analytics (Self-Description):
Usage information is captured and reported. This enables organizations to know the volumes being consumed and negotiate pricing accordingly. SMART by GEP can also enable organizations to find frequently ordered free text item and decide whether to negotiate a contract for it or not.
The catalog change management process and usage report in SMART by GEP shows usage, price change and other amendments.
SMART by GEP’s reporting engine provides the customer with the means to interrogate all activity across the platform including, but not limited to, statistics of catalog search terms, list of frequently procured items, view frequency and so on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</si>
  <si>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</si>
  <si>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</si>
  <si>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</si>
  <si>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</si>
  <si>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P2P - Internet Shopping / Catalog Visibility (Self-Description):
This function, whilst technically straightforward has not been prioritized by us, as it does not serve the requirements of any of our customers to date.  This is likely most useful for small or medium enterprises.  For thos customers we do business with this currently represents a route to non-compliant purchasing, rather than a benefit.</t>
  </si>
  <si>
    <t>I remember not being part of your direction, please give more specifics</t>
  </si>
  <si>
    <t>R 145</t>
  </si>
  <si>
    <t>Roadmap</t>
  </si>
  <si>
    <t>Describe your catalog roadmap for the next quarter.</t>
  </si>
  <si>
    <t>P2P - Catalog Roadmap (Self-Description):
SMART by GEP has a robust catalog management solution. We are looking at enhancing it further by introducing capabilties such as multi-dimensional price modifiers, enabling self-serving capabilties on contract, and further enhancing our robust search algorithm.</t>
  </si>
  <si>
    <t>SMART by GEP has a robust catalog management functionality. We are looking at enhancing  and introducting capabilities wherein a user can create a blanket order for a given catalog. The blanket order would contain the same line items that exist in the catalog and would provide user with the ability to release PO for the same. Also, the platform would be able to provide recommendation of suppliers for a given line item.</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</si>
  <si>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</si>
  <si>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</si>
  <si>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</si>
  <si>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</si>
  <si>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P2P - Requisitioning Set Up (Self-Description):
Users can browse through catalog, view details, compare items and add them to cart. User can alternatively create requisitions for non-catalog items, from template or from other existing requisitions and even from punch-out sites. 
User can create requisition for themselves or other requisitioners within the organization.
User's default locations and accounting details will be pre-populated on the requisition which user can change as needed. Requisitioners can even split the the requisition (by percenatge/amount/quantity) to different charge accounts.</t>
  </si>
  <si>
    <t>SMART by GEP platform provides the user with the ability to create catalog as well as non catalog requisition. The user can also create requistion on behlaf of another individual.  User can also create a requisition by copying an existing requisition.
Once the user inititates the creation process all the meta data fields such as locations , accounting details are defulted based on the persona of the user.
Additionally, user can change upload the line items via an excel template and also can also split the line items by region, GL code, cost center etc.</t>
  </si>
  <si>
    <t>Default Configurations
_x000D_(REVISED)</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</si>
  <si>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</si>
  <si>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</si>
  <si>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</si>
  <si>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</si>
  <si>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SMART by GEP platform provides the capability wherein users can create both catalog as well as non catalog requisition.
The user can create requisition from scratch, copying an existing requisition. The line items present in the requisition can be keyed in from the UI as well as by uploading an excel template.
The platform consist of RPA processes that can be viewed during the creation of requisition from an existing requisition, auto creation of PO as and when the requisition is approved, creation of invoice by flipping the PO.</t>
  </si>
  <si>
    <t>Unique Requisitioning Setup Capabilities
_x000D_(REVISED)</t>
  </si>
  <si>
    <t>Describe what aspects of your requisitioning setup capabilities stand out from other vendors.</t>
  </si>
  <si>
    <t>R 153</t>
  </si>
  <si>
    <t>Multi-Profile Support
_x000D_(REVISED)</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</si>
  <si>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</si>
  <si>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</si>
  <si>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 xml:space="preserve">AI-based guided buying allows for the requestor/buyer experience to be totally tailored to the workgroup or individual according to circumstances.  </t>
  </si>
  <si>
    <t>Need demo to see differentiated capabilites</t>
  </si>
  <si>
    <t>Profile Maintenance Capability
_x000D_(REVISED)</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</si>
  <si>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</si>
  <si>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</si>
  <si>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need more specifics based on scoring scales for a 3</t>
  </si>
  <si>
    <t>R 151</t>
  </si>
  <si>
    <t>Personalization Capability
_x000D_(REVISED)</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</si>
  <si>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</si>
  <si>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</si>
  <si>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 xml:space="preserve">P2P - Marketplace User Interface (Self-Description):
The catalogs can be shared with individual users or user groups or even the organization entity.
The recently procured, recently viewed and frequently procured items history will be available to requisitioners along with their own recent saved searches. </t>
  </si>
  <si>
    <t>UI Optimization
_x000D_(REVISED)</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</si>
  <si>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</si>
  <si>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</si>
  <si>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_x000D_(REVISED)</t>
  </si>
  <si>
    <t>Describe what aspects of your user interface stand out from other vendors.</t>
  </si>
  <si>
    <t>R 154</t>
  </si>
  <si>
    <t>Advanced Search Capabilities
_x000D_(REVISED)</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</si>
  <si>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</si>
  <si>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</si>
  <si>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 xml:space="preserve">P2P - Search Engine (Self-Description):
SMART by GEP leverages a state of the art Search Engine to search multiple sources of the catalog. The search algorithm provides a lot of flexibility to clients to determine how to filter and sort the results. The users can search using keyword across documents or within a particular type of document. The user can apply filters on multiple atributes and narrow down the search and even save the search filters for subsequent use. </t>
  </si>
  <si>
    <t>Integrated Search Capability
_x000D_(REVISED)</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</si>
  <si>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</si>
  <si>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</si>
  <si>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_x000D_(REVISED)</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</si>
  <si>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</si>
  <si>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</si>
  <si>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_x000D_(REVISED)</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</si>
  <si>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</si>
  <si>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</si>
  <si>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_x000D_(REVISED)</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</si>
  <si>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</si>
  <si>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</si>
  <si>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When a user is not able to find a result while performing search across catalog, the platform states that either a non catalog requisition can be created or user can provide the input of line items that needs to purchased via the SMART request form. Additionally the links of all punchout catalog are displayed using which the buyer user can initiate their purchase.</t>
  </si>
  <si>
    <t>ML / AI Capabilities
_x000D_(REVISED)</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</si>
  <si>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</si>
  <si>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</si>
  <si>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SMART by GEP platform offers an exceptionally user friendly “amazon.com” like shopping experience where users are able to search for items across hosted catalogues, punch-outs, contracts, and commercial websites and the data points within the requisition/ PO like BU, Category, Ship to, Bill to location etc. is taken as per the information through the user's profile.</t>
  </si>
  <si>
    <t>Keeping the score, but  addressing the specific AI-ML requiirement is required</t>
  </si>
  <si>
    <t>Unique Search Capabilities
_x000D_(REVISED)</t>
  </si>
  <si>
    <t>Describe which of your search engine capabilities stand out from other vendors.</t>
  </si>
  <si>
    <t>R 155</t>
  </si>
  <si>
    <t>Third-Party Content Support
_x000D_(REVISED)</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</si>
  <si>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</si>
  <si>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</si>
  <si>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P2P - Third-Party Content (Self-Description):
SMART by GEP has interface to Amazon for those customers who wish to use that supplier environment.  Connections to such third-party content operate seamlessly as any other punchout of integrated connection as far as cart to req to order is concerned.   Connections to specific third-parrties are conducted as customer demand dictates and are technically straightforward.</t>
  </si>
  <si>
    <t xml:space="preserve">
SMART by GEP has interface to Amazon for those customers who wish to use that supplier environment.  Connections to such third-party content operate seamlessly as any other punchout of integrated connection as far as cart to req to order is concerned.   Connections to specific third-parrties are conducted as customer demand dictates and are technically straightforward.</t>
  </si>
  <si>
    <t>Business Rule Support
_x000D_(REVISED)</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</si>
  <si>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</si>
  <si>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</si>
  <si>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SMART by GEP has a robust approval process support which can trigger different approval steps based on item, category or BU or multiple other attributes</t>
  </si>
  <si>
    <t>User Profile Support
_x000D_(REVISED)</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</si>
  <si>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</si>
  <si>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</si>
  <si>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SMART by GEP has a strong access control to allow access to third party content to appropriate users</t>
  </si>
  <si>
    <t>Content Support Uniqueness
_x000D_(REVISED)</t>
  </si>
  <si>
    <t>Describe which of your third-party content capabilities stand out from other vendors.</t>
  </si>
  <si>
    <t>SMART by GEP has interface to Amazon for those customers who wish to use that supplier environment.  Connections to such third-party content operate seamlessly as any other punchout of integrated connection as far as cart to req to order is concerned.   Connections to specific third-parrties are conducted as customer demand dictates and are technically straightforward.</t>
  </si>
  <si>
    <t>R 156</t>
  </si>
  <si>
    <t>Cross-Application Requisition Support
_x000D_(REVISED)</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</si>
  <si>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</si>
  <si>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</si>
  <si>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 xml:space="preserve">P2P - Requisitioning Process (Self-Description):
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t>
  </si>
  <si>
    <t>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t>
  </si>
  <si>
    <t>e-Form Requisition Support
_x000D_(REVISED)</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</si>
  <si>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</si>
  <si>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</si>
  <si>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SMART by GEP platform provides the ability wherein the buyer user can raise a request for purchasuing a line item via SMART request form and approval workflow can be configured for the form on various parameters. Once the  form is approved a draft requisition gets created and the entire P2P process can start.</t>
  </si>
  <si>
    <t>Bundle Requisition Support
_x000D_(REVISED)</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</si>
  <si>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</si>
  <si>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</si>
  <si>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_x000D_(REVISED)</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</si>
  <si>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</si>
  <si>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</si>
  <si>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SMART by GEPs shopping experience is extremely robust and user friendly. There are supports for wishlists, shopping cart, quick shop capability (for purchasing multiple items, dynamic request form and configurable checkout options.</t>
  </si>
  <si>
    <t xml:space="preserve"> shoping list demo is required</t>
  </si>
  <si>
    <t>Non-Catalog Item Support
_x000D_(REVISED)</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</si>
  <si>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</si>
  <si>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</si>
  <si>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SMART by GEP supports spot buying by initiating a 3 bid and buy scenario where the RFx - sourcing component of the Solution can be leveraged along with the P2P functionality in order to establish 3 bid and a buy.</t>
  </si>
  <si>
    <t>Is there any AI/ML features, example recomendations.</t>
  </si>
  <si>
    <t>SOW/Contingent Labour Requisitioning Support
_x000D_(REVISED)</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</si>
  <si>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</si>
  <si>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</si>
  <si>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SMART by GEP catalog/contract can capture rates. Once a service order is released to supplier, service confirmation (itemized breakup of the tasks performed or materials used) or time and expense entry sheet can be used to perform receiving which can be flipped (manually or automatic) into an invoice for payment.</t>
  </si>
  <si>
    <t>Is ther any advanced features as the ones mention in the scoring scales. Need demo of service order features.</t>
  </si>
  <si>
    <t>Project-Based Requisitioning
_x000D_(REVISED)</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</si>
  <si>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</si>
  <si>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</si>
  <si>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Program/Budget can be created and saved by user within SMART and requisitions can be created against the same. The approval limits will be defined and workflow configured accordingly.</t>
  </si>
  <si>
    <t>Recurring Requisition Support
_x000D_(REVISED)</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</si>
  <si>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</si>
  <si>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</si>
  <si>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_x000D_(REVISED)</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</si>
  <si>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</si>
  <si>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</si>
  <si>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_x000D_(REVISED)</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</si>
  <si>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</si>
  <si>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</si>
  <si>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</si>
  <si>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_x000D_(REVISED)</t>
  </si>
  <si>
    <t xml:space="preserve">Describe what aspects of your requisitioning capabilities stand out from other vendors. </t>
  </si>
  <si>
    <t>R 165</t>
  </si>
  <si>
    <t>S2C Integration
_x000D_(REVISED)</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</si>
  <si>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</si>
  <si>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</si>
  <si>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P2P - Sourcing Integration (Self-Description):
SMART by GEP is a unified procurement and P2P platform sand thus sourcing is unified, technically and functionally with the procuire to pay process.  Thus at the end of a sourcing event the winning bid can be flipped directly into a purchase order or requistion (in additiona to being able to be flipped into a contract).  In addition a requisition, at any point in its process can be sent for bidding, i.e. flipped back into a draft sourcing event which can be run as a full RFP program or a rapid "3 bids and a buy" or event a live auction</t>
  </si>
  <si>
    <t>SMART by GEP is a unified procurement and P2P platform sand thus sourcing is unified, technically and functionally with the procuire to pay process.  Thus at the end of a sourcing event the winning bid can be flipped directly into a purchase order or requistion (in additiona to being able to be flipped into a contract).  In addition a requisition, at any point in its process can be sent for bidding, i.e. flipped back into a draft sourcing event which can be run as a full RFP program or a rapid "3 bids and a buy" or event a live auction</t>
  </si>
  <si>
    <t>Event Instantiation from Requisition
_x000D_(REVISED)</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</si>
  <si>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</si>
  <si>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</si>
  <si>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_x000D_(REVISED)</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</si>
  <si>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</si>
  <si>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</si>
  <si>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</si>
  <si>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</si>
  <si>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</si>
  <si>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need demo</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</si>
  <si>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</si>
  <si>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</si>
  <si>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</si>
  <si>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</si>
  <si>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</si>
  <si>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</si>
  <si>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</si>
  <si>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</si>
  <si>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</si>
  <si>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</si>
  <si>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</si>
  <si>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R 164</t>
  </si>
  <si>
    <t>Guided Buying Philosophy
_x000D_(REVISED)</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</si>
  <si>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</si>
  <si>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</si>
  <si>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 xml:space="preserve">P2P - Guided Buying (Self-Description):
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t>
  </si>
  <si>
    <t>keeping score, but i need specifics of real time support and AI-Ml features</t>
  </si>
  <si>
    <t>Rule Configuration
_x000D_(REVISED)</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</si>
  <si>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</si>
  <si>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</si>
  <si>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keeping score, but i need specifics on the ability to override /recommend rules using AI-Ml features</t>
  </si>
  <si>
    <t>Policy Support
_x000D_(REVISED)</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</si>
  <si>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</si>
  <si>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</si>
  <si>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_x000D_(REVISED)</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</si>
  <si>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</si>
  <si>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</si>
  <si>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keeping score, but i need specifics of dynamic support and AI-Ml features</t>
  </si>
  <si>
    <t>Analytics Integration
_x000D_(REVISED)</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</si>
  <si>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</si>
  <si>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</si>
  <si>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keeping score, but i need specifics of the real tiem use of external sources and AI-Ml features</t>
  </si>
  <si>
    <t>Real-time Collaboration
_x000D_(REVISED)</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</si>
  <si>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</si>
  <si>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</si>
  <si>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keepng socre but need demo of real time collaboration</t>
  </si>
  <si>
    <t>Integrated Search Results
_x000D_(REVISED)</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</si>
  <si>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</si>
  <si>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</si>
  <si>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keeping score but need verification of num 3, based on scoring scales</t>
  </si>
  <si>
    <t>Describe how you incorporate artificial intelligence (AI) and machine learning (ML) capabilities to support guided buying.</t>
  </si>
  <si>
    <t>SMART by GEP has a capability termed Buyer portal wherein the user can search for the items that they wish to purchase by providing item name, description, material group  etc. and based on the parameters provided , the platform will route the user to the most appropriate buying channel. The buying channels that are present and are available as a standard offering include punch-out catalog, hosted catalog, preferred supplier and contracts. 
If a particular item is not associated to a buying channel, the user can reach out to the concerned support team or raise a request by filling a form. The information provided by the user in the form will be sent to the concerned team who will work to define strategies for purchasing the materials/services.</t>
  </si>
  <si>
    <t xml:space="preserve">keeping score but need more specifics on how AI-ML is used to support guided buying </t>
  </si>
  <si>
    <t>Unique Guided Buying Process
_x000D_(REVISED)</t>
  </si>
  <si>
    <t xml:space="preserve">Describe what aspects of your guided buying process stand out from other vendors. </t>
  </si>
  <si>
    <t>keeping scores, Depending on the above</t>
  </si>
  <si>
    <t>R 161</t>
  </si>
  <si>
    <t>Support Mechanisms
_x000D_(REVISED)</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</si>
  <si>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</si>
  <si>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</si>
  <si>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P2P - Help &amp; Support (Self-Description):
SMART by GEP includes a functional are known as the Procurement Portal.  With guided buying, category cards and collaborative workspaces the Procurement Portal is designed to support the end user both in the process and help them access and use the system.  The procurement portal is the hub for customer-specific and internally developed content.  In addition SMART by GEP has a full support repository of documents, user guides and how-to video.   The SMART by GEP Product Advisory Council is the strategic-level user group that helps guide the development of the software</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</si>
  <si>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</si>
  <si>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</si>
  <si>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_x000D_(REVISED)</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</si>
  <si>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</si>
  <si>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</si>
  <si>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</si>
  <si>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_x000D_(REVISED)</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</si>
  <si>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</si>
  <si>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</si>
  <si>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 xml:space="preserve">P2P - Shopping Cart / Checkout Process (Self-Description):
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t>
  </si>
  <si>
    <t>Cart Support in the Requisition Process
_x000D_(REVISED)</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</si>
  <si>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</si>
  <si>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</si>
  <si>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SMART by GEP platform provides the user with the ability to create a cart and add line items to it on behalf of another user. Once the user performs the checkout all a draft requisition gets created  and all the fields such as GL code, Cost center, etc are captured that belongs to the on behalf of the user.</t>
  </si>
  <si>
    <t>Split Item Support
_x000D_(REVISED)</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</si>
  <si>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</si>
  <si>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</si>
  <si>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 The platform wherein based on the items that has been added into the cart/requisition/purchase order the corresponding accounting codes based on the user, department,supplier,commodity,item etc. are populated.</t>
  </si>
  <si>
    <t>Tax Rate Support
_x000D_(REVISED)</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</si>
  <si>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</si>
  <si>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</si>
  <si>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GEP would typically take the tax rules that are present within the financial system that is currently being used by the clinet
This tax structure is linked to a country/state level, thus enabling the taxes to be populated as per the country/state level during the creation of Requisition/PO.
Alternatively GEP can integrate with various tax engine like Vertex.</t>
  </si>
  <si>
    <t>Variable Stop Control
_x000D_(REVISED)</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</si>
  <si>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</si>
  <si>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</si>
  <si>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Stakeholder Collaboration
_x000D_(REVISED)</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</si>
  <si>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</si>
  <si>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</si>
  <si>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_x000D_(REVISED)</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</si>
  <si>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</si>
  <si>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</si>
  <si>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SMART by GEP platform provides the user with ability to mark certain items as favorites and this is done by simply clicking  on 'Heart' shaped icon against the item.  
Also the platform is equipped with a 'Wishlist' functionality. Users can create a Wishlist/template which consist of the items that are frequently purchased by them.
Wish lists is a collections of desired products saved by customers to their user account, signifying interest without immediate intent to purchase.</t>
  </si>
  <si>
    <t>Unique Cart Capabilities
_x000D_(REVISED)</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</si>
  <si>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</si>
  <si>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</si>
  <si>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</si>
  <si>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</si>
  <si>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</si>
  <si>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P2P - Requisitioning Budget Checking Process (Self-Description):
SMART by GEP supports operational budget management by which you can define the budget structures across line of businesses and then allocate the funds either through integration with other budget systems or directly from SMART by GEP. You can define the level of controls on budget at different levels and monitor the consumption as the transaction proceeds from requisitioning through invoicing. The end user gets real-time visibility into available funds before submitting the transaction for processing.</t>
  </si>
  <si>
    <t>R 167</t>
  </si>
  <si>
    <t>Inventory Check Support
_x000D_(REVISED)</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</si>
  <si>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</si>
  <si>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</si>
  <si>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P2P - Requisitioning Inventory Checking Process (Self-Description):
SMART by GEP integrates with client inventory systems and captures on hand balance information across organization entities which is available to the end user while buying any item. This helps them decide if they want to procure it from outside or just source it through inventory transaction</t>
  </si>
  <si>
    <t>Inventory Management Support
_x000D_(REVISED)</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</si>
  <si>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</si>
  <si>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</si>
  <si>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 xml:space="preserve">
SMART by GEP integrates with client inventory systems and captures on hand balance information across organization entities which is available to the end user while buying any item. This helps them decide if they want to procure it from outside or just source it through inventory transaction</t>
  </si>
  <si>
    <t>Is there any inventory management feature, based on scoring scales, please describe.</t>
  </si>
  <si>
    <t>R 163</t>
  </si>
  <si>
    <t>Line Item Approval
_x000D_(REVISED)</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</si>
  <si>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</si>
  <si>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</si>
  <si>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 xml:space="preserve">P2P - Approval Process / Approval Engine (Self-Description):
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t>
  </si>
  <si>
    <t>SMART by GEP platform provides the capability wherein the approvals can be configured  during the implementation process and also allows the user with the ability to create approvals workflow on the fly that will override the previous approval workflows.</t>
  </si>
  <si>
    <t>Executive Overrides
_x000D_(REVISED)</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</si>
  <si>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</si>
  <si>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</si>
  <si>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_x000D_(REVISED)</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</si>
  <si>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</si>
  <si>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</si>
  <si>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_x000D_(REVISED)</t>
  </si>
  <si>
    <t xml:space="preserve">Describe which aspects of your requisitioning and approval capabilities stand out from other vendors. </t>
  </si>
  <si>
    <t>Describe your ability to invite suppliers to participate on the e-invoicing platform</t>
  </si>
  <si>
    <t>ssd</t>
  </si>
  <si>
    <t>Last Provider Average</t>
  </si>
  <si>
    <t>Last SM score</t>
  </si>
  <si>
    <t>Self-Score</t>
  </si>
  <si>
    <t>SM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</si>
</sst>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u/>
      <sz val="12"/>
      <color rgb="FF0070C0"/>
      <name val="Calibri"/>
      <family val="2"/>
      <scheme val="minor"/>
    </font>
    <font>
      <vertAlign val="superscript"/>
      <sz val="11"/>
      <color theme="1"/>
      <name val="Calibri"/>
      <family val="2"/>
      <scheme val="minor"/>
    </font>
    <font>
      <b/>
      <sz val="16"/>
      <color rgb="FF000000"/>
      <name val="Calibri"/>
      <family val="2"/>
    </font>
    <font>
      <b/>
      <sz val="16"/>
      <color theme="1"/>
      <name val="Calibri"/>
      <family val="2"/>
      <scheme val="minor"/>
    </font>
    <font>
      <sz val="12"/>
      <color rgb="FF000000"/>
      <name val="Calibri"/>
      <family val="2"/>
    </font>
    <font>
      <u/>
      <sz val="12"/>
      <color rgb="FF0000FF"/>
      <name val="Calibri"/>
      <family val="2"/>
    </font>
    <font>
      <b/>
      <sz val="12"/>
      <color rgb="FF000000"/>
      <name val="Calibri"/>
      <family val="2"/>
    </font>
    <font>
      <sz val="11"/>
      <color rgb="FF000000"/>
      <name val="Calibri"/>
      <family val="2"/>
      <scheme val="minor"/>
    </font>
    <font>
      <b/>
      <sz val="11"/>
      <color theme="1"/>
      <name val="Calibri"/>
      <family val="2"/>
      <scheme val="minor"/>
    </font>
    <font>
      <u/>
      <sz val="11"/>
      <color theme="10"/>
      <name val="Calibri"/>
      <family val="2"/>
      <scheme val="minor"/>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s>
  <fills count="24">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92D050"/>
        <bgColor rgb="FF92D050"/>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theme="5" tint="0.59999389629810485"/>
        <bgColor indexed="64"/>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FFFFFF"/>
      </patternFill>
    </fill>
    <fill>
      <patternFill patternType="solid">
        <fgColor rgb="FFFF0000"/>
        <bgColor indexed="64"/>
      </patternFill>
    </fill>
    <fill>
      <patternFill patternType="solid">
        <fgColor theme="8" tint="0.79998168889431442"/>
        <bgColor rgb="FFB6DDE8"/>
      </patternFill>
    </fill>
    <fill>
      <patternFill patternType="solid">
        <fgColor rgb="FF00B0F0"/>
        <bgColor rgb="FF000000"/>
      </patternFill>
    </fill>
    <fill>
      <patternFill patternType="solid">
        <fgColor rgb="FF00B050"/>
        <bgColor rgb="FF000000"/>
      </patternFill>
    </fill>
    <fill>
      <patternFill patternType="solid">
        <fgColor theme="5" tint="0.59999389629810485"/>
        <bgColor rgb="FF000000"/>
      </patternFill>
    </fill>
    <fill>
      <patternFill patternType="solid">
        <fgColor theme="5"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7" fillId="0" borderId="0" applyNumberFormat="0" applyFill="0" applyBorder="0" applyAlignment="0" applyProtection="0"/>
  </cellStyleXfs>
  <cellXfs count="9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3" borderId="4" xfId="0" applyFont="1" applyFill="1" applyBorder="1" applyAlignment="1">
      <alignment horizontal="center" vertical="center" wrapText="1"/>
    </xf>
    <xf numFmtId="0" fontId="2" fillId="4" borderId="4"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3" fillId="6" borderId="4" xfId="0" applyFont="1" applyFill="1" applyBorder="1" applyAlignment="1" applyProtection="1">
      <alignment horizontal="center" vertical="center" wrapText="1"/>
    </xf>
    <xf numFmtId="0" fontId="2" fillId="7" borderId="4" xfId="0" applyFont="1" applyFill="1" applyBorder="1" applyAlignment="1" applyProtection="1">
      <alignment horizontal="center" vertical="center" wrapText="1"/>
    </xf>
    <xf numFmtId="0" fontId="4" fillId="7" borderId="4" xfId="0" applyFont="1" applyFill="1" applyBorder="1" applyAlignment="1" applyProtection="1">
      <alignment horizontal="center" vertical="center" wrapText="1"/>
    </xf>
    <xf numFmtId="0" fontId="2" fillId="8" borderId="4" xfId="0" applyFont="1" applyFill="1" applyBorder="1" applyAlignment="1" applyProtection="1">
      <alignment horizontal="center" vertical="center" wrapText="1"/>
    </xf>
    <xf numFmtId="0" fontId="1" fillId="9" borderId="4"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0" fillId="0" borderId="0" xfId="0" applyAlignment="1">
      <alignment wrapText="1"/>
    </xf>
    <xf numFmtId="0" fontId="0" fillId="10" borderId="0" xfId="0" applyFill="1" applyAlignment="1">
      <alignment wrapText="1"/>
    </xf>
    <xf numFmtId="0" fontId="1" fillId="12" borderId="7" xfId="0" applyFont="1" applyFill="1" applyBorder="1" applyAlignment="1" applyProtection="1">
      <alignment vertical="center" wrapText="1"/>
    </xf>
    <xf numFmtId="0" fontId="0" fillId="9" borderId="4" xfId="0" applyFill="1" applyBorder="1" applyAlignment="1">
      <alignment vertical="center" wrapText="1"/>
    </xf>
    <xf numFmtId="0" fontId="0" fillId="0" borderId="4" xfId="0" applyBorder="1" applyAlignment="1">
      <alignment vertical="center" wrapText="1"/>
    </xf>
    <xf numFmtId="0" fontId="0" fillId="13" borderId="4" xfId="0" applyFill="1" applyBorder="1" applyAlignment="1" applyProtection="1">
      <alignment vertical="center" wrapText="1"/>
      <protection locked="0"/>
    </xf>
    <xf numFmtId="0" fontId="0" fillId="0" borderId="0" xfId="0" applyAlignment="1" applyProtection="1">
      <alignment vertical="center" wrapText="1"/>
      <protection locked="0"/>
    </xf>
    <xf numFmtId="0" fontId="0" fillId="14" borderId="4" xfId="0" applyFill="1" applyBorder="1" applyAlignment="1" applyProtection="1">
      <alignment horizontal="center" vertical="center" wrapText="1"/>
      <protection locked="0"/>
    </xf>
    <xf numFmtId="0" fontId="0" fillId="14" borderId="4" xfId="0" applyFill="1" applyBorder="1" applyAlignment="1" applyProtection="1">
      <alignment horizontal="left" vertical="center" wrapText="1"/>
      <protection locked="0"/>
    </xf>
    <xf numFmtId="0" fontId="0" fillId="0" borderId="4" xfId="0" applyFill="1"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0" borderId="4" xfId="0" applyBorder="1" applyAlignment="1" applyProtection="1">
      <alignment horizontal="center" vertical="center" wrapText="1"/>
      <protection locked="0"/>
    </xf>
    <xf numFmtId="0" fontId="0" fillId="13" borderId="4" xfId="0" applyFill="1" applyBorder="1" applyAlignment="1">
      <alignment horizontal="center" vertical="center" wrapText="1"/>
    </xf>
    <xf numFmtId="0" fontId="0" fillId="15" borderId="4" xfId="0" applyFill="1" applyBorder="1" applyAlignment="1">
      <alignment horizontal="center" vertical="center" wrapText="1"/>
    </xf>
    <xf numFmtId="0" fontId="0" fillId="16" borderId="4" xfId="0" applyFill="1" applyBorder="1" applyAlignment="1">
      <alignment vertical="center" wrapText="1"/>
    </xf>
    <xf numFmtId="0" fontId="0" fillId="9" borderId="4" xfId="0" applyFill="1" applyBorder="1" applyAlignment="1">
      <alignment horizontal="center" vertical="center" wrapText="1"/>
    </xf>
    <xf numFmtId="0" fontId="1" fillId="12" borderId="5" xfId="0" applyFont="1" applyFill="1" applyBorder="1" applyAlignment="1" applyProtection="1">
      <alignment vertical="center" wrapText="1"/>
    </xf>
    <xf numFmtId="0" fontId="0" fillId="0" borderId="3" xfId="0" applyFont="1" applyBorder="1" applyAlignment="1" applyProtection="1">
      <alignment vertical="center" wrapText="1"/>
    </xf>
    <xf numFmtId="0" fontId="8" fillId="0" borderId="4" xfId="0" applyFont="1" applyBorder="1" applyAlignment="1" applyProtection="1">
      <alignment vertical="center" wrapText="1"/>
    </xf>
    <xf numFmtId="0" fontId="0" fillId="0" borderId="0" xfId="0" applyAlignment="1" applyProtection="1">
      <alignment vertical="center" wrapText="1"/>
    </xf>
    <xf numFmtId="0" fontId="10" fillId="4" borderId="4" xfId="0" applyFont="1" applyFill="1" applyBorder="1" applyAlignment="1" applyProtection="1">
      <alignment horizontal="center" vertical="center" wrapText="1"/>
    </xf>
    <xf numFmtId="0" fontId="11" fillId="3" borderId="4" xfId="0" applyFont="1" applyFill="1" applyBorder="1" applyAlignment="1" applyProtection="1">
      <alignment horizontal="center" vertical="center" wrapText="1"/>
      <protection locked="0"/>
    </xf>
    <xf numFmtId="0" fontId="12" fillId="0" borderId="4" xfId="0" applyFont="1" applyBorder="1" applyAlignment="1" applyProtection="1">
      <alignment vertical="center" wrapText="1"/>
    </xf>
    <xf numFmtId="0" fontId="12" fillId="0" borderId="4" xfId="0" applyFont="1" applyFill="1" applyBorder="1" applyAlignment="1" applyProtection="1">
      <alignment horizontal="left" vertical="center" wrapText="1"/>
    </xf>
    <xf numFmtId="0" fontId="12" fillId="12" borderId="4" xfId="0" applyFont="1" applyFill="1" applyBorder="1" applyAlignment="1" applyProtection="1">
      <alignment horizontal="left" vertical="center" wrapText="1"/>
      <protection locked="0"/>
    </xf>
    <xf numFmtId="0" fontId="13" fillId="0" borderId="4" xfId="0" applyFont="1" applyFill="1" applyBorder="1" applyAlignment="1" applyProtection="1">
      <alignment horizontal="left" vertical="center" wrapText="1"/>
    </xf>
    <xf numFmtId="0" fontId="13" fillId="12" borderId="4" xfId="0" applyFont="1" applyFill="1" applyBorder="1" applyAlignment="1" applyProtection="1">
      <alignment horizontal="left" vertical="center" wrapText="1"/>
      <protection locked="0"/>
    </xf>
    <xf numFmtId="0" fontId="0" fillId="0" borderId="0" xfId="0" applyBorder="1" applyAlignment="1" applyProtection="1">
      <alignment vertical="center" wrapText="1"/>
    </xf>
    <xf numFmtId="0" fontId="0" fillId="0" borderId="4" xfId="0" applyFill="1" applyBorder="1" applyAlignment="1">
      <alignment wrapText="1"/>
    </xf>
    <xf numFmtId="0" fontId="12" fillId="17" borderId="4" xfId="0" applyFont="1" applyFill="1" applyBorder="1" applyAlignment="1" applyProtection="1">
      <alignment horizontal="left" vertical="center" wrapText="1"/>
      <protection locked="0"/>
    </xf>
    <xf numFmtId="0" fontId="0" fillId="0" borderId="4" xfId="0" applyFill="1" applyBorder="1" applyAlignment="1">
      <alignment horizontal="left" vertical="top" wrapText="1"/>
    </xf>
    <xf numFmtId="0" fontId="0" fillId="0" borderId="4" xfId="0" applyFill="1" applyBorder="1"/>
    <xf numFmtId="0" fontId="14" fillId="0" borderId="4" xfId="0" applyFont="1" applyBorder="1" applyAlignment="1" applyProtection="1">
      <alignment vertical="center" wrapText="1"/>
    </xf>
    <xf numFmtId="0" fontId="1" fillId="0" borderId="4" xfId="0" applyFont="1" applyBorder="1" applyAlignment="1" applyProtection="1">
      <alignment vertical="center" wrapText="1"/>
    </xf>
    <xf numFmtId="0" fontId="0" fillId="0" borderId="4" xfId="0" applyFont="1" applyFill="1" applyBorder="1" applyAlignment="1" applyProtection="1">
      <alignment vertical="center" wrapText="1"/>
    </xf>
    <xf numFmtId="0" fontId="0" fillId="0" borderId="0" xfId="0" applyFont="1" applyAlignment="1" applyProtection="1">
      <alignment vertical="center" wrapText="1"/>
    </xf>
    <xf numFmtId="0" fontId="0" fillId="0" borderId="0" xfId="0" applyFont="1" applyFill="1" applyAlignment="1" applyProtection="1">
      <alignment vertical="center" wrapText="1"/>
    </xf>
    <xf numFmtId="0" fontId="0" fillId="18" borderId="4" xfId="0" applyFill="1" applyBorder="1" applyAlignment="1">
      <alignment vertical="center" wrapText="1"/>
    </xf>
    <xf numFmtId="0" fontId="15" fillId="0" borderId="4" xfId="0" applyFont="1" applyBorder="1" applyAlignment="1" applyProtection="1">
      <alignment horizontal="left" vertical="center" wrapText="1"/>
      <protection locked="0"/>
    </xf>
    <xf numFmtId="0" fontId="0" fillId="12" borderId="4" xfId="0" applyFont="1" applyFill="1" applyBorder="1" applyAlignment="1" applyProtection="1">
      <alignment horizontal="left" vertical="center" wrapText="1"/>
      <protection locked="0"/>
    </xf>
    <xf numFmtId="0" fontId="0" fillId="16" borderId="4" xfId="0" applyFill="1" applyBorder="1" applyAlignment="1" applyProtection="1">
      <alignment horizontal="center" vertical="center" wrapText="1"/>
      <protection locked="0"/>
    </xf>
    <xf numFmtId="0" fontId="0" fillId="16" borderId="4" xfId="0" applyFill="1" applyBorder="1" applyAlignment="1" applyProtection="1">
      <alignment horizontal="left" vertical="center" wrapText="1"/>
      <protection locked="0"/>
    </xf>
    <xf numFmtId="0" fontId="16" fillId="0" borderId="4" xfId="0" applyFont="1" applyFill="1" applyBorder="1" applyAlignment="1" applyProtection="1">
      <alignment horizontal="center" vertical="center" wrapText="1"/>
      <protection locked="0"/>
    </xf>
    <xf numFmtId="0" fontId="1" fillId="0" borderId="4" xfId="0" applyFont="1" applyBorder="1" applyAlignment="1">
      <alignment vertical="center" wrapText="1"/>
    </xf>
    <xf numFmtId="0" fontId="1" fillId="0" borderId="0" xfId="0" applyFont="1" applyBorder="1" applyAlignment="1">
      <alignment vertical="center" wrapText="1"/>
    </xf>
    <xf numFmtId="0" fontId="18" fillId="16" borderId="8" xfId="0" applyFont="1" applyFill="1" applyBorder="1" applyAlignment="1">
      <alignment vertical="center" wrapText="1"/>
    </xf>
    <xf numFmtId="0" fontId="17" fillId="0" borderId="4" xfId="1" applyBorder="1" applyAlignment="1">
      <alignment vertical="center" wrapText="1"/>
    </xf>
    <xf numFmtId="0" fontId="22" fillId="0" borderId="0" xfId="0" applyFont="1" applyAlignment="1">
      <alignment vertical="center" wrapText="1"/>
    </xf>
    <xf numFmtId="0" fontId="14" fillId="19" borderId="7" xfId="0" applyFont="1" applyFill="1" applyBorder="1" applyAlignment="1">
      <alignment vertical="center" wrapText="1"/>
    </xf>
    <xf numFmtId="0" fontId="14" fillId="19" borderId="5" xfId="0" applyFont="1" applyFill="1" applyBorder="1" applyAlignment="1">
      <alignment vertical="center" wrapText="1"/>
    </xf>
    <xf numFmtId="0" fontId="0" fillId="0" borderId="5" xfId="0" applyBorder="1" applyAlignment="1">
      <alignment vertical="center" wrapText="1"/>
    </xf>
    <xf numFmtId="0" fontId="11" fillId="15" borderId="5" xfId="0" applyFont="1" applyFill="1" applyBorder="1" applyAlignment="1">
      <alignment horizontal="center" vertical="center"/>
    </xf>
    <xf numFmtId="0" fontId="1" fillId="20" borderId="5" xfId="0" applyFont="1" applyFill="1" applyBorder="1" applyAlignment="1" applyProtection="1">
      <alignment horizontal="center" vertical="center" wrapText="1"/>
    </xf>
    <xf numFmtId="0" fontId="1" fillId="21" borderId="5" xfId="0" applyFont="1" applyFill="1" applyBorder="1" applyAlignment="1" applyProtection="1">
      <alignment horizontal="center" vertical="center" wrapText="1"/>
    </xf>
    <xf numFmtId="0" fontId="1" fillId="22" borderId="5" xfId="0" applyFont="1" applyFill="1" applyBorder="1" applyAlignment="1" applyProtection="1">
      <alignment horizontal="center" vertical="center" wrapText="1"/>
    </xf>
    <xf numFmtId="0" fontId="0" fillId="0" borderId="0" xfId="0" applyAlignment="1">
      <alignment vertical="center"/>
    </xf>
    <xf numFmtId="0" fontId="25" fillId="12" borderId="5" xfId="0" applyFont="1" applyFill="1" applyBorder="1" applyAlignment="1">
      <alignment horizontal="center" vertical="center" wrapText="1"/>
    </xf>
    <xf numFmtId="0" fontId="25" fillId="15" borderId="5" xfId="0" applyFont="1" applyFill="1" applyBorder="1" applyAlignment="1">
      <alignment horizontal="center" vertical="center" wrapText="1"/>
    </xf>
    <xf numFmtId="0" fontId="25" fillId="23" borderId="5" xfId="0" applyFont="1" applyFill="1" applyBorder="1" applyAlignment="1">
      <alignment horizontal="center" vertical="center" wrapText="1"/>
    </xf>
    <xf numFmtId="0" fontId="26" fillId="11" borderId="5" xfId="0" applyFont="1" applyFill="1" applyBorder="1" applyAlignment="1">
      <alignment horizontal="left" vertical="center"/>
    </xf>
    <xf numFmtId="2" fontId="27" fillId="11" borderId="5" xfId="0" applyNumberFormat="1" applyFont="1" applyFill="1" applyBorder="1" applyAlignment="1">
      <alignment horizontal="center" vertical="center"/>
    </xf>
    <xf numFmtId="0" fontId="28" fillId="3" borderId="5" xfId="0" applyFont="1" applyFill="1" applyBorder="1" applyAlignment="1">
      <alignment vertical="center" wrapText="1"/>
    </xf>
    <xf numFmtId="2" fontId="7" fillId="3" borderId="5" xfId="0" applyNumberFormat="1" applyFont="1" applyFill="1" applyBorder="1" applyAlignment="1">
      <alignment horizontal="center" vertical="center" wrapText="1"/>
    </xf>
    <xf numFmtId="0" fontId="29" fillId="12" borderId="5" xfId="0" applyFont="1" applyFill="1" applyBorder="1" applyAlignment="1" applyProtection="1">
      <alignment vertical="center" wrapText="1"/>
    </xf>
    <xf numFmtId="2" fontId="0" fillId="12" borderId="5" xfId="0" applyNumberFormat="1" applyFont="1" applyFill="1" applyBorder="1" applyAlignment="1" applyProtection="1">
      <alignment horizontal="center" vertical="center" wrapText="1"/>
    </xf>
    <xf numFmtId="0" fontId="26" fillId="11" borderId="5" xfId="0" applyFont="1" applyFill="1" applyBorder="1" applyAlignment="1">
      <alignment vertical="center"/>
    </xf>
    <xf numFmtId="0" fontId="0" fillId="0" borderId="0" xfId="0" applyFont="1" applyAlignment="1">
      <alignment horizontal="center"/>
    </xf>
    <xf numFmtId="0" fontId="1" fillId="12" borderId="7" xfId="0" applyFont="1" applyFill="1" applyBorder="1" applyAlignment="1">
      <alignment vertical="center" wrapText="1"/>
    </xf>
    <xf numFmtId="0" fontId="0" fillId="10" borderId="0" xfId="0" applyFill="1" applyAlignment="1" applyProtection="1">
      <alignment wrapText="1"/>
      <protection locked="0"/>
    </xf>
    <xf numFmtId="0" fontId="0" fillId="0" borderId="0" xfId="0" applyAlignment="1" applyProtection="1">
      <alignment wrapText="1"/>
      <protection locked="0"/>
    </xf>
    <xf numFmtId="0" fontId="0" fillId="0" borderId="5" xfId="0" applyBorder="1" applyAlignment="1">
      <alignment horizontal="left" vertical="center" wrapText="1"/>
    </xf>
    <xf numFmtId="0" fontId="14" fillId="19" borderId="5"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7" fillId="3" borderId="4"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6" fillId="11"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176717</xdr:rowOff>
    </xdr:to>
    <xdr:pic>
      <xdr:nvPicPr>
        <xdr:cNvPr id="2" name="Picture 1">
          <a:extLst>
            <a:ext uri="{FF2B5EF4-FFF2-40B4-BE49-F238E27FC236}">
              <a16:creationId xmlns:a16="http://schemas.microsoft.com/office/drawing/2014/main" id="{BAA1FC82-B2CA-D043-8A7C-AB59F74A85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9C72-5F3A-5E49-AF11-AFAFC19A6E32}">
  <sheetPr codeName="Sheet1"/>
  <dimension ref="A1:O32"/>
  <sheetViews>
    <sheetView workbookViewId="0"/>
  </sheetViews>
  <sheetFormatPr baseColWidth="10" defaultRowHeight="15"/>
  <cols>
    <col min="1" max="2" width="100.83203125" style="1" customWidth="1"/>
    <col min="3" max="16384" width="10.83203125" style="1"/>
  </cols>
  <sheetData>
    <row r="1" spans="1:15" ht="17">
      <c r="A1" s="55" t="s">
        <v>2910</v>
      </c>
      <c r="B1" s="55" t="s">
        <v>2911</v>
      </c>
    </row>
    <row r="2" spans="1:15" ht="17">
      <c r="A2" s="55" t="s">
        <v>2912</v>
      </c>
      <c r="B2" s="55" t="s">
        <v>2913</v>
      </c>
    </row>
    <row r="3" spans="1:15" ht="16">
      <c r="A3" s="56"/>
      <c r="B3" s="56"/>
    </row>
    <row r="4" spans="1:15" s="59" customFormat="1" ht="22">
      <c r="A4" s="57" t="s">
        <v>2914</v>
      </c>
      <c r="B4" s="58" t="s">
        <v>2915</v>
      </c>
      <c r="C4" s="1"/>
      <c r="D4" s="1"/>
      <c r="E4" s="1"/>
      <c r="F4" s="1"/>
      <c r="G4" s="1"/>
      <c r="H4" s="1"/>
      <c r="I4" s="1"/>
      <c r="J4" s="1"/>
      <c r="K4" s="1"/>
      <c r="L4" s="1"/>
      <c r="M4" s="1"/>
      <c r="N4" s="1"/>
      <c r="O4" s="1"/>
    </row>
    <row r="6" spans="1:15" ht="17">
      <c r="A6" s="60" t="s">
        <v>2916</v>
      </c>
      <c r="B6" s="61" t="s">
        <v>2917</v>
      </c>
    </row>
    <row r="7" spans="1:15" ht="337">
      <c r="A7" s="62" t="s">
        <v>2918</v>
      </c>
      <c r="B7" s="62" t="s">
        <v>2919</v>
      </c>
    </row>
    <row r="8" spans="1:15" ht="80">
      <c r="A8" s="62" t="s">
        <v>2920</v>
      </c>
      <c r="B8" s="62" t="s">
        <v>2921</v>
      </c>
    </row>
    <row r="10" spans="1:15" ht="16">
      <c r="A10" s="83" t="s">
        <v>2922</v>
      </c>
      <c r="B10" s="83"/>
    </row>
    <row r="11" spans="1:15" ht="78" customHeight="1">
      <c r="A11" s="84" t="s">
        <v>2923</v>
      </c>
      <c r="B11" s="85"/>
    </row>
    <row r="12" spans="1:15" ht="92" customHeight="1">
      <c r="A12" s="82" t="s">
        <v>2924</v>
      </c>
      <c r="B12" s="82"/>
    </row>
    <row r="13" spans="1:15">
      <c r="A13" s="82" t="s">
        <v>2925</v>
      </c>
      <c r="B13" s="82"/>
    </row>
    <row r="14" spans="1:15">
      <c r="A14" s="82" t="s">
        <v>2926</v>
      </c>
      <c r="B14" s="82"/>
    </row>
    <row r="15" spans="1:15">
      <c r="A15" s="82" t="s">
        <v>2927</v>
      </c>
      <c r="B15" s="82"/>
    </row>
    <row r="16" spans="1:15">
      <c r="A16" s="82" t="s">
        <v>2928</v>
      </c>
      <c r="B16" s="82"/>
    </row>
    <row r="17" spans="1:2">
      <c r="A17" s="82" t="s">
        <v>2929</v>
      </c>
      <c r="B17" s="82"/>
    </row>
    <row r="18" spans="1:2">
      <c r="A18" s="82" t="s">
        <v>2930</v>
      </c>
      <c r="B18" s="82"/>
    </row>
    <row r="19" spans="1:2">
      <c r="A19" s="82" t="s">
        <v>2931</v>
      </c>
      <c r="B19" s="82"/>
    </row>
    <row r="20" spans="1:2">
      <c r="A20" s="82" t="s">
        <v>2932</v>
      </c>
      <c r="B20" s="82"/>
    </row>
    <row r="22" spans="1:2" ht="17">
      <c r="A22" s="61" t="s">
        <v>2933</v>
      </c>
    </row>
    <row r="23" spans="1:2" ht="16">
      <c r="A23" s="62" t="s">
        <v>2934</v>
      </c>
    </row>
    <row r="24" spans="1:2" ht="17">
      <c r="A24" s="62" t="s">
        <v>2935</v>
      </c>
    </row>
    <row r="25" spans="1:2" ht="17">
      <c r="A25" s="62" t="s">
        <v>2936</v>
      </c>
    </row>
    <row r="26" spans="1:2" ht="17">
      <c r="A26" s="62" t="s">
        <v>2937</v>
      </c>
    </row>
    <row r="27" spans="1:2" ht="17">
      <c r="A27" s="62" t="s">
        <v>2938</v>
      </c>
    </row>
    <row r="28" spans="1:2" ht="33">
      <c r="A28" s="62" t="s">
        <v>2939</v>
      </c>
    </row>
    <row r="30" spans="1:2" ht="17">
      <c r="A30" s="61" t="s">
        <v>2940</v>
      </c>
    </row>
    <row r="31" spans="1:2" ht="144">
      <c r="A31" s="62" t="s">
        <v>2941</v>
      </c>
    </row>
    <row r="32" spans="1:2" ht="144">
      <c r="A32" s="62" t="s">
        <v>2942</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840F9CEB-9F9E-6F4A-A675-59BF0949861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4EB3-0820-A44F-8A76-377BF3BFC197}">
  <sheetPr codeName="Sheet2"/>
  <dimension ref="A1:K484"/>
  <sheetViews>
    <sheetView workbookViewId="0">
      <selection activeCell="B1" sqref="B1"/>
    </sheetView>
  </sheetViews>
  <sheetFormatPr baseColWidth="10" defaultRowHeight="15"/>
  <cols>
    <col min="1" max="1" width="37.6640625" style="1" bestFit="1" customWidth="1"/>
    <col min="2" max="5" width="18.5" style="78" customWidth="1"/>
    <col min="6" max="8" width="0" hidden="1" customWidth="1"/>
  </cols>
  <sheetData>
    <row r="1" spans="1:11" ht="45">
      <c r="A1" s="63" t="s">
        <v>2943</v>
      </c>
      <c r="B1" s="64" t="s">
        <v>3008</v>
      </c>
      <c r="C1" s="65" t="s">
        <v>3372</v>
      </c>
      <c r="D1" s="66" t="s">
        <v>2944</v>
      </c>
      <c r="E1" s="65" t="s">
        <v>2945</v>
      </c>
      <c r="F1" s="67" t="s">
        <v>2946</v>
      </c>
      <c r="G1" s="67" t="s">
        <v>2947</v>
      </c>
      <c r="H1" s="67" t="s">
        <v>2948</v>
      </c>
      <c r="I1" s="68" t="s">
        <v>2949</v>
      </c>
      <c r="J1" s="69" t="s">
        <v>2950</v>
      </c>
      <c r="K1" s="70" t="s">
        <v>2951</v>
      </c>
    </row>
    <row r="2" spans="1:11" ht="24">
      <c r="A2" s="71" t="s">
        <v>25</v>
      </c>
      <c r="B2" s="72">
        <v>1.8593324645577296</v>
      </c>
      <c r="C2" s="72">
        <v>2.1912751677852347</v>
      </c>
      <c r="D2" s="72">
        <f>IF(ISNUMBER(AVERAGE(RFI!Z4:Z219)),AVERAGE(RFI!Z4:Z219),"-")</f>
        <v>2.6577181208053693</v>
      </c>
      <c r="E2" s="72">
        <f>IF(ISNUMBER(AVERAGE(RFI!AA4:AA219)),AVERAGE(RFI!AA4:AA219),"-")</f>
        <v>2.1912751677852347</v>
      </c>
      <c r="F2">
        <v>4</v>
      </c>
      <c r="G2">
        <f>F2</f>
        <v>4</v>
      </c>
      <c r="H2">
        <v>219</v>
      </c>
      <c r="K2">
        <f>SUM(J3:J21)</f>
        <v>149</v>
      </c>
    </row>
    <row r="3" spans="1:11" ht="20">
      <c r="A3" s="73" t="s">
        <v>26</v>
      </c>
      <c r="B3" s="74">
        <v>2.1548353909465021</v>
      </c>
      <c r="C3" s="74">
        <v>2.4629629629629628</v>
      </c>
      <c r="D3" s="74">
        <f>IF(ISNUMBER(AVERAGE(RFI!Z5:Z42)),AVERAGE(RFI!Z5:Z42),"-")</f>
        <v>2.4444444444444446</v>
      </c>
      <c r="E3" s="74">
        <f>IF(ISNUMBER(AVERAGE(RFI!AA5:AA42)),AVERAGE(RFI!AA5:AA42),"-")</f>
        <v>2.4629629629629628</v>
      </c>
      <c r="F3">
        <v>5</v>
      </c>
      <c r="G3">
        <f t="shared" ref="G3:G66" si="0">F3</f>
        <v>5</v>
      </c>
      <c r="H3">
        <v>42</v>
      </c>
      <c r="J3">
        <f>SUM(I4:I7)</f>
        <v>27</v>
      </c>
    </row>
    <row r="4" spans="1:11" ht="17">
      <c r="A4" s="75" t="s">
        <v>27</v>
      </c>
      <c r="B4" s="76">
        <v>2.414351851851853</v>
      </c>
      <c r="C4" s="76">
        <v>2.8333333333333335</v>
      </c>
      <c r="D4" s="76">
        <f>IF(ISNUMBER(AVERAGE(RFI!Z6:Z12)),AVERAGE(RFI!Z6:Z12),"-")</f>
        <v>2.6666666666666665</v>
      </c>
      <c r="E4" s="76">
        <f>IF(ISNUMBER(AVERAGE(RFI!AA6:AA12)),AVERAGE(RFI!AA6:AA12),"-")</f>
        <v>2.8333333333333335</v>
      </c>
      <c r="F4">
        <v>6</v>
      </c>
      <c r="G4">
        <f t="shared" si="0"/>
        <v>6</v>
      </c>
      <c r="H4">
        <v>12</v>
      </c>
      <c r="I4">
        <v>6</v>
      </c>
    </row>
    <row r="5" spans="1:11" ht="17">
      <c r="A5" s="75" t="s">
        <v>58</v>
      </c>
      <c r="B5" s="76">
        <v>2.3361111111111112</v>
      </c>
      <c r="C5" s="76">
        <v>2.7</v>
      </c>
      <c r="D5" s="76">
        <f>IF(ISNUMBER(AVERAGE(RFI!Z15:Z20)),AVERAGE(RFI!Z15:Z20),"-")</f>
        <v>2.6</v>
      </c>
      <c r="E5" s="76">
        <f>IF(ISNUMBER(AVERAGE(RFI!AA15:AA20)),AVERAGE(RFI!AA15:AA20),"-")</f>
        <v>2.7</v>
      </c>
      <c r="F5">
        <v>15</v>
      </c>
      <c r="G5">
        <f t="shared" si="0"/>
        <v>15</v>
      </c>
      <c r="H5">
        <v>20</v>
      </c>
      <c r="I5">
        <v>5</v>
      </c>
    </row>
    <row r="6" spans="1:11" ht="17">
      <c r="A6" s="75" t="s">
        <v>81</v>
      </c>
      <c r="B6" s="76">
        <v>2.0472222222222221</v>
      </c>
      <c r="C6" s="76">
        <v>2</v>
      </c>
      <c r="D6" s="76">
        <f>IF(ISNUMBER(AVERAGE(RFI!Z23:Z28)),AVERAGE(RFI!Z23:Z28),"-")</f>
        <v>2</v>
      </c>
      <c r="E6" s="76">
        <f>IF(ISNUMBER(AVERAGE(RFI!AA23:AA28)),AVERAGE(RFI!AA23:AA28),"-")</f>
        <v>2</v>
      </c>
      <c r="F6">
        <v>23</v>
      </c>
      <c r="G6">
        <f t="shared" si="0"/>
        <v>23</v>
      </c>
      <c r="H6">
        <v>28</v>
      </c>
      <c r="I6">
        <v>5</v>
      </c>
    </row>
    <row r="7" spans="1:11" ht="17">
      <c r="A7" s="75" t="s">
        <v>107</v>
      </c>
      <c r="B7" s="76">
        <v>1.9797979797979797</v>
      </c>
      <c r="C7" s="76">
        <v>2.3636363636363638</v>
      </c>
      <c r="D7" s="76">
        <f>IF(ISNUMBER(AVERAGE(RFI!Z31:Z42)),AVERAGE(RFI!Z31:Z42),"-")</f>
        <v>2.4545454545454546</v>
      </c>
      <c r="E7" s="76">
        <f>IF(ISNUMBER(AVERAGE(RFI!AA31:AA42)),AVERAGE(RFI!AA31:AA42),"-")</f>
        <v>2.3636363636363638</v>
      </c>
      <c r="F7">
        <v>31</v>
      </c>
      <c r="G7">
        <f t="shared" si="0"/>
        <v>31</v>
      </c>
      <c r="H7">
        <v>42</v>
      </c>
      <c r="I7">
        <v>11</v>
      </c>
    </row>
    <row r="8" spans="1:11" ht="20">
      <c r="A8" s="73" t="s">
        <v>154</v>
      </c>
      <c r="B8" s="74">
        <v>1.9019439144064327</v>
      </c>
      <c r="C8" s="74">
        <v>2.2333333333333334</v>
      </c>
      <c r="D8" s="74">
        <f>IF(ISNUMBER(AVERAGE(RFI!Z45:Z88)),AVERAGE(RFI!Z45:Z88),"-")</f>
        <v>2.4666666666666668</v>
      </c>
      <c r="E8" s="74">
        <f>IF(ISNUMBER(AVERAGE(RFI!AA45:AA88)),AVERAGE(RFI!AA45:AA88),"-")</f>
        <v>2.2333333333333334</v>
      </c>
      <c r="F8">
        <v>45</v>
      </c>
      <c r="G8">
        <f t="shared" si="0"/>
        <v>45</v>
      </c>
      <c r="H8">
        <v>88</v>
      </c>
      <c r="J8">
        <f>SUM(I9:I13)</f>
        <v>30</v>
      </c>
    </row>
    <row r="9" spans="1:11" ht="17">
      <c r="A9" s="75" t="s">
        <v>155</v>
      </c>
      <c r="B9" s="76">
        <v>1.9325396825396832</v>
      </c>
      <c r="C9" s="76">
        <v>2.5714285714285716</v>
      </c>
      <c r="D9" s="76">
        <f>IF(ISNUMBER(AVERAGE(RFI!Z46:Z53)),AVERAGE(RFI!Z46:Z53),"-")</f>
        <v>2.8571428571428572</v>
      </c>
      <c r="E9" s="76">
        <f>IF(ISNUMBER(AVERAGE(RFI!AA46:AA53)),AVERAGE(RFI!AA46:AA53),"-")</f>
        <v>2.5714285714285716</v>
      </c>
      <c r="F9">
        <v>46</v>
      </c>
      <c r="G9">
        <f t="shared" si="0"/>
        <v>46</v>
      </c>
      <c r="H9">
        <v>53</v>
      </c>
      <c r="I9">
        <v>7</v>
      </c>
    </row>
    <row r="10" spans="1:11" ht="17">
      <c r="A10" s="75" t="s">
        <v>188</v>
      </c>
      <c r="B10" s="76">
        <v>1.712037037037037</v>
      </c>
      <c r="C10" s="76">
        <v>2</v>
      </c>
      <c r="D10" s="76">
        <f>IF(ISNUMBER(AVERAGE(RFI!Z56:Z62)),AVERAGE(RFI!Z56:Z62),"-")</f>
        <v>2</v>
      </c>
      <c r="E10" s="76">
        <f>IF(ISNUMBER(AVERAGE(RFI!AA56:AA62)),AVERAGE(RFI!AA56:AA62),"-")</f>
        <v>2</v>
      </c>
      <c r="F10">
        <v>56</v>
      </c>
      <c r="G10">
        <f t="shared" si="0"/>
        <v>56</v>
      </c>
      <c r="H10">
        <v>62</v>
      </c>
      <c r="I10">
        <v>6</v>
      </c>
    </row>
    <row r="11" spans="1:11" ht="17">
      <c r="A11" s="75" t="s">
        <v>216</v>
      </c>
      <c r="B11" s="76">
        <v>2.1138888888888889</v>
      </c>
      <c r="C11" s="76">
        <v>2.4</v>
      </c>
      <c r="D11" s="76">
        <f>IF(ISNUMBER(AVERAGE(RFI!Z65:Z70)),AVERAGE(RFI!Z65:Z70),"-")</f>
        <v>2.4</v>
      </c>
      <c r="E11" s="76">
        <f>IF(ISNUMBER(AVERAGE(RFI!AA65:AA70)),AVERAGE(RFI!AA65:AA70),"-")</f>
        <v>2.4</v>
      </c>
      <c r="F11">
        <v>65</v>
      </c>
      <c r="G11">
        <f t="shared" si="0"/>
        <v>65</v>
      </c>
      <c r="H11">
        <v>70</v>
      </c>
      <c r="I11">
        <v>5</v>
      </c>
    </row>
    <row r="12" spans="1:11" ht="17">
      <c r="A12" s="75" t="s">
        <v>241</v>
      </c>
      <c r="B12" s="76">
        <v>1.5999999999999999</v>
      </c>
      <c r="C12" s="76">
        <v>2</v>
      </c>
      <c r="D12" s="76">
        <f>IF(ISNUMBER(AVERAGE(RFI!Z73:Z78)),AVERAGE(RFI!Z73:Z78),"-")</f>
        <v>2.2000000000000002</v>
      </c>
      <c r="E12" s="76">
        <f>IF(ISNUMBER(AVERAGE(RFI!AA73:AA78)),AVERAGE(RFI!AA73:AA78),"-")</f>
        <v>2</v>
      </c>
      <c r="F12">
        <v>73</v>
      </c>
      <c r="G12">
        <f t="shared" si="0"/>
        <v>73</v>
      </c>
      <c r="H12">
        <v>78</v>
      </c>
      <c r="I12">
        <v>5</v>
      </c>
    </row>
    <row r="13" spans="1:11" ht="17">
      <c r="A13" s="75" t="s">
        <v>260</v>
      </c>
      <c r="B13" s="76">
        <v>1.9953703703703702</v>
      </c>
      <c r="C13" s="76">
        <v>2.1428571428571428</v>
      </c>
      <c r="D13" s="76">
        <f>IF(ISNUMBER(AVERAGE(RFI!Z81:Z88)),AVERAGE(RFI!Z81:Z88),"-")</f>
        <v>2.7142857142857144</v>
      </c>
      <c r="E13" s="76">
        <f>IF(ISNUMBER(AVERAGE(RFI!AA81:AA88)),AVERAGE(RFI!AA81:AA88),"-")</f>
        <v>2.1428571428571428</v>
      </c>
      <c r="F13">
        <v>81</v>
      </c>
      <c r="G13">
        <f t="shared" si="0"/>
        <v>81</v>
      </c>
      <c r="H13">
        <v>88</v>
      </c>
      <c r="I13">
        <v>7</v>
      </c>
    </row>
    <row r="14" spans="1:11" ht="20">
      <c r="A14" s="73" t="s">
        <v>292</v>
      </c>
      <c r="B14" s="74">
        <v>1.6055555555555558</v>
      </c>
      <c r="C14" s="74">
        <v>2.0499999999999998</v>
      </c>
      <c r="D14" s="74">
        <f>IF(ISNUMBER(AVERAGE(RFI!Z91:Z108)),AVERAGE(RFI!Z91:Z108),"-")</f>
        <v>2.2999999999999998</v>
      </c>
      <c r="E14" s="74">
        <f>IF(ISNUMBER(AVERAGE(RFI!AA91:AA108)),AVERAGE(RFI!AA91:AA108),"-")</f>
        <v>2.0499999999999998</v>
      </c>
      <c r="F14">
        <v>91</v>
      </c>
      <c r="G14">
        <f t="shared" si="0"/>
        <v>91</v>
      </c>
      <c r="H14">
        <v>108</v>
      </c>
      <c r="J14">
        <f>SUM(I15:I17)</f>
        <v>10</v>
      </c>
    </row>
    <row r="15" spans="1:11" ht="17">
      <c r="A15" s="75" t="s">
        <v>293</v>
      </c>
      <c r="B15" s="76">
        <v>1.5781249999999998</v>
      </c>
      <c r="C15" s="76">
        <v>1.8</v>
      </c>
      <c r="D15" s="76">
        <f>IF(ISNUMBER(AVERAGE(RFI!Z92:Z97)),AVERAGE(RFI!Z92:Z97),"-")</f>
        <v>2</v>
      </c>
      <c r="E15" s="76">
        <f>IF(ISNUMBER(AVERAGE(RFI!AA92:AA97)),AVERAGE(RFI!AA92:AA97),"-")</f>
        <v>1.8</v>
      </c>
      <c r="F15">
        <v>92</v>
      </c>
      <c r="G15">
        <f t="shared" si="0"/>
        <v>92</v>
      </c>
      <c r="H15">
        <v>97</v>
      </c>
      <c r="I15">
        <v>5</v>
      </c>
    </row>
    <row r="16" spans="1:11" ht="17">
      <c r="A16" s="75" t="s">
        <v>316</v>
      </c>
      <c r="B16" s="76">
        <v>1.3076923076923077</v>
      </c>
      <c r="C16" s="76">
        <v>2.75</v>
      </c>
      <c r="D16" s="76">
        <f>IF(ISNUMBER(AVERAGE(RFI!Z100:Z102)),AVERAGE(RFI!Z100:Z102),"-")</f>
        <v>3.5</v>
      </c>
      <c r="E16" s="76">
        <f>IF(ISNUMBER(AVERAGE(RFI!AA100:AA102)),AVERAGE(RFI!AA100:AA102),"-")</f>
        <v>2.75</v>
      </c>
      <c r="F16">
        <v>100</v>
      </c>
      <c r="G16">
        <f t="shared" si="0"/>
        <v>100</v>
      </c>
      <c r="H16">
        <v>102</v>
      </c>
      <c r="I16">
        <v>2</v>
      </c>
    </row>
    <row r="17" spans="1:11" ht="17">
      <c r="A17" s="75" t="s">
        <v>325</v>
      </c>
      <c r="B17" s="76">
        <v>1.5885416666666663</v>
      </c>
      <c r="C17" s="76">
        <v>2</v>
      </c>
      <c r="D17" s="76">
        <f>IF(ISNUMBER(AVERAGE(RFI!Z105:Z108)),AVERAGE(RFI!Z105:Z108),"-")</f>
        <v>2</v>
      </c>
      <c r="E17" s="76">
        <f>IF(ISNUMBER(AVERAGE(RFI!AA105:AA108)),AVERAGE(RFI!AA105:AA108),"-")</f>
        <v>2</v>
      </c>
      <c r="F17">
        <v>105</v>
      </c>
      <c r="G17">
        <f t="shared" si="0"/>
        <v>105</v>
      </c>
      <c r="H17">
        <v>108</v>
      </c>
      <c r="I17">
        <v>3</v>
      </c>
    </row>
    <row r="18" spans="1:11" ht="20">
      <c r="A18" s="73" t="s">
        <v>339</v>
      </c>
      <c r="B18" s="74">
        <v>1.6431818181818185</v>
      </c>
      <c r="C18" s="74">
        <v>2.2999999999999998</v>
      </c>
      <c r="D18" s="74">
        <f>IF(ISNUMBER(AVERAGE(RFI!Z111:Z125)),AVERAGE(RFI!Z111:Z125),"-")</f>
        <v>2.4</v>
      </c>
      <c r="E18" s="74">
        <f>IF(ISNUMBER(AVERAGE(RFI!AA111:AA125)),AVERAGE(RFI!AA111:AA125),"-")</f>
        <v>2.2999999999999998</v>
      </c>
      <c r="F18">
        <v>111</v>
      </c>
      <c r="G18">
        <f t="shared" si="0"/>
        <v>111</v>
      </c>
      <c r="H18">
        <v>125</v>
      </c>
      <c r="J18">
        <f>SUM(I19:I20)</f>
        <v>10</v>
      </c>
    </row>
    <row r="19" spans="1:11" ht="17">
      <c r="A19" s="75" t="s">
        <v>340</v>
      </c>
      <c r="B19" s="76">
        <v>1.6461038961038961</v>
      </c>
      <c r="C19" s="76">
        <v>1.7142857142857142</v>
      </c>
      <c r="D19" s="76">
        <f>IF(ISNUMBER(AVERAGE(RFI!Z112:Z119)),AVERAGE(RFI!Z112:Z119),"-")</f>
        <v>1.7142857142857142</v>
      </c>
      <c r="E19" s="76">
        <f>IF(ISNUMBER(AVERAGE(RFI!AA112:AA119)),AVERAGE(RFI!AA112:AA119),"-")</f>
        <v>1.7142857142857142</v>
      </c>
      <c r="F19">
        <v>112</v>
      </c>
      <c r="G19">
        <f t="shared" si="0"/>
        <v>112</v>
      </c>
      <c r="H19">
        <v>119</v>
      </c>
      <c r="I19">
        <v>7</v>
      </c>
    </row>
    <row r="20" spans="1:11" ht="17">
      <c r="A20" s="75" t="s">
        <v>371</v>
      </c>
      <c r="B20" s="76">
        <v>1.6363636363636365</v>
      </c>
      <c r="C20" s="76">
        <v>3.6666666666666665</v>
      </c>
      <c r="D20" s="76">
        <f>IF(ISNUMBER(AVERAGE(RFI!Z122:Z125)),AVERAGE(RFI!Z122:Z125),"-")</f>
        <v>4</v>
      </c>
      <c r="E20" s="76">
        <f>IF(ISNUMBER(AVERAGE(RFI!AA122:AA125)),AVERAGE(RFI!AA122:AA125),"-")</f>
        <v>3.6666666666666665</v>
      </c>
      <c r="F20">
        <v>122</v>
      </c>
      <c r="G20">
        <f t="shared" si="0"/>
        <v>122</v>
      </c>
      <c r="H20">
        <v>125</v>
      </c>
      <c r="I20">
        <v>3</v>
      </c>
    </row>
    <row r="21" spans="1:11" ht="20">
      <c r="A21" s="73" t="s">
        <v>381</v>
      </c>
      <c r="B21" s="74">
        <v>1.7734873276157215</v>
      </c>
      <c r="C21" s="74">
        <v>2.0763888888888888</v>
      </c>
      <c r="D21" s="74">
        <f>IF(ISNUMBER(AVERAGE(RFI!Z128:Z219)),AVERAGE(RFI!Z128:Z219),"-")</f>
        <v>2.9027777777777777</v>
      </c>
      <c r="E21" s="74">
        <f>IF(ISNUMBER(AVERAGE(RFI!AA128:AA219)),AVERAGE(RFI!AA128:AA219),"-")</f>
        <v>2.0763888888888888</v>
      </c>
      <c r="F21">
        <v>128</v>
      </c>
      <c r="G21">
        <f t="shared" si="0"/>
        <v>128</v>
      </c>
      <c r="H21">
        <v>219</v>
      </c>
      <c r="J21">
        <f>SUM(I22:I28)</f>
        <v>72</v>
      </c>
    </row>
    <row r="22" spans="1:11" ht="17">
      <c r="A22" s="75" t="s">
        <v>382</v>
      </c>
      <c r="B22" s="76">
        <v>1.4292328042328046</v>
      </c>
      <c r="C22" s="76">
        <v>2.2857142857142856</v>
      </c>
      <c r="D22" s="76">
        <f>IF(ISNUMBER(AVERAGE(RFI!Z129:Z136)),AVERAGE(RFI!Z129:Z136),"-")</f>
        <v>3.5714285714285716</v>
      </c>
      <c r="E22" s="76">
        <f>IF(ISNUMBER(AVERAGE(RFI!AA129:AA136)),AVERAGE(RFI!AA129:AA136),"-")</f>
        <v>2.2857142857142856</v>
      </c>
      <c r="F22">
        <v>129</v>
      </c>
      <c r="G22">
        <f t="shared" si="0"/>
        <v>129</v>
      </c>
      <c r="H22">
        <v>136</v>
      </c>
      <c r="I22">
        <v>7</v>
      </c>
    </row>
    <row r="23" spans="1:11" ht="17">
      <c r="A23" s="75" t="s">
        <v>419</v>
      </c>
      <c r="B23" s="76">
        <v>1.9750233426704011</v>
      </c>
      <c r="C23" s="76">
        <v>1.4705882352941178</v>
      </c>
      <c r="D23" s="76">
        <f>IF(ISNUMBER(AVERAGE(RFI!Z139:Z156)),AVERAGE(RFI!Z139:Z156),"-")</f>
        <v>2.5882352941176472</v>
      </c>
      <c r="E23" s="76">
        <f>IF(ISNUMBER(AVERAGE(RFI!AA139:AA156)),AVERAGE(RFI!AA139:AA156),"-")</f>
        <v>1.4705882352941178</v>
      </c>
      <c r="F23">
        <v>139</v>
      </c>
      <c r="G23">
        <f t="shared" si="0"/>
        <v>139</v>
      </c>
      <c r="H23">
        <v>156</v>
      </c>
      <c r="I23">
        <v>17</v>
      </c>
    </row>
    <row r="24" spans="1:11" ht="17">
      <c r="A24" s="75" t="s">
        <v>58</v>
      </c>
      <c r="B24" s="76">
        <v>1.9546296296296299</v>
      </c>
      <c r="C24" s="76">
        <v>2.3333333333333335</v>
      </c>
      <c r="D24" s="76">
        <f>IF(ISNUMBER(AVERAGE(RFI!Z159:Z174)),AVERAGE(RFI!Z159:Z174),"-")</f>
        <v>3.2666666666666666</v>
      </c>
      <c r="E24" s="76">
        <f>IF(ISNUMBER(AVERAGE(RFI!AA159:AA174)),AVERAGE(RFI!AA159:AA174),"-")</f>
        <v>2.3333333333333335</v>
      </c>
      <c r="F24">
        <v>159</v>
      </c>
      <c r="G24">
        <f t="shared" si="0"/>
        <v>159</v>
      </c>
      <c r="H24">
        <v>174</v>
      </c>
      <c r="I24">
        <v>15</v>
      </c>
    </row>
    <row r="25" spans="1:11" ht="17">
      <c r="A25" s="75" t="s">
        <v>316</v>
      </c>
      <c r="B25" s="76">
        <v>1.4583333333333333</v>
      </c>
      <c r="C25" s="76">
        <v>1.5</v>
      </c>
      <c r="D25" s="76">
        <f>IF(ISNUMBER(AVERAGE(RFI!Z177:Z182)),AVERAGE(RFI!Z177:Z182),"-")</f>
        <v>2.4</v>
      </c>
      <c r="E25" s="76">
        <f>IF(ISNUMBER(AVERAGE(RFI!AA177:AA182)),AVERAGE(RFI!AA177:AA182),"-")</f>
        <v>1.5</v>
      </c>
      <c r="F25">
        <v>177</v>
      </c>
      <c r="G25">
        <f t="shared" si="0"/>
        <v>177</v>
      </c>
      <c r="H25">
        <v>182</v>
      </c>
      <c r="I25">
        <v>5</v>
      </c>
    </row>
    <row r="26" spans="1:11" ht="17">
      <c r="A26" s="75" t="s">
        <v>574</v>
      </c>
      <c r="B26" s="76">
        <v>1.3142361111111112</v>
      </c>
      <c r="C26" s="76">
        <v>2.125</v>
      </c>
      <c r="D26" s="76">
        <f>IF(ISNUMBER(AVERAGE(RFI!Z185:Z193)),AVERAGE(RFI!Z185:Z193),"-")</f>
        <v>2.875</v>
      </c>
      <c r="E26" s="76">
        <f>IF(ISNUMBER(AVERAGE(RFI!AA185:AA193)),AVERAGE(RFI!AA185:AA193),"-")</f>
        <v>2.125</v>
      </c>
      <c r="F26">
        <v>185</v>
      </c>
      <c r="G26">
        <f t="shared" si="0"/>
        <v>185</v>
      </c>
      <c r="H26">
        <v>193</v>
      </c>
      <c r="I26">
        <v>8</v>
      </c>
    </row>
    <row r="27" spans="1:11" ht="17">
      <c r="A27" s="75" t="s">
        <v>611</v>
      </c>
      <c r="B27" s="76">
        <v>1.9109686609686609</v>
      </c>
      <c r="C27" s="76">
        <v>2.5769230769230771</v>
      </c>
      <c r="D27" s="76">
        <f>IF(ISNUMBER(AVERAGE(RFI!Z196:Z209)),AVERAGE(RFI!Z196:Z209),"-")</f>
        <v>3</v>
      </c>
      <c r="E27" s="76">
        <f>IF(ISNUMBER(AVERAGE(RFI!AA196:AA209)),AVERAGE(RFI!AA196:AA209),"-")</f>
        <v>2.5769230769230771</v>
      </c>
      <c r="F27">
        <v>196</v>
      </c>
      <c r="G27">
        <f t="shared" si="0"/>
        <v>196</v>
      </c>
      <c r="H27">
        <v>209</v>
      </c>
      <c r="I27">
        <v>13</v>
      </c>
    </row>
    <row r="28" spans="1:11" ht="17">
      <c r="A28" s="75" t="s">
        <v>675</v>
      </c>
      <c r="B28" s="76">
        <v>1.7361111111111112</v>
      </c>
      <c r="C28" s="76">
        <v>2.2142857142857144</v>
      </c>
      <c r="D28" s="76">
        <f>IF(ISNUMBER(AVERAGE(RFI!Z212:Z219)),AVERAGE(RFI!Z212:Z219),"-")</f>
        <v>2.4285714285714284</v>
      </c>
      <c r="E28" s="76">
        <f>IF(ISNUMBER(AVERAGE(RFI!AA212:AA219)),AVERAGE(RFI!AA212:AA219),"-")</f>
        <v>2.2142857142857144</v>
      </c>
      <c r="F28">
        <v>212</v>
      </c>
      <c r="G28">
        <f t="shared" si="0"/>
        <v>212</v>
      </c>
      <c r="H28">
        <v>219</v>
      </c>
      <c r="I28">
        <v>7</v>
      </c>
    </row>
    <row r="29" spans="1:11" ht="24">
      <c r="A29" s="77" t="s">
        <v>708</v>
      </c>
      <c r="B29" s="72">
        <v>1.3635328825586182</v>
      </c>
      <c r="C29" s="72">
        <v>1.7923076923076924</v>
      </c>
      <c r="D29" s="72">
        <f>IF(ISNUMBER(AVERAGE(RFI!Z222:Z345)),AVERAGE(RFI!Z222:Z345),"-")</f>
        <v>2.4461538461538463</v>
      </c>
      <c r="E29" s="72">
        <f>IF(ISNUMBER(AVERAGE(RFI!AA222:AA345)),AVERAGE(RFI!AA222:AA345),"-")</f>
        <v>1.7923076923076924</v>
      </c>
      <c r="F29">
        <v>222</v>
      </c>
      <c r="G29">
        <f t="shared" si="0"/>
        <v>222</v>
      </c>
      <c r="H29">
        <v>345</v>
      </c>
      <c r="K29">
        <f>SUM(J30:J48)</f>
        <v>65</v>
      </c>
    </row>
    <row r="30" spans="1:11" ht="40">
      <c r="A30" s="73" t="s">
        <v>709</v>
      </c>
      <c r="B30" s="74">
        <v>1.3431372549019605</v>
      </c>
      <c r="C30" s="74">
        <v>2.5</v>
      </c>
      <c r="D30" s="74">
        <f>IF(ISNUMBER(AVERAGE(RFI!Z223:Z227)),AVERAGE(RFI!Z223:Z227),"-")</f>
        <v>2.3333333333333335</v>
      </c>
      <c r="E30" s="74">
        <f>IF(ISNUMBER(AVERAGE(RFI!AA223:AA227)),AVERAGE(RFI!AA223:AA227),"-")</f>
        <v>2.5</v>
      </c>
      <c r="F30">
        <v>223</v>
      </c>
      <c r="G30">
        <f t="shared" si="0"/>
        <v>223</v>
      </c>
      <c r="H30">
        <v>227</v>
      </c>
      <c r="J30">
        <f>SUM(I31)</f>
        <v>3</v>
      </c>
    </row>
    <row r="31" spans="1:11" ht="17">
      <c r="A31" s="75" t="s">
        <v>710</v>
      </c>
      <c r="B31" s="76">
        <v>1.3431372549019605</v>
      </c>
      <c r="C31" s="76">
        <v>2.5</v>
      </c>
      <c r="D31" s="76">
        <f>IF(ISNUMBER(AVERAGE(RFI!Z224:Z227)),AVERAGE(RFI!Z224:Z227),"-")</f>
        <v>2.3333333333333335</v>
      </c>
      <c r="E31" s="76">
        <f>IF(ISNUMBER(AVERAGE(RFI!AA224:AA227)),AVERAGE(RFI!AA224:AA227),"-")</f>
        <v>2.5</v>
      </c>
      <c r="F31">
        <v>224</v>
      </c>
      <c r="G31">
        <f t="shared" si="0"/>
        <v>224</v>
      </c>
      <c r="H31">
        <v>227</v>
      </c>
      <c r="I31">
        <v>3</v>
      </c>
    </row>
    <row r="32" spans="1:11" ht="20">
      <c r="A32" s="73" t="s">
        <v>720</v>
      </c>
      <c r="B32" s="74">
        <v>2.1029411764705883</v>
      </c>
      <c r="C32" s="74">
        <v>2</v>
      </c>
      <c r="D32" s="74">
        <f>IF(ISNUMBER(AVERAGE(RFI!Z230:Z233)),AVERAGE(RFI!Z230:Z233),"-")</f>
        <v>2</v>
      </c>
      <c r="E32" s="74">
        <f>IF(ISNUMBER(AVERAGE(RFI!AA230:AA233)),AVERAGE(RFI!AA230:AA233),"-")</f>
        <v>2</v>
      </c>
      <c r="F32">
        <v>230</v>
      </c>
      <c r="G32">
        <f t="shared" si="0"/>
        <v>230</v>
      </c>
      <c r="H32">
        <v>233</v>
      </c>
      <c r="J32">
        <f>SUM(I33)</f>
        <v>2</v>
      </c>
    </row>
    <row r="33" spans="1:10" ht="17">
      <c r="A33" s="75" t="s">
        <v>721</v>
      </c>
      <c r="B33" s="76">
        <v>2.1029411764705883</v>
      </c>
      <c r="C33" s="76">
        <v>2</v>
      </c>
      <c r="D33" s="76">
        <f>IF(ISNUMBER(AVERAGE(RFI!Z231:Z233)),AVERAGE(RFI!Z231:Z233),"-")</f>
        <v>2</v>
      </c>
      <c r="E33" s="76">
        <f>IF(ISNUMBER(AVERAGE(RFI!AA231:AA233)),AVERAGE(RFI!AA231:AA233),"-")</f>
        <v>2</v>
      </c>
      <c r="F33">
        <v>231</v>
      </c>
      <c r="G33">
        <f t="shared" si="0"/>
        <v>231</v>
      </c>
      <c r="H33">
        <v>233</v>
      </c>
      <c r="I33">
        <v>2</v>
      </c>
    </row>
    <row r="34" spans="1:10" ht="20">
      <c r="A34" s="73" t="s">
        <v>728</v>
      </c>
      <c r="B34" s="74">
        <v>1.4355203619909498</v>
      </c>
      <c r="C34" s="74">
        <v>2.0384615384615383</v>
      </c>
      <c r="D34" s="74">
        <f>IF(ISNUMBER(AVERAGE(RFI!Z236:Z253)),AVERAGE(RFI!Z236:Z253),"-")</f>
        <v>2.2307692307692308</v>
      </c>
      <c r="E34" s="74">
        <f>IF(ISNUMBER(AVERAGE(RFI!AA236:AA253)),AVERAGE(RFI!AA236:AA253),"-")</f>
        <v>2.0384615384615383</v>
      </c>
      <c r="F34">
        <v>236</v>
      </c>
      <c r="G34">
        <f t="shared" si="0"/>
        <v>236</v>
      </c>
      <c r="H34">
        <v>253</v>
      </c>
      <c r="J34">
        <f>SUM(I35:I36)</f>
        <v>13</v>
      </c>
    </row>
    <row r="35" spans="1:10" ht="17">
      <c r="A35" s="75" t="s">
        <v>729</v>
      </c>
      <c r="B35" s="76">
        <v>1.5235294117647058</v>
      </c>
      <c r="C35" s="76">
        <v>2</v>
      </c>
      <c r="D35" s="76">
        <f>IF(ISNUMBER(AVERAGE(RFI!Z237:Z242)),AVERAGE(RFI!Z237:Z242),"-")</f>
        <v>2.2000000000000002</v>
      </c>
      <c r="E35" s="76">
        <f>IF(ISNUMBER(AVERAGE(RFI!AA237:AA242)),AVERAGE(RFI!AA237:AA242),"-")</f>
        <v>2</v>
      </c>
      <c r="F35">
        <v>237</v>
      </c>
      <c r="G35">
        <f t="shared" si="0"/>
        <v>237</v>
      </c>
      <c r="H35">
        <v>242</v>
      </c>
      <c r="I35">
        <v>5</v>
      </c>
    </row>
    <row r="36" spans="1:10" ht="17">
      <c r="A36" s="75" t="s">
        <v>751</v>
      </c>
      <c r="B36" s="76">
        <v>1.3786764705882355</v>
      </c>
      <c r="C36" s="76">
        <v>2.0625</v>
      </c>
      <c r="D36" s="76">
        <f>IF(ISNUMBER(AVERAGE(RFI!Z245:Z253)),AVERAGE(RFI!Z245:Z253),"-")</f>
        <v>2.25</v>
      </c>
      <c r="E36" s="76">
        <f>IF(ISNUMBER(AVERAGE(RFI!AA245:AA253)),AVERAGE(RFI!AA245:AA253),"-")</f>
        <v>2.0625</v>
      </c>
      <c r="F36">
        <v>245</v>
      </c>
      <c r="G36">
        <f t="shared" si="0"/>
        <v>245</v>
      </c>
      <c r="H36">
        <v>253</v>
      </c>
      <c r="I36">
        <v>8</v>
      </c>
    </row>
    <row r="37" spans="1:10" ht="20">
      <c r="A37" s="73" t="s">
        <v>786</v>
      </c>
      <c r="B37" s="74">
        <v>1.0603641456582633</v>
      </c>
      <c r="C37" s="74">
        <v>1.7833333333333334</v>
      </c>
      <c r="D37" s="74">
        <f>IF(ISNUMBER(AVERAGE(RFI!Z256:Z302)),AVERAGE(RFI!Z256:Z302),"-")</f>
        <v>2.8666666666666667</v>
      </c>
      <c r="E37" s="74">
        <f>IF(ISNUMBER(AVERAGE(RFI!AA256:AA302)),AVERAGE(RFI!AA256:AA302),"-")</f>
        <v>1.7833333333333334</v>
      </c>
      <c r="F37">
        <v>256</v>
      </c>
      <c r="G37">
        <f t="shared" si="0"/>
        <v>256</v>
      </c>
      <c r="H37">
        <v>302</v>
      </c>
      <c r="J37">
        <f>SUM(I38:I43)</f>
        <v>30</v>
      </c>
    </row>
    <row r="38" spans="1:10" ht="17">
      <c r="A38" s="75" t="s">
        <v>787</v>
      </c>
      <c r="B38" s="76">
        <v>1.0294117647058825</v>
      </c>
      <c r="C38" s="76">
        <v>1.3333333333333333</v>
      </c>
      <c r="D38" s="76">
        <f>IF(ISNUMBER(AVERAGE(RFI!Z257:Z260)),AVERAGE(RFI!Z257:Z260),"-")</f>
        <v>1</v>
      </c>
      <c r="E38" s="76">
        <f>IF(ISNUMBER(AVERAGE(RFI!AA257:AA260)),AVERAGE(RFI!AA257:AA260),"-")</f>
        <v>1.3333333333333333</v>
      </c>
      <c r="F38">
        <v>257</v>
      </c>
      <c r="G38">
        <f t="shared" si="0"/>
        <v>257</v>
      </c>
      <c r="H38">
        <v>260</v>
      </c>
      <c r="I38">
        <v>3</v>
      </c>
    </row>
    <row r="39" spans="1:10" ht="17">
      <c r="A39" s="75" t="s">
        <v>797</v>
      </c>
      <c r="B39" s="76">
        <v>0.96323529411764708</v>
      </c>
      <c r="C39" s="76">
        <v>1.625</v>
      </c>
      <c r="D39" s="76">
        <f>IF(ISNUMBER(AVERAGE(RFI!Z263:Z267)),AVERAGE(RFI!Z263:Z267),"-")</f>
        <v>1.75</v>
      </c>
      <c r="E39" s="76">
        <f>IF(ISNUMBER(AVERAGE(RFI!AA263:AA267)),AVERAGE(RFI!AA263:AA267),"-")</f>
        <v>1.625</v>
      </c>
      <c r="F39">
        <v>263</v>
      </c>
      <c r="G39">
        <f t="shared" si="0"/>
        <v>263</v>
      </c>
      <c r="H39">
        <v>267</v>
      </c>
      <c r="I39">
        <v>4</v>
      </c>
    </row>
    <row r="40" spans="1:10" ht="17">
      <c r="A40" s="75" t="s">
        <v>810</v>
      </c>
      <c r="B40" s="76">
        <v>0.80147058823529416</v>
      </c>
      <c r="C40" s="76">
        <v>1.5</v>
      </c>
      <c r="D40" s="76">
        <f>IF(ISNUMBER(AVERAGE(RFI!Z270:Z274)),AVERAGE(RFI!Z270:Z274),"-")</f>
        <v>2</v>
      </c>
      <c r="E40" s="76">
        <f>IF(ISNUMBER(AVERAGE(RFI!AA270:AA274)),AVERAGE(RFI!AA270:AA274),"-")</f>
        <v>1.5</v>
      </c>
      <c r="F40">
        <v>270</v>
      </c>
      <c r="G40">
        <f t="shared" si="0"/>
        <v>270</v>
      </c>
      <c r="H40">
        <v>274</v>
      </c>
      <c r="I40">
        <v>4</v>
      </c>
    </row>
    <row r="41" spans="1:10" ht="17">
      <c r="A41" s="75" t="s">
        <v>825</v>
      </c>
      <c r="B41" s="76">
        <v>0.98529411764705888</v>
      </c>
      <c r="C41" s="76">
        <v>2.2999999999999998</v>
      </c>
      <c r="D41" s="76">
        <f>IF(ISNUMBER(AVERAGE(RFI!Z277:Z287)),AVERAGE(RFI!Z277:Z287),"-")</f>
        <v>3.4</v>
      </c>
      <c r="E41" s="76">
        <f>IF(ISNUMBER(AVERAGE(RFI!AA277:AA287)),AVERAGE(RFI!AA277:AA287),"-")</f>
        <v>2.2999999999999998</v>
      </c>
      <c r="F41">
        <v>277</v>
      </c>
      <c r="G41">
        <f t="shared" si="0"/>
        <v>277</v>
      </c>
      <c r="H41">
        <v>287</v>
      </c>
      <c r="I41">
        <v>10</v>
      </c>
    </row>
    <row r="42" spans="1:10" ht="17">
      <c r="A42" s="75" t="s">
        <v>863</v>
      </c>
      <c r="B42" s="76">
        <v>1.3515625</v>
      </c>
      <c r="C42" s="76">
        <v>1.5</v>
      </c>
      <c r="D42" s="76">
        <f>IF(ISNUMBER(AVERAGE(RFI!Z290:Z298)),AVERAGE(RFI!Z290:Z298),"-")</f>
        <v>4</v>
      </c>
      <c r="E42" s="76">
        <f>IF(ISNUMBER(AVERAGE(RFI!AA290:AA298)),AVERAGE(RFI!AA290:AA298),"-")</f>
        <v>1.5</v>
      </c>
      <c r="F42">
        <v>290</v>
      </c>
      <c r="G42">
        <f t="shared" si="0"/>
        <v>290</v>
      </c>
      <c r="H42">
        <v>298</v>
      </c>
      <c r="I42">
        <v>8</v>
      </c>
    </row>
    <row r="43" spans="1:10" ht="17">
      <c r="A43" s="75" t="s">
        <v>887</v>
      </c>
      <c r="B43" s="76">
        <v>1.65625</v>
      </c>
      <c r="C43" s="76">
        <v>2</v>
      </c>
      <c r="D43" s="76">
        <f>IF(ISNUMBER(AVERAGE(RFI!Z301:Z302)),AVERAGE(RFI!Z301:Z302),"-")</f>
        <v>2</v>
      </c>
      <c r="E43" s="76">
        <f>IF(ISNUMBER(AVERAGE(RFI!AA301:AA302)),AVERAGE(RFI!AA301:AA302),"-")</f>
        <v>2</v>
      </c>
      <c r="F43">
        <v>301</v>
      </c>
      <c r="G43">
        <f t="shared" si="0"/>
        <v>301</v>
      </c>
      <c r="H43">
        <v>302</v>
      </c>
      <c r="I43">
        <v>1</v>
      </c>
    </row>
    <row r="44" spans="1:10" ht="20">
      <c r="A44" s="73" t="s">
        <v>340</v>
      </c>
      <c r="B44" s="74">
        <v>1.8627450980392157</v>
      </c>
      <c r="C44" s="74">
        <v>1.7222222222222223</v>
      </c>
      <c r="D44" s="74">
        <f>IF(ISNUMBER(AVERAGE(RFI!Z305:Z321)),AVERAGE(RFI!Z305:Z321),"-")</f>
        <v>2</v>
      </c>
      <c r="E44" s="74">
        <f>IF(ISNUMBER(AVERAGE(RFI!AA305:AA321)),AVERAGE(RFI!AA305:AA321),"-")</f>
        <v>1.7222222222222223</v>
      </c>
      <c r="F44">
        <v>305</v>
      </c>
      <c r="G44">
        <f t="shared" si="0"/>
        <v>305</v>
      </c>
      <c r="H44">
        <v>321</v>
      </c>
      <c r="J44">
        <f>SUM(I45:I47)</f>
        <v>9</v>
      </c>
    </row>
    <row r="45" spans="1:10" ht="17">
      <c r="A45" s="75" t="s">
        <v>893</v>
      </c>
      <c r="B45" s="76">
        <v>1.4823529411764707</v>
      </c>
      <c r="C45" s="76">
        <v>1.2</v>
      </c>
      <c r="D45" s="76">
        <f>IF(ISNUMBER(AVERAGE(RFI!Z306:Z311)),AVERAGE(RFI!Z306:Z311),"-")</f>
        <v>1.2</v>
      </c>
      <c r="E45" s="76">
        <f>IF(ISNUMBER(AVERAGE(RFI!AA306:AA311)),AVERAGE(RFI!AA306:AA311),"-")</f>
        <v>1.2</v>
      </c>
      <c r="F45">
        <v>306</v>
      </c>
      <c r="G45">
        <f t="shared" si="0"/>
        <v>306</v>
      </c>
      <c r="H45">
        <v>311</v>
      </c>
      <c r="I45">
        <v>5</v>
      </c>
    </row>
    <row r="46" spans="1:10" ht="17">
      <c r="A46" s="75" t="s">
        <v>913</v>
      </c>
      <c r="B46" s="76">
        <v>2.2205882352941178</v>
      </c>
      <c r="C46" s="76">
        <v>2.75</v>
      </c>
      <c r="D46" s="76">
        <f>IF(ISNUMBER(AVERAGE(RFI!Z314:Z316)),AVERAGE(RFI!Z314:Z316),"-")</f>
        <v>4</v>
      </c>
      <c r="E46" s="76">
        <f>IF(ISNUMBER(AVERAGE(RFI!AA314:AA316)),AVERAGE(RFI!AA314:AA316),"-")</f>
        <v>2.75</v>
      </c>
      <c r="F46">
        <v>314</v>
      </c>
      <c r="G46">
        <f t="shared" si="0"/>
        <v>314</v>
      </c>
      <c r="H46">
        <v>316</v>
      </c>
      <c r="I46">
        <v>2</v>
      </c>
    </row>
    <row r="47" spans="1:10" ht="17">
      <c r="A47" s="75" t="s">
        <v>924</v>
      </c>
      <c r="B47" s="76">
        <v>2.4558823529411766</v>
      </c>
      <c r="C47" s="76">
        <v>2</v>
      </c>
      <c r="D47" s="76">
        <f>IF(ISNUMBER(AVERAGE(RFI!Z319:Z321)),AVERAGE(RFI!Z319:Z321),"-")</f>
        <v>2</v>
      </c>
      <c r="E47" s="76">
        <f>IF(ISNUMBER(AVERAGE(RFI!AA319:AA321)),AVERAGE(RFI!AA319:AA321),"-")</f>
        <v>2</v>
      </c>
      <c r="F47">
        <v>319</v>
      </c>
      <c r="G47">
        <f t="shared" si="0"/>
        <v>319</v>
      </c>
      <c r="H47">
        <v>321</v>
      </c>
      <c r="I47">
        <v>2</v>
      </c>
    </row>
    <row r="48" spans="1:10" ht="20">
      <c r="A48" s="73" t="s">
        <v>292</v>
      </c>
      <c r="B48" s="74">
        <v>1.5919117647058822</v>
      </c>
      <c r="C48" s="74">
        <v>1.1875</v>
      </c>
      <c r="D48" s="74">
        <f>IF(ISNUMBER(AVERAGE(RFI!Z324:Z345)),AVERAGE(RFI!Z324:Z345),"-")</f>
        <v>1.875</v>
      </c>
      <c r="E48" s="74">
        <f>IF(ISNUMBER(AVERAGE(RFI!AA324:AA345)),AVERAGE(RFI!AA324:AA345),"-")</f>
        <v>1.1875</v>
      </c>
      <c r="F48">
        <v>324</v>
      </c>
      <c r="G48">
        <f t="shared" si="0"/>
        <v>324</v>
      </c>
      <c r="H48">
        <v>345</v>
      </c>
      <c r="J48">
        <f>SUM(I49:I53)</f>
        <v>8</v>
      </c>
    </row>
    <row r="49" spans="1:11" ht="17">
      <c r="A49" s="75" t="s">
        <v>933</v>
      </c>
      <c r="B49" s="76">
        <v>1.9705882352941178</v>
      </c>
      <c r="C49" s="76">
        <v>2</v>
      </c>
      <c r="D49" s="76">
        <f>IF(ISNUMBER(AVERAGE(RFI!Z325:Z326)),AVERAGE(RFI!Z325:Z326),"-")</f>
        <v>3</v>
      </c>
      <c r="E49" s="76">
        <f>IF(ISNUMBER(AVERAGE(RFI!AA325:AA326)),AVERAGE(RFI!AA325:AA326),"-")</f>
        <v>2</v>
      </c>
      <c r="F49">
        <v>325</v>
      </c>
      <c r="G49">
        <f t="shared" si="0"/>
        <v>325</v>
      </c>
      <c r="H49">
        <v>326</v>
      </c>
      <c r="I49">
        <v>1</v>
      </c>
    </row>
    <row r="50" spans="1:11" ht="17">
      <c r="A50" s="75" t="s">
        <v>325</v>
      </c>
      <c r="B50" s="76">
        <v>2.0147058823529411</v>
      </c>
      <c r="C50" s="76">
        <v>1.5</v>
      </c>
      <c r="D50" s="76">
        <f>IF(ISNUMBER(AVERAGE(RFI!Z329:Z331)),AVERAGE(RFI!Z329:Z331),"-")</f>
        <v>1.5</v>
      </c>
      <c r="E50" s="76">
        <f>IF(ISNUMBER(AVERAGE(RFI!AA329:AA331)),AVERAGE(RFI!AA329:AA331),"-")</f>
        <v>1.5</v>
      </c>
      <c r="F50">
        <v>329</v>
      </c>
      <c r="G50">
        <f t="shared" si="0"/>
        <v>329</v>
      </c>
      <c r="H50">
        <v>331</v>
      </c>
      <c r="I50">
        <v>2</v>
      </c>
    </row>
    <row r="51" spans="1:11" ht="17">
      <c r="A51" s="75" t="s">
        <v>720</v>
      </c>
      <c r="B51" s="76">
        <v>0.94117647058823528</v>
      </c>
      <c r="C51" s="76">
        <v>1</v>
      </c>
      <c r="D51" s="76">
        <f>IF(ISNUMBER(AVERAGE(RFI!Z334:Z335)),AVERAGE(RFI!Z334:Z335),"-")</f>
        <v>1</v>
      </c>
      <c r="E51" s="76">
        <f>IF(ISNUMBER(AVERAGE(RFI!AA334:AA335)),AVERAGE(RFI!AA334:AA335),"-")</f>
        <v>1</v>
      </c>
      <c r="F51">
        <v>334</v>
      </c>
      <c r="G51">
        <f t="shared" si="0"/>
        <v>334</v>
      </c>
      <c r="H51">
        <v>335</v>
      </c>
      <c r="I51">
        <v>1</v>
      </c>
    </row>
    <row r="52" spans="1:11" ht="17">
      <c r="A52" s="75" t="s">
        <v>728</v>
      </c>
      <c r="B52" s="76">
        <v>1.4215686274509807</v>
      </c>
      <c r="C52" s="76">
        <v>1.1666666666666667</v>
      </c>
      <c r="D52" s="76">
        <f>IF(ISNUMBER(AVERAGE(RFI!Z338:Z341)),AVERAGE(RFI!Z338:Z341),"-")</f>
        <v>1</v>
      </c>
      <c r="E52" s="76">
        <f>IF(ISNUMBER(AVERAGE(RFI!AA338:AA341)),AVERAGE(RFI!AA338:AA341),"-")</f>
        <v>1.1666666666666667</v>
      </c>
      <c r="F52">
        <v>338</v>
      </c>
      <c r="G52">
        <f t="shared" si="0"/>
        <v>338</v>
      </c>
      <c r="H52">
        <v>341</v>
      </c>
      <c r="I52">
        <v>3</v>
      </c>
    </row>
    <row r="53" spans="1:11" ht="17">
      <c r="A53" s="75" t="s">
        <v>292</v>
      </c>
      <c r="B53" s="76">
        <v>1.5294117647058822</v>
      </c>
      <c r="C53" s="76">
        <v>0</v>
      </c>
      <c r="D53" s="76">
        <f>IF(ISNUMBER(AVERAGE(RFI!Z344:Z345)),AVERAGE(RFI!Z344:Z345),"-")</f>
        <v>5</v>
      </c>
      <c r="E53" s="76">
        <f>IF(ISNUMBER(AVERAGE(RFI!AA344:AA345)),AVERAGE(RFI!AA344:AA345),"-")</f>
        <v>0</v>
      </c>
      <c r="F53">
        <v>344</v>
      </c>
      <c r="G53">
        <f t="shared" si="0"/>
        <v>344</v>
      </c>
      <c r="H53">
        <v>345</v>
      </c>
      <c r="I53">
        <v>1</v>
      </c>
    </row>
    <row r="54" spans="1:11" ht="24">
      <c r="A54" s="77" t="s">
        <v>965</v>
      </c>
      <c r="B54" s="72">
        <v>2.2579125450502264</v>
      </c>
      <c r="C54" s="72">
        <v>3.7173913043478262</v>
      </c>
      <c r="D54" s="72">
        <f>IF(ISNUMBER(AVERAGE(RFI!Z348:Z380)),AVERAGE(RFI!Z348:Z380),"-")</f>
        <v>4.8260869565217392</v>
      </c>
      <c r="E54" s="72">
        <f>IF(ISNUMBER(AVERAGE(RFI!AA348:AA380)),AVERAGE(RFI!AA348:AA380),"-")</f>
        <v>3.7173913043478262</v>
      </c>
      <c r="F54">
        <v>348</v>
      </c>
      <c r="G54">
        <f t="shared" si="0"/>
        <v>348</v>
      </c>
      <c r="H54">
        <v>380</v>
      </c>
      <c r="K54">
        <f>SUM(J55:J57)</f>
        <v>23</v>
      </c>
    </row>
    <row r="55" spans="1:11" ht="20">
      <c r="A55" s="73" t="s">
        <v>966</v>
      </c>
      <c r="B55" s="74">
        <v>2.2895218816271448</v>
      </c>
      <c r="C55" s="74">
        <v>3.6578947368421053</v>
      </c>
      <c r="D55" s="74">
        <f>IF(ISNUMBER(AVERAGE(RFI!Z349:Z368)),AVERAGE(RFI!Z349:Z368),"-")</f>
        <v>4.8421052631578947</v>
      </c>
      <c r="E55" s="74">
        <f>IF(ISNUMBER(AVERAGE(RFI!AA349:AA368)),AVERAGE(RFI!AA349:AA368),"-")</f>
        <v>3.6578947368421053</v>
      </c>
      <c r="F55">
        <v>349</v>
      </c>
      <c r="G55">
        <f t="shared" si="0"/>
        <v>349</v>
      </c>
      <c r="H55">
        <v>368</v>
      </c>
      <c r="J55">
        <v>19</v>
      </c>
    </row>
    <row r="56" spans="1:11" ht="20">
      <c r="A56" s="73" t="s">
        <v>1022</v>
      </c>
      <c r="B56" s="74">
        <v>1.5961538461538463</v>
      </c>
      <c r="C56" s="74">
        <v>4</v>
      </c>
      <c r="D56" s="74">
        <f>IF(ISNUMBER(AVERAGE(RFI!Z371:Z372)),AVERAGE(RFI!Z371:Z372),"-")</f>
        <v>5</v>
      </c>
      <c r="E56" s="74">
        <f>IF(ISNUMBER(AVERAGE(RFI!AA371:AA372)),AVERAGE(RFI!AA371:AA372),"-")</f>
        <v>4</v>
      </c>
      <c r="F56">
        <v>371</v>
      </c>
      <c r="G56">
        <f t="shared" si="0"/>
        <v>371</v>
      </c>
      <c r="H56">
        <v>372</v>
      </c>
      <c r="J56">
        <v>1</v>
      </c>
    </row>
    <row r="57" spans="1:11" ht="20">
      <c r="A57" s="73" t="s">
        <v>1025</v>
      </c>
      <c r="B57" s="74">
        <v>1.7941176470588238</v>
      </c>
      <c r="C57" s="74">
        <v>4</v>
      </c>
      <c r="D57" s="74">
        <f>IF(ISNUMBER(AVERAGE(RFI!Z375:Z378)),AVERAGE(RFI!Z375:Z378),"-")</f>
        <v>4.666666666666667</v>
      </c>
      <c r="E57" s="74">
        <f>IF(ISNUMBER(AVERAGE(RFI!AA375:AA378)),AVERAGE(RFI!AA375:AA378),"-")</f>
        <v>4</v>
      </c>
      <c r="F57">
        <v>375</v>
      </c>
      <c r="G57">
        <f t="shared" si="0"/>
        <v>375</v>
      </c>
      <c r="H57">
        <v>378</v>
      </c>
      <c r="J57">
        <v>3</v>
      </c>
    </row>
    <row r="58" spans="1:11" ht="24">
      <c r="A58" s="77" t="s">
        <v>1036</v>
      </c>
      <c r="B58" s="72">
        <v>1.8357155681375863</v>
      </c>
      <c r="C58" s="72">
        <v>2.2070707070707072</v>
      </c>
      <c r="D58" s="72">
        <f>IF(ISNUMBER(AVERAGE(RFI!Z381:Z516)),AVERAGE(RFI!Z381:Z516),"-")</f>
        <v>2.8865979381443299</v>
      </c>
      <c r="E58" s="72">
        <f>IF(ISNUMBER(AVERAGE(RFI!AA381:AA516)),AVERAGE(RFI!AA381:AA516),"-")</f>
        <v>2.2070707070707072</v>
      </c>
      <c r="F58">
        <v>381</v>
      </c>
      <c r="G58">
        <f t="shared" si="0"/>
        <v>381</v>
      </c>
      <c r="H58">
        <v>516</v>
      </c>
      <c r="K58">
        <f>SUM(J59:J73)</f>
        <v>99</v>
      </c>
    </row>
    <row r="59" spans="1:11" ht="20">
      <c r="A59" s="73" t="s">
        <v>1037</v>
      </c>
      <c r="B59" s="74">
        <v>1.8637390387390389</v>
      </c>
      <c r="C59" s="74">
        <v>2.6904761904761907</v>
      </c>
      <c r="D59" s="74">
        <f>IF(ISNUMBER(AVERAGE(RFI!Z382:Z407)),AVERAGE(RFI!Z382:Z407),"-")</f>
        <v>3.3809523809523809</v>
      </c>
      <c r="E59" s="74">
        <f>IF(ISNUMBER(AVERAGE(RFI!AA382:AA407)),AVERAGE(RFI!AA382:AA407),"-")</f>
        <v>2.6904761904761907</v>
      </c>
      <c r="F59">
        <v>382</v>
      </c>
      <c r="G59">
        <f t="shared" si="0"/>
        <v>382</v>
      </c>
      <c r="H59">
        <v>407</v>
      </c>
      <c r="J59">
        <f>SUM(I60:I61)</f>
        <v>21</v>
      </c>
    </row>
    <row r="60" spans="1:11" ht="17">
      <c r="A60" s="75" t="s">
        <v>1038</v>
      </c>
      <c r="B60" s="76">
        <v>1.9130036630036631</v>
      </c>
      <c r="C60" s="76">
        <v>2.6428571428571428</v>
      </c>
      <c r="D60" s="76">
        <f>IF(ISNUMBER(AVERAGE(RFI!Z383:Z397)),AVERAGE(RFI!Z383:Z397),"-")</f>
        <v>3.2857142857142856</v>
      </c>
      <c r="E60" s="76">
        <f>IF(ISNUMBER(AVERAGE(RFI!AA383:AA397)),AVERAGE(RFI!AA383:AA397),"-")</f>
        <v>2.6428571428571428</v>
      </c>
      <c r="F60">
        <v>383</v>
      </c>
      <c r="G60">
        <f t="shared" si="0"/>
        <v>383</v>
      </c>
      <c r="H60">
        <v>397</v>
      </c>
      <c r="I60">
        <v>14</v>
      </c>
    </row>
    <row r="61" spans="1:11" ht="17">
      <c r="A61" s="75" t="s">
        <v>1100</v>
      </c>
      <c r="B61" s="76">
        <v>1.7445054945054943</v>
      </c>
      <c r="C61" s="76">
        <v>2.7857142857142856</v>
      </c>
      <c r="D61" s="76">
        <f>IF(ISNUMBER(AVERAGE(RFI!Z400:Z407)),AVERAGE(RFI!Z400:Z407),"-")</f>
        <v>3.5714285714285716</v>
      </c>
      <c r="E61" s="76">
        <f>IF(ISNUMBER(AVERAGE(RFI!AA400:AA407)),AVERAGE(RFI!AA400:AA407),"-")</f>
        <v>2.7857142857142856</v>
      </c>
      <c r="F61">
        <v>400</v>
      </c>
      <c r="G61">
        <f t="shared" si="0"/>
        <v>400</v>
      </c>
      <c r="H61">
        <v>407</v>
      </c>
      <c r="I61">
        <v>7</v>
      </c>
    </row>
    <row r="62" spans="1:11" ht="20">
      <c r="A62" s="73" t="s">
        <v>1130</v>
      </c>
      <c r="B62" s="74">
        <v>2.2376698644781063</v>
      </c>
      <c r="C62" s="74">
        <v>2.4642857142857144</v>
      </c>
      <c r="D62" s="74">
        <f>IF(ISNUMBER(AVERAGE(RFI!Z410:Z462)),AVERAGE(RFI!Z410:Z462),"-")</f>
        <v>3.2619047619047619</v>
      </c>
      <c r="E62" s="74">
        <f>IF(ISNUMBER(AVERAGE(RFI!AA410:AA462)),AVERAGE(RFI!AA410:AA462),"-")</f>
        <v>2.4642857142857144</v>
      </c>
      <c r="F62">
        <v>410</v>
      </c>
      <c r="G62">
        <f t="shared" si="0"/>
        <v>410</v>
      </c>
      <c r="H62">
        <v>462</v>
      </c>
      <c r="J62">
        <f>SUM(I63:I66)</f>
        <v>42</v>
      </c>
    </row>
    <row r="63" spans="1:11" ht="17">
      <c r="A63" s="75" t="s">
        <v>1131</v>
      </c>
      <c r="B63" s="76">
        <v>2.3528083028083029</v>
      </c>
      <c r="C63" s="76">
        <v>2.5714285714285716</v>
      </c>
      <c r="D63" s="76">
        <f>IF(ISNUMBER(AVERAGE(RFI!Z411:Z432)),AVERAGE(RFI!Z411:Z432),"-")</f>
        <v>3.3809523809523809</v>
      </c>
      <c r="E63" s="76">
        <f>IF(ISNUMBER(AVERAGE(RFI!AA411:AA432)),AVERAGE(RFI!AA411:AA432),"-")</f>
        <v>2.5714285714285716</v>
      </c>
      <c r="F63">
        <v>411</v>
      </c>
      <c r="G63">
        <f t="shared" si="0"/>
        <v>411</v>
      </c>
      <c r="H63">
        <v>432</v>
      </c>
      <c r="I63">
        <v>21</v>
      </c>
    </row>
    <row r="64" spans="1:11" ht="17">
      <c r="A64" s="75" t="s">
        <v>1233</v>
      </c>
      <c r="B64" s="76">
        <v>2.4487179487179485</v>
      </c>
      <c r="C64" s="76">
        <v>2.625</v>
      </c>
      <c r="D64" s="76">
        <f>IF(ISNUMBER(AVERAGE(RFI!Z435:Z439)),AVERAGE(RFI!Z435:Z439),"-")</f>
        <v>3.25</v>
      </c>
      <c r="E64" s="76">
        <f>IF(ISNUMBER(AVERAGE(RFI!AA435:AA439)),AVERAGE(RFI!AA435:AA439),"-")</f>
        <v>2.625</v>
      </c>
      <c r="F64">
        <v>435</v>
      </c>
      <c r="G64">
        <f t="shared" si="0"/>
        <v>435</v>
      </c>
      <c r="H64">
        <v>439</v>
      </c>
      <c r="I64">
        <v>4</v>
      </c>
    </row>
    <row r="65" spans="1:11" ht="17">
      <c r="A65" s="75" t="s">
        <v>1253</v>
      </c>
      <c r="B65" s="76">
        <v>2.0410256410256413</v>
      </c>
      <c r="C65" s="76">
        <v>2.1666666666666665</v>
      </c>
      <c r="D65" s="76">
        <f>IF(ISNUMBER(AVERAGE(RFI!Z442:Z448)),AVERAGE(RFI!Z442:Z448),"-")</f>
        <v>3.1666666666666665</v>
      </c>
      <c r="E65" s="76">
        <f>IF(ISNUMBER(AVERAGE(RFI!AA442:AA448)),AVERAGE(RFI!AA442:AA448),"-")</f>
        <v>2.1666666666666665</v>
      </c>
      <c r="F65">
        <v>442</v>
      </c>
      <c r="G65">
        <f t="shared" si="0"/>
        <v>442</v>
      </c>
      <c r="H65">
        <v>448</v>
      </c>
      <c r="I65">
        <v>6</v>
      </c>
    </row>
    <row r="66" spans="1:11" ht="17">
      <c r="A66" s="75" t="s">
        <v>1276</v>
      </c>
      <c r="B66" s="76">
        <v>2.0192307692307692</v>
      </c>
      <c r="C66" s="76">
        <v>2.3636363636363638</v>
      </c>
      <c r="D66" s="76">
        <f>IF(ISNUMBER(AVERAGE(RFI!Z451:Z462)),AVERAGE(RFI!Z451:Z462),"-")</f>
        <v>3.0909090909090908</v>
      </c>
      <c r="E66" s="76">
        <f>IF(ISNUMBER(AVERAGE(RFI!AA451:AA462)),AVERAGE(RFI!AA451:AA462),"-")</f>
        <v>2.3636363636363638</v>
      </c>
      <c r="F66">
        <v>451</v>
      </c>
      <c r="G66">
        <f t="shared" si="0"/>
        <v>451</v>
      </c>
      <c r="H66">
        <v>462</v>
      </c>
      <c r="I66">
        <v>11</v>
      </c>
    </row>
    <row r="67" spans="1:11" ht="20">
      <c r="A67" s="73" t="s">
        <v>1329</v>
      </c>
      <c r="B67" s="74">
        <v>1.0642690642690644</v>
      </c>
      <c r="C67" s="74">
        <v>1.1136363636363635</v>
      </c>
      <c r="D67" s="74">
        <f>IF(ISNUMBER(AVERAGE(RFI!Z465:Z494)),AVERAGE(RFI!Z465:Z494),"-")</f>
        <v>1.3636363636363635</v>
      </c>
      <c r="E67" s="74">
        <f>IF(ISNUMBER(AVERAGE(RFI!AA465:AA494)),AVERAGE(RFI!AA465:AA494),"-")</f>
        <v>1.1136363636363635</v>
      </c>
      <c r="F67">
        <v>465</v>
      </c>
      <c r="G67">
        <f t="shared" ref="G67:G167" si="1">F67</f>
        <v>465</v>
      </c>
      <c r="H67">
        <v>494</v>
      </c>
      <c r="J67">
        <f>SUM(I68:I70)</f>
        <v>22</v>
      </c>
    </row>
    <row r="68" spans="1:11" ht="17">
      <c r="A68" s="75" t="s">
        <v>1330</v>
      </c>
      <c r="B68" s="76">
        <v>1.3685897435897434</v>
      </c>
      <c r="C68" s="76">
        <v>1.7222222222222223</v>
      </c>
      <c r="D68" s="76">
        <f>IF(ISNUMBER(AVERAGE(RFI!Z466:Z475)),AVERAGE(RFI!Z466:Z475),"-")</f>
        <v>2</v>
      </c>
      <c r="E68" s="76">
        <f>IF(ISNUMBER(AVERAGE(RFI!AA466:AA475)),AVERAGE(RFI!AA466:AA475),"-")</f>
        <v>1.7222222222222223</v>
      </c>
      <c r="F68">
        <v>466</v>
      </c>
      <c r="G68">
        <f t="shared" si="1"/>
        <v>466</v>
      </c>
      <c r="H68">
        <v>475</v>
      </c>
      <c r="I68">
        <v>9</v>
      </c>
    </row>
    <row r="69" spans="1:11" ht="17">
      <c r="A69" s="75" t="s">
        <v>1367</v>
      </c>
      <c r="B69" s="76">
        <v>0.88782051282051277</v>
      </c>
      <c r="C69" s="76">
        <v>1</v>
      </c>
      <c r="D69" s="76">
        <f>IF(ISNUMBER(AVERAGE(RFI!Z478:Z486)),AVERAGE(RFI!Z478:Z486),"-")</f>
        <v>1.125</v>
      </c>
      <c r="E69" s="76">
        <f>IF(ISNUMBER(AVERAGE(RFI!AA478:AA486)),AVERAGE(RFI!AA478:AA486),"-")</f>
        <v>1</v>
      </c>
      <c r="F69">
        <v>478</v>
      </c>
      <c r="G69">
        <f t="shared" si="1"/>
        <v>478</v>
      </c>
      <c r="H69">
        <v>486</v>
      </c>
      <c r="I69">
        <v>8</v>
      </c>
    </row>
    <row r="70" spans="1:11" ht="17">
      <c r="A70" s="75" t="s">
        <v>1401</v>
      </c>
      <c r="B70" s="76">
        <v>0.76666666666666661</v>
      </c>
      <c r="C70" s="76">
        <v>0.2</v>
      </c>
      <c r="D70" s="76">
        <f>IF(ISNUMBER(AVERAGE(RFI!Z489:Z494)),AVERAGE(RFI!Z489:Z494),"-")</f>
        <v>0.6</v>
      </c>
      <c r="E70" s="76">
        <f>IF(ISNUMBER(AVERAGE(RFI!AA489:AA494)),AVERAGE(RFI!AA489:AA494),"-")</f>
        <v>0.2</v>
      </c>
      <c r="F70">
        <v>489</v>
      </c>
      <c r="G70">
        <f t="shared" si="1"/>
        <v>489</v>
      </c>
      <c r="H70">
        <v>494</v>
      </c>
      <c r="I70">
        <v>5</v>
      </c>
    </row>
    <row r="71" spans="1:11" ht="20">
      <c r="A71" s="73" t="s">
        <v>720</v>
      </c>
      <c r="B71" s="74">
        <v>1.7811813186813186</v>
      </c>
      <c r="C71" s="74">
        <v>2</v>
      </c>
      <c r="D71" s="74">
        <f>IF(ISNUMBER(AVERAGE(RFI!Z497:Z506)),AVERAGE(RFI!Z497:Z506),"-")</f>
        <v>3.5</v>
      </c>
      <c r="E71" s="74">
        <f>IF(ISNUMBER(AVERAGE(RFI!AA497:AA506)),AVERAGE(RFI!AA497:AA506),"-")</f>
        <v>2</v>
      </c>
      <c r="F71">
        <v>497</v>
      </c>
      <c r="G71">
        <f t="shared" si="1"/>
        <v>497</v>
      </c>
      <c r="H71">
        <v>506</v>
      </c>
      <c r="J71">
        <f>SUM(I72)</f>
        <v>8</v>
      </c>
    </row>
    <row r="72" spans="1:11" ht="17">
      <c r="A72" s="75" t="s">
        <v>1418</v>
      </c>
      <c r="B72" s="76">
        <v>1.7811813186813186</v>
      </c>
      <c r="C72" s="76">
        <v>2</v>
      </c>
      <c r="D72" s="76">
        <f>IF(ISNUMBER(AVERAGE(RFI!Z498:Z506)),AVERAGE(RFI!Z498:Z506),"-")</f>
        <v>3.5</v>
      </c>
      <c r="E72" s="76">
        <f>IF(ISNUMBER(AVERAGE(RFI!AA498:AA506)),AVERAGE(RFI!AA498:AA506),"-")</f>
        <v>2</v>
      </c>
      <c r="F72">
        <v>498</v>
      </c>
      <c r="G72">
        <f t="shared" si="1"/>
        <v>498</v>
      </c>
      <c r="H72">
        <v>506</v>
      </c>
      <c r="I72">
        <v>8</v>
      </c>
    </row>
    <row r="73" spans="1:11" ht="20">
      <c r="A73" s="73" t="s">
        <v>1452</v>
      </c>
      <c r="B73" s="74">
        <v>1.5972222222222223</v>
      </c>
      <c r="C73" s="74">
        <v>3</v>
      </c>
      <c r="D73" s="74">
        <f>IF(ISNUMBER(AVERAGE(RFI!Z509:Z516)),AVERAGE(RFI!Z509:Z516),"-")</f>
        <v>3.5</v>
      </c>
      <c r="E73" s="74">
        <f>IF(ISNUMBER(AVERAGE(RFI!AA509:AA516)),AVERAGE(RFI!AA509:AA516),"-")</f>
        <v>3</v>
      </c>
      <c r="F73">
        <v>509</v>
      </c>
      <c r="G73">
        <f t="shared" si="1"/>
        <v>509</v>
      </c>
      <c r="H73">
        <v>516</v>
      </c>
      <c r="J73">
        <f>SUM(I74)</f>
        <v>6</v>
      </c>
    </row>
    <row r="74" spans="1:11" ht="17">
      <c r="A74" s="75" t="s">
        <v>1418</v>
      </c>
      <c r="B74" s="76">
        <v>1.5972222222222223</v>
      </c>
      <c r="C74" s="76">
        <v>3</v>
      </c>
      <c r="D74" s="76">
        <f>IF(ISNUMBER(AVERAGE(RFI!Z510:Z516)),AVERAGE(RFI!Z510:Z516),"-")</f>
        <v>3.5</v>
      </c>
      <c r="E74" s="76">
        <f>IF(ISNUMBER(AVERAGE(RFI!AA510:AA516)),AVERAGE(RFI!AA510:AA516),"-")</f>
        <v>3</v>
      </c>
      <c r="F74">
        <v>510</v>
      </c>
      <c r="G74">
        <f t="shared" si="1"/>
        <v>510</v>
      </c>
      <c r="H74">
        <v>516</v>
      </c>
      <c r="I74">
        <v>6</v>
      </c>
    </row>
    <row r="75" spans="1:11" ht="24">
      <c r="A75" s="77" t="s">
        <v>339</v>
      </c>
      <c r="B75" s="72">
        <v>2.035889355742297</v>
      </c>
      <c r="C75" s="72">
        <v>2.1</v>
      </c>
      <c r="D75" s="72">
        <f>IF(ISNUMBER(AVERAGE(RFI!Z519:Z565)),AVERAGE(RFI!Z519:Z565),"-")</f>
        <v>2.342857142857143</v>
      </c>
      <c r="E75" s="72">
        <f>IF(ISNUMBER(AVERAGE(RFI!AA519:AA565)),AVERAGE(RFI!AA519:AA565),"-")</f>
        <v>2.1</v>
      </c>
      <c r="F75">
        <v>519</v>
      </c>
      <c r="G75">
        <f t="shared" si="1"/>
        <v>519</v>
      </c>
      <c r="H75">
        <v>565</v>
      </c>
      <c r="K75">
        <f>SUM(J76:J77)</f>
        <v>35</v>
      </c>
    </row>
    <row r="76" spans="1:11" ht="20">
      <c r="A76" s="73" t="s">
        <v>1471</v>
      </c>
      <c r="B76" s="74">
        <v>2.0324675324675323</v>
      </c>
      <c r="C76" s="74">
        <v>2.1190476190476191</v>
      </c>
      <c r="D76" s="74">
        <f>IF(ISNUMBER(AVERAGE(RFI!Z520:Z541)),AVERAGE(RFI!Z520:Z541),"-")</f>
        <v>2.3333333333333335</v>
      </c>
      <c r="E76" s="74">
        <f>IF(ISNUMBER(AVERAGE(RFI!AA520:AA541)),AVERAGE(RFI!AA520:AA541),"-")</f>
        <v>2.1190476190476191</v>
      </c>
      <c r="F76">
        <v>520</v>
      </c>
      <c r="G76">
        <f t="shared" si="1"/>
        <v>520</v>
      </c>
      <c r="H76">
        <v>541</v>
      </c>
      <c r="J76">
        <v>21</v>
      </c>
    </row>
    <row r="77" spans="1:11" ht="20">
      <c r="A77" s="73" t="s">
        <v>339</v>
      </c>
      <c r="B77" s="74">
        <v>1.9159798534798533</v>
      </c>
      <c r="C77" s="74">
        <v>2.0714285714285716</v>
      </c>
      <c r="D77" s="74">
        <f>IF(ISNUMBER(AVERAGE(RFI!Z544:Z565)),AVERAGE(RFI!Z544:Z565),"-")</f>
        <v>2.3571428571428572</v>
      </c>
      <c r="E77" s="74">
        <f>IF(ISNUMBER(AVERAGE(RFI!AA544:AA565)),AVERAGE(RFI!AA544:AA565),"-")</f>
        <v>2.0714285714285716</v>
      </c>
      <c r="F77">
        <v>544</v>
      </c>
      <c r="G77">
        <f t="shared" si="1"/>
        <v>544</v>
      </c>
      <c r="H77">
        <v>565</v>
      </c>
      <c r="J77">
        <f>SUM(I78:I80)</f>
        <v>14</v>
      </c>
    </row>
    <row r="78" spans="1:11" ht="17">
      <c r="A78" s="75" t="s">
        <v>1563</v>
      </c>
      <c r="B78" s="76">
        <v>1.8909090909090907</v>
      </c>
      <c r="C78" s="76">
        <v>2</v>
      </c>
      <c r="D78" s="76">
        <f>IF(ISNUMBER(AVERAGE(RFI!Z545:Z550)),AVERAGE(RFI!Z545:Z550),"-")</f>
        <v>2.6</v>
      </c>
      <c r="E78" s="76">
        <f>IF(ISNUMBER(AVERAGE(RFI!AA545:AA550)),AVERAGE(RFI!AA545:AA550),"-")</f>
        <v>2</v>
      </c>
      <c r="F78">
        <v>545</v>
      </c>
      <c r="G78">
        <f t="shared" si="1"/>
        <v>545</v>
      </c>
      <c r="H78">
        <v>550</v>
      </c>
      <c r="I78">
        <v>5</v>
      </c>
    </row>
    <row r="79" spans="1:11" ht="17">
      <c r="A79" s="75" t="s">
        <v>1585</v>
      </c>
      <c r="B79" s="76">
        <v>1.8250000000000002</v>
      </c>
      <c r="C79" s="76">
        <v>2.2000000000000002</v>
      </c>
      <c r="D79" s="76">
        <f>IF(ISNUMBER(AVERAGE(RFI!Z553:Z558)),AVERAGE(RFI!Z553:Z558),"-")</f>
        <v>2.4</v>
      </c>
      <c r="E79" s="76">
        <f>IF(ISNUMBER(AVERAGE(RFI!AA553:AA558)),AVERAGE(RFI!AA553:AA558),"-")</f>
        <v>2.2000000000000002</v>
      </c>
      <c r="F79">
        <v>553</v>
      </c>
      <c r="G79">
        <f t="shared" si="1"/>
        <v>553</v>
      </c>
      <c r="H79">
        <v>558</v>
      </c>
      <c r="I79">
        <v>5</v>
      </c>
    </row>
    <row r="80" spans="1:11" ht="17">
      <c r="A80" s="75" t="s">
        <v>1609</v>
      </c>
      <c r="B80" s="76">
        <v>1.8409090909090908</v>
      </c>
      <c r="C80" s="76">
        <v>2</v>
      </c>
      <c r="D80" s="76">
        <f>IF(ISNUMBER(AVERAGE(RFI!Z561:Z565)),AVERAGE(RFI!Z561:Z565),"-")</f>
        <v>2</v>
      </c>
      <c r="E80" s="76">
        <f>IF(ISNUMBER(AVERAGE(RFI!AA561:AA565)),AVERAGE(RFI!AA561:AA565),"-")</f>
        <v>2</v>
      </c>
      <c r="F80">
        <v>561</v>
      </c>
      <c r="G80">
        <f t="shared" si="1"/>
        <v>561</v>
      </c>
      <c r="H80">
        <v>565</v>
      </c>
      <c r="I80">
        <v>4</v>
      </c>
    </row>
    <row r="81" spans="1:11" ht="24">
      <c r="A81" s="77" t="s">
        <v>1627</v>
      </c>
      <c r="B81" s="72">
        <v>1.8836221369643831</v>
      </c>
      <c r="C81" s="72">
        <v>2.0945945945945947</v>
      </c>
      <c r="D81" s="72">
        <f>IF(ISNUMBER(AVERAGE(RFI!Z568:Z614)),AVERAGE(RFI!Z568:Z614),"-")</f>
        <v>2.2222222222222223</v>
      </c>
      <c r="E81" s="72">
        <f>IF(ISNUMBER(AVERAGE(RFI!AA568:AA614)),AVERAGE(RFI!AA568:AA614),"-")</f>
        <v>2.0945945945945947</v>
      </c>
      <c r="F81">
        <v>568</v>
      </c>
      <c r="G81">
        <f t="shared" si="1"/>
        <v>568</v>
      </c>
      <c r="H81">
        <v>614</v>
      </c>
      <c r="K81">
        <f>SUM(J82:J83)</f>
        <v>36</v>
      </c>
    </row>
    <row r="82" spans="1:11" ht="20">
      <c r="A82" s="73" t="s">
        <v>1628</v>
      </c>
      <c r="B82" s="74">
        <v>2.0252525252525251</v>
      </c>
      <c r="C82" s="74">
        <v>2.4166666666666665</v>
      </c>
      <c r="D82" s="74">
        <f>IF(ISNUMBER(AVERAGE(RFI!Z569:Z587)),AVERAGE(RFI!Z569:Z587),"-")</f>
        <v>2.1666666666666665</v>
      </c>
      <c r="E82" s="74">
        <f>IF(ISNUMBER(AVERAGE(RFI!AA569:AA587)),AVERAGE(RFI!AA569:AA587),"-")</f>
        <v>2.4166666666666665</v>
      </c>
      <c r="F82">
        <v>569</v>
      </c>
      <c r="G82">
        <f t="shared" si="1"/>
        <v>569</v>
      </c>
      <c r="H82">
        <v>587</v>
      </c>
      <c r="J82">
        <v>18</v>
      </c>
    </row>
    <row r="83" spans="1:11" ht="20">
      <c r="A83" s="73" t="s">
        <v>1711</v>
      </c>
      <c r="B83" s="74">
        <v>1.7388755980861248</v>
      </c>
      <c r="C83" s="74">
        <v>1.7894736842105263</v>
      </c>
      <c r="D83" s="74">
        <f>IF(ISNUMBER(AVERAGE(RFI!Z590:Z614)),AVERAGE(RFI!Z590:Z614),"-")</f>
        <v>2.2777777777777777</v>
      </c>
      <c r="E83" s="74">
        <f>IF(ISNUMBER(AVERAGE(RFI!AA590:AA614)),AVERAGE(RFI!AA590:AA614),"-")</f>
        <v>1.7894736842105263</v>
      </c>
      <c r="F83">
        <v>590</v>
      </c>
      <c r="G83">
        <f t="shared" si="1"/>
        <v>590</v>
      </c>
      <c r="H83">
        <v>614</v>
      </c>
      <c r="J83">
        <f>SUM(I84:I85)</f>
        <v>18</v>
      </c>
    </row>
    <row r="84" spans="1:11" ht="17">
      <c r="A84" s="75" t="s">
        <v>1712</v>
      </c>
      <c r="B84" s="76">
        <v>1.8715909090909093</v>
      </c>
      <c r="C84" s="76">
        <v>1.75</v>
      </c>
      <c r="D84" s="76">
        <f>IF(ISNUMBER(AVERAGE(RFI!Z591:Z600)),AVERAGE(RFI!Z591:Z600),"-")</f>
        <v>2.8571428571428572</v>
      </c>
      <c r="E84" s="76">
        <f>IF(ISNUMBER(AVERAGE(RFI!AA591:AA600)),AVERAGE(RFI!AA591:AA600),"-")</f>
        <v>1.75</v>
      </c>
      <c r="F84">
        <v>591</v>
      </c>
      <c r="G84">
        <f t="shared" si="1"/>
        <v>591</v>
      </c>
      <c r="H84">
        <v>600</v>
      </c>
      <c r="I84">
        <v>7</v>
      </c>
    </row>
    <row r="85" spans="1:11" ht="17">
      <c r="A85" s="75" t="s">
        <v>1742</v>
      </c>
      <c r="B85" s="76">
        <v>1.6818181818181819</v>
      </c>
      <c r="C85" s="76">
        <v>1.8181818181818181</v>
      </c>
      <c r="D85" s="76">
        <f>IF(ISNUMBER(AVERAGE(RFI!Z603:Z614)),AVERAGE(RFI!Z603:Z614),"-")</f>
        <v>1.9090909090909092</v>
      </c>
      <c r="E85" s="76">
        <f>IF(ISNUMBER(AVERAGE(RFI!AA603:AA614)),AVERAGE(RFI!AA603:AA614),"-")</f>
        <v>1.8181818181818181</v>
      </c>
      <c r="F85">
        <v>603</v>
      </c>
      <c r="G85">
        <f t="shared" si="1"/>
        <v>603</v>
      </c>
      <c r="H85">
        <v>614</v>
      </c>
      <c r="I85">
        <v>11</v>
      </c>
    </row>
    <row r="86" spans="1:11" ht="24">
      <c r="A86" s="77" t="s">
        <v>1798</v>
      </c>
      <c r="B86" s="72">
        <v>2.684498834498835</v>
      </c>
      <c r="C86" s="72">
        <v>2.3076923076923075</v>
      </c>
      <c r="D86" s="72">
        <f>IF(ISNUMBER(AVERAGE(RFI!Z617:Z685)),AVERAGE(RFI!Z617:Z685),"-")</f>
        <v>2.6111111111111112</v>
      </c>
      <c r="E86" s="72">
        <f>IF(ISNUMBER(AVERAGE(RFI!AA617:AA685)),AVERAGE(RFI!AA617:AA685),"-")</f>
        <v>2.3076923076923075</v>
      </c>
      <c r="F86">
        <v>617</v>
      </c>
      <c r="G86">
        <f t="shared" si="1"/>
        <v>617</v>
      </c>
      <c r="H86">
        <v>685</v>
      </c>
      <c r="K86">
        <f>SUM(J87:J95)</f>
        <v>39</v>
      </c>
    </row>
    <row r="87" spans="1:11" ht="20">
      <c r="A87" s="73" t="s">
        <v>1799</v>
      </c>
      <c r="B87" s="74">
        <v>2.8236111111111106</v>
      </c>
      <c r="C87" s="74">
        <v>2.2777777777777777</v>
      </c>
      <c r="D87" s="74">
        <f>IF(ISNUMBER(AVERAGE(RFI!Z618:Z642)),AVERAGE(RFI!Z618:Z642),"-")</f>
        <v>2.3888888888888888</v>
      </c>
      <c r="E87" s="74">
        <f>IF(ISNUMBER(AVERAGE(RFI!AA618:AA642)),AVERAGE(RFI!AA618:AA642),"-")</f>
        <v>2.2777777777777777</v>
      </c>
      <c r="F87">
        <v>618</v>
      </c>
      <c r="G87">
        <f t="shared" si="1"/>
        <v>618</v>
      </c>
      <c r="H87">
        <v>642</v>
      </c>
      <c r="J87">
        <f>SUM(I88:I89)</f>
        <v>18</v>
      </c>
    </row>
    <row r="88" spans="1:11" ht="17">
      <c r="A88" s="75" t="s">
        <v>1800</v>
      </c>
      <c r="B88" s="76">
        <v>2.9750000000000001</v>
      </c>
      <c r="C88" s="76">
        <v>2.5555555555555554</v>
      </c>
      <c r="D88" s="76">
        <f>IF(ISNUMBER(AVERAGE(RFI!Z619:Z630)),AVERAGE(RFI!Z619:Z630),"-")</f>
        <v>2.7777777777777777</v>
      </c>
      <c r="E88" s="76">
        <f>IF(ISNUMBER(AVERAGE(RFI!AA619:AA630)),AVERAGE(RFI!AA619:AA630),"-")</f>
        <v>2.5555555555555554</v>
      </c>
      <c r="F88">
        <v>619</v>
      </c>
      <c r="G88">
        <f t="shared" si="1"/>
        <v>619</v>
      </c>
      <c r="H88">
        <v>630</v>
      </c>
      <c r="I88">
        <v>9</v>
      </c>
    </row>
    <row r="89" spans="1:11" ht="17">
      <c r="A89" s="75" t="s">
        <v>1846</v>
      </c>
      <c r="B89" s="76">
        <v>2.6722222222222221</v>
      </c>
      <c r="C89" s="76">
        <v>2</v>
      </c>
      <c r="D89" s="76">
        <f>IF(ISNUMBER(AVERAGE(RFI!Z633:Z642)),AVERAGE(RFI!Z633:Z642),"-")</f>
        <v>2</v>
      </c>
      <c r="E89" s="76">
        <f>IF(ISNUMBER(AVERAGE(RFI!AA633:AA642)),AVERAGE(RFI!AA633:AA642),"-")</f>
        <v>2</v>
      </c>
      <c r="F89">
        <v>633</v>
      </c>
      <c r="G89">
        <f t="shared" si="1"/>
        <v>633</v>
      </c>
      <c r="H89">
        <v>642</v>
      </c>
      <c r="I89">
        <v>9</v>
      </c>
    </row>
    <row r="90" spans="1:11" ht="20">
      <c r="A90" s="73" t="s">
        <v>1892</v>
      </c>
      <c r="B90" s="74">
        <v>2.6812499999999999</v>
      </c>
      <c r="C90" s="74">
        <v>2.40625</v>
      </c>
      <c r="D90" s="74">
        <f>IF(ISNUMBER(AVERAGE(RFI!Z645:Z673)),AVERAGE(RFI!Z645:Z673),"-")</f>
        <v>2.8125</v>
      </c>
      <c r="E90" s="74">
        <f>IF(ISNUMBER(AVERAGE(RFI!AA645:AA673)),AVERAGE(RFI!AA645:AA673),"-")</f>
        <v>2.40625</v>
      </c>
      <c r="F90">
        <v>645</v>
      </c>
      <c r="G90">
        <f t="shared" si="1"/>
        <v>645</v>
      </c>
      <c r="H90">
        <v>673</v>
      </c>
      <c r="J90">
        <f>SUM(I91:I94)</f>
        <v>16</v>
      </c>
    </row>
    <row r="91" spans="1:11" ht="17">
      <c r="A91" s="75" t="s">
        <v>1893</v>
      </c>
      <c r="B91" s="76">
        <v>2.8703703703703707</v>
      </c>
      <c r="C91" s="76">
        <v>2.5</v>
      </c>
      <c r="D91" s="76">
        <f>IF(ISNUMBER(AVERAGE(RFI!Z646:Z649)),AVERAGE(RFI!Z646:Z649),"-")</f>
        <v>3</v>
      </c>
      <c r="E91" s="76">
        <f>IF(ISNUMBER(AVERAGE(RFI!AA646:AA649)),AVERAGE(RFI!AA646:AA649),"-")</f>
        <v>2.5</v>
      </c>
      <c r="F91">
        <v>646</v>
      </c>
      <c r="G91">
        <f t="shared" si="1"/>
        <v>646</v>
      </c>
      <c r="H91">
        <v>649</v>
      </c>
      <c r="I91">
        <v>3</v>
      </c>
    </row>
    <row r="92" spans="1:11" ht="17">
      <c r="A92" s="75" t="s">
        <v>1909</v>
      </c>
      <c r="B92" s="76">
        <v>2.4444444444444446</v>
      </c>
      <c r="C92" s="76">
        <v>2.3333333333333335</v>
      </c>
      <c r="D92" s="76">
        <f>IF(ISNUMBER(AVERAGE(RFI!Z652:Z659)),AVERAGE(RFI!Z652:Z659),"-")</f>
        <v>2.8333333333333335</v>
      </c>
      <c r="E92" s="76">
        <f>IF(ISNUMBER(AVERAGE(RFI!AA652:AA659)),AVERAGE(RFI!AA652:AA659),"-")</f>
        <v>2.3333333333333335</v>
      </c>
      <c r="F92">
        <v>652</v>
      </c>
      <c r="G92">
        <f t="shared" si="1"/>
        <v>652</v>
      </c>
      <c r="H92">
        <v>659</v>
      </c>
      <c r="I92">
        <v>6</v>
      </c>
    </row>
    <row r="93" spans="1:11" ht="17">
      <c r="A93" s="75" t="s">
        <v>1940</v>
      </c>
      <c r="B93" s="76">
        <v>2.8583333333333334</v>
      </c>
      <c r="C93" s="76">
        <v>2.75</v>
      </c>
      <c r="D93" s="76">
        <f>IF(ISNUMBER(AVERAGE(RFI!Z662:Z667)),AVERAGE(RFI!Z662:Z667),"-")</f>
        <v>3</v>
      </c>
      <c r="E93" s="76">
        <f>IF(ISNUMBER(AVERAGE(RFI!AA662:AA667)),AVERAGE(RFI!AA662:AA667),"-")</f>
        <v>2.75</v>
      </c>
      <c r="F93">
        <v>662</v>
      </c>
      <c r="G93">
        <f t="shared" si="1"/>
        <v>662</v>
      </c>
      <c r="H93">
        <v>667</v>
      </c>
      <c r="I93">
        <v>4</v>
      </c>
    </row>
    <row r="94" spans="1:11" ht="17">
      <c r="A94" s="75" t="s">
        <v>1961</v>
      </c>
      <c r="B94" s="76">
        <v>2.7666666666666666</v>
      </c>
      <c r="C94" s="76">
        <v>2</v>
      </c>
      <c r="D94" s="76">
        <f>IF(ISNUMBER(AVERAGE(RFI!Z670:Z673)),AVERAGE(RFI!Z670:Z673),"-")</f>
        <v>2.3333333333333335</v>
      </c>
      <c r="E94" s="76">
        <f>IF(ISNUMBER(AVERAGE(RFI!AA670:AA673)),AVERAGE(RFI!AA670:AA673),"-")</f>
        <v>2</v>
      </c>
      <c r="F94">
        <v>670</v>
      </c>
      <c r="G94">
        <f t="shared" si="1"/>
        <v>670</v>
      </c>
      <c r="H94">
        <v>673</v>
      </c>
      <c r="I94">
        <v>3</v>
      </c>
    </row>
    <row r="95" spans="1:11" ht="20">
      <c r="A95" s="73" t="s">
        <v>26</v>
      </c>
      <c r="B95" s="74">
        <v>2.3400000000000003</v>
      </c>
      <c r="C95" s="74">
        <v>2.1</v>
      </c>
      <c r="D95" s="74">
        <f>IF(ISNUMBER(AVERAGE(RFI!Z676:Z685)),AVERAGE(RFI!Z676:Z685),"-")</f>
        <v>3</v>
      </c>
      <c r="E95" s="74">
        <f>IF(ISNUMBER(AVERAGE(RFI!AA676:AA685)),AVERAGE(RFI!AA676:AA685),"-")</f>
        <v>2.1</v>
      </c>
      <c r="F95">
        <v>676</v>
      </c>
      <c r="G95">
        <f t="shared" si="1"/>
        <v>676</v>
      </c>
      <c r="H95">
        <v>685</v>
      </c>
      <c r="J95">
        <f>SUM(I96:I97)</f>
        <v>5</v>
      </c>
    </row>
    <row r="96" spans="1:11" ht="17">
      <c r="A96" s="75" t="s">
        <v>1975</v>
      </c>
      <c r="B96" s="76">
        <v>3.0750000000000002</v>
      </c>
      <c r="C96" s="76">
        <v>2.75</v>
      </c>
      <c r="D96" s="76">
        <f>IF(ISNUMBER(AVERAGE(RFI!Z677:Z679)),AVERAGE(RFI!Z677:Z679),"-")</f>
        <v>3</v>
      </c>
      <c r="E96" s="76">
        <f>IF(ISNUMBER(AVERAGE(RFI!AA677:AA679)),AVERAGE(RFI!AA677:AA679),"-")</f>
        <v>2.75</v>
      </c>
      <c r="F96">
        <v>677</v>
      </c>
      <c r="G96">
        <f t="shared" si="1"/>
        <v>677</v>
      </c>
      <c r="H96">
        <v>679</v>
      </c>
      <c r="I96">
        <v>2</v>
      </c>
    </row>
    <row r="97" spans="1:11" ht="17">
      <c r="A97" s="75" t="s">
        <v>1985</v>
      </c>
      <c r="B97" s="76">
        <v>1.75</v>
      </c>
      <c r="C97" s="76">
        <v>1.6666666666666667</v>
      </c>
      <c r="D97" s="76" t="str">
        <f>IF(ISNUMBER(AVERAGE(RFI!Z682:Z685)),AVERAGE(RFI!Z682:Z685),"-")</f>
        <v>-</v>
      </c>
      <c r="E97" s="76">
        <f>IF(ISNUMBER(AVERAGE(RFI!AA682:AA685)),AVERAGE(RFI!AA682:AA685),"-")</f>
        <v>1.6666666666666667</v>
      </c>
      <c r="F97">
        <v>682</v>
      </c>
      <c r="G97">
        <f t="shared" si="1"/>
        <v>682</v>
      </c>
      <c r="H97">
        <v>685</v>
      </c>
      <c r="I97">
        <v>3</v>
      </c>
    </row>
    <row r="98" spans="1:11" ht="24">
      <c r="A98" s="77" t="s">
        <v>1998</v>
      </c>
      <c r="B98" s="72">
        <v>2.1696496378939125</v>
      </c>
      <c r="C98" s="72">
        <v>2.3625954198473282</v>
      </c>
      <c r="D98" s="72">
        <f>IF(ISNUMBER(AVERAGE(RFI!Z688:Z947)),AVERAGE(RFI!Z688:Z947),"-")</f>
        <v>2.6335877862595418</v>
      </c>
      <c r="E98" s="72">
        <f>IF(ISNUMBER(AVERAGE(RFI!AA688:AA947)),AVERAGE(RFI!AA688:AA947),"-")</f>
        <v>2.3625954198473282</v>
      </c>
      <c r="F98">
        <v>688</v>
      </c>
      <c r="G98">
        <f t="shared" si="1"/>
        <v>688</v>
      </c>
      <c r="H98">
        <v>947</v>
      </c>
      <c r="K98">
        <f>SUM(J99:J138)</f>
        <v>131</v>
      </c>
    </row>
    <row r="99" spans="1:11" ht="20">
      <c r="A99" s="73" t="s">
        <v>1999</v>
      </c>
      <c r="B99" s="74">
        <v>2.2680000000000002</v>
      </c>
      <c r="C99" s="74">
        <v>2.12</v>
      </c>
      <c r="D99" s="74">
        <f>IF(ISNUMBER(AVERAGE(RFI!Z689:Z739)),AVERAGE(RFI!Z689:Z739),"-")</f>
        <v>2.6</v>
      </c>
      <c r="E99" s="74">
        <f>IF(ISNUMBER(AVERAGE(RFI!AA689:AA739)),AVERAGE(RFI!AA689:AA739),"-")</f>
        <v>2.12</v>
      </c>
      <c r="F99">
        <v>689</v>
      </c>
      <c r="G99">
        <f t="shared" si="1"/>
        <v>689</v>
      </c>
      <c r="H99">
        <v>739</v>
      </c>
      <c r="J99">
        <f>SUM(I100:I108)</f>
        <v>25</v>
      </c>
    </row>
    <row r="100" spans="1:11" ht="17">
      <c r="A100" s="75" t="s">
        <v>2000</v>
      </c>
      <c r="B100" s="76">
        <v>2.3566666666666665</v>
      </c>
      <c r="C100" s="76">
        <v>2.0499999999999998</v>
      </c>
      <c r="D100" s="76">
        <f>IF(ISNUMBER(AVERAGE(RFI!Z690:Z700)),AVERAGE(RFI!Z690:Z700),"-")</f>
        <v>2.6</v>
      </c>
      <c r="E100" s="76">
        <f>IF(ISNUMBER(AVERAGE(RFI!AA690:AA700)),AVERAGE(RFI!AA690:AA700),"-")</f>
        <v>2.0499999999999998</v>
      </c>
      <c r="F100">
        <v>690</v>
      </c>
      <c r="G100">
        <f t="shared" si="1"/>
        <v>690</v>
      </c>
      <c r="H100">
        <v>700</v>
      </c>
      <c r="I100">
        <v>10</v>
      </c>
    </row>
    <row r="101" spans="1:11" ht="17">
      <c r="A101" s="75" t="s">
        <v>2003</v>
      </c>
      <c r="B101" s="76">
        <v>2.3333333333333335</v>
      </c>
      <c r="C101" s="76">
        <v>2.1666666666666665</v>
      </c>
      <c r="D101" s="76">
        <f>IF(ISNUMBER(AVERAGE(RFI!Z703:Z706)),AVERAGE(RFI!Z703:Z706),"-")</f>
        <v>3</v>
      </c>
      <c r="E101" s="76">
        <f>IF(ISNUMBER(AVERAGE(RFI!AA703:AA706)),AVERAGE(RFI!AA703:AA706),"-")</f>
        <v>2.1666666666666665</v>
      </c>
      <c r="F101">
        <v>703</v>
      </c>
      <c r="G101">
        <f t="shared" si="1"/>
        <v>703</v>
      </c>
      <c r="H101">
        <v>706</v>
      </c>
      <c r="I101">
        <v>3</v>
      </c>
    </row>
    <row r="102" spans="1:11" ht="17">
      <c r="A102" s="75" t="s">
        <v>2004</v>
      </c>
      <c r="B102" s="76">
        <v>2.1944444444444442</v>
      </c>
      <c r="C102" s="76">
        <v>2</v>
      </c>
      <c r="D102" s="76">
        <f>IF(ISNUMBER(AVERAGE(RFI!Z709:Z715)),AVERAGE(RFI!Z709:Z715),"-")</f>
        <v>2</v>
      </c>
      <c r="E102" s="76">
        <f>IF(ISNUMBER(AVERAGE(RFI!AA709:AA715)),AVERAGE(RFI!AA709:AA715),"-")</f>
        <v>2</v>
      </c>
      <c r="F102">
        <v>709</v>
      </c>
      <c r="G102">
        <f t="shared" si="1"/>
        <v>709</v>
      </c>
      <c r="H102">
        <v>715</v>
      </c>
      <c r="I102">
        <v>6</v>
      </c>
    </row>
    <row r="103" spans="1:11" ht="17">
      <c r="A103" s="75" t="s">
        <v>2006</v>
      </c>
      <c r="B103" s="76">
        <v>2.5</v>
      </c>
      <c r="C103" s="76">
        <v>3</v>
      </c>
      <c r="D103" s="76">
        <f>IF(ISNUMBER(AVERAGE(RFI!Z718:Z719)),AVERAGE(RFI!Z718:Z719),"-")</f>
        <v>3</v>
      </c>
      <c r="E103" s="76">
        <f>IF(ISNUMBER(AVERAGE(RFI!AA718:AA719)),AVERAGE(RFI!AA718:AA719),"-")</f>
        <v>3</v>
      </c>
      <c r="F103">
        <v>718</v>
      </c>
      <c r="G103">
        <f t="shared" si="1"/>
        <v>718</v>
      </c>
      <c r="H103">
        <v>719</v>
      </c>
      <c r="I103">
        <v>1</v>
      </c>
    </row>
    <row r="104" spans="1:11" ht="17">
      <c r="A104" s="75" t="s">
        <v>2007</v>
      </c>
      <c r="B104" s="76">
        <v>2.3333333333333335</v>
      </c>
      <c r="C104" s="76">
        <v>2</v>
      </c>
      <c r="D104" s="76">
        <f>IF(ISNUMBER(AVERAGE(RFI!Z722:Z723)),AVERAGE(RFI!Z722:Z723),"-")</f>
        <v>3</v>
      </c>
      <c r="E104" s="76">
        <f>IF(ISNUMBER(AVERAGE(RFI!AA722:AA723)),AVERAGE(RFI!AA722:AA723),"-")</f>
        <v>2</v>
      </c>
      <c r="F104">
        <v>722</v>
      </c>
      <c r="G104">
        <f t="shared" si="1"/>
        <v>722</v>
      </c>
      <c r="H104">
        <v>723</v>
      </c>
      <c r="I104">
        <v>1</v>
      </c>
    </row>
    <row r="105" spans="1:11" ht="17">
      <c r="A105" s="75" t="s">
        <v>2008</v>
      </c>
      <c r="B105" s="76">
        <v>2.5666666666666669</v>
      </c>
      <c r="C105" s="76">
        <v>4</v>
      </c>
      <c r="D105" s="76">
        <f>IF(ISNUMBER(AVERAGE(RFI!Z726:Z727)),AVERAGE(RFI!Z726:Z727),"-")</f>
        <v>4</v>
      </c>
      <c r="E105" s="76">
        <f>IF(ISNUMBER(AVERAGE(RFI!AA726:AA727)),AVERAGE(RFI!AA726:AA727),"-")</f>
        <v>4</v>
      </c>
      <c r="F105">
        <v>726</v>
      </c>
      <c r="G105">
        <f t="shared" si="1"/>
        <v>726</v>
      </c>
      <c r="H105">
        <v>727</v>
      </c>
      <c r="I105">
        <v>1</v>
      </c>
    </row>
    <row r="106" spans="1:11" ht="17">
      <c r="A106" s="75" t="s">
        <v>2010</v>
      </c>
      <c r="B106" s="76">
        <v>2.2999999999999998</v>
      </c>
      <c r="C106" s="76">
        <v>2</v>
      </c>
      <c r="D106" s="76">
        <f>IF(ISNUMBER(AVERAGE(RFI!Z730:Z731)),AVERAGE(RFI!Z730:Z731),"-")</f>
        <v>2</v>
      </c>
      <c r="E106" s="76">
        <f>IF(ISNUMBER(AVERAGE(RFI!AA730:AA731)),AVERAGE(RFI!AA730:AA731),"-")</f>
        <v>2</v>
      </c>
      <c r="F106">
        <v>730</v>
      </c>
      <c r="G106">
        <f t="shared" si="1"/>
        <v>730</v>
      </c>
      <c r="H106">
        <v>731</v>
      </c>
      <c r="I106">
        <v>1</v>
      </c>
    </row>
    <row r="107" spans="1:11" ht="17">
      <c r="A107" s="75" t="s">
        <v>2011</v>
      </c>
      <c r="B107" s="76">
        <v>1.2</v>
      </c>
      <c r="C107" s="76">
        <v>0</v>
      </c>
      <c r="D107" s="76">
        <f>IF(ISNUMBER(AVERAGE(RFI!Z734:Z735)),AVERAGE(RFI!Z734:Z735),"-")</f>
        <v>3</v>
      </c>
      <c r="E107" s="76">
        <f>IF(ISNUMBER(AVERAGE(RFI!AA734:AA735)),AVERAGE(RFI!AA734:AA735),"-")</f>
        <v>0</v>
      </c>
      <c r="F107">
        <v>734</v>
      </c>
      <c r="G107">
        <f t="shared" si="1"/>
        <v>734</v>
      </c>
      <c r="H107">
        <v>735</v>
      </c>
      <c r="I107">
        <v>1</v>
      </c>
    </row>
    <row r="108" spans="1:11" ht="17">
      <c r="A108" s="75" t="s">
        <v>2012</v>
      </c>
      <c r="B108" s="76">
        <v>2.0666666666666669</v>
      </c>
      <c r="C108" s="76">
        <v>3</v>
      </c>
      <c r="D108" s="76">
        <f>IF(ISNUMBER(AVERAGE(RFI!Z738:Z739)),AVERAGE(RFI!Z738:Z739),"-")</f>
        <v>3</v>
      </c>
      <c r="E108" s="76">
        <f>IF(ISNUMBER(AVERAGE(RFI!AA738:AA739)),AVERAGE(RFI!AA738:AA739),"-")</f>
        <v>3</v>
      </c>
      <c r="F108">
        <v>738</v>
      </c>
      <c r="G108">
        <f t="shared" si="1"/>
        <v>738</v>
      </c>
      <c r="H108">
        <v>739</v>
      </c>
      <c r="I108">
        <v>1</v>
      </c>
    </row>
    <row r="109" spans="1:11" ht="20">
      <c r="A109" s="73" t="s">
        <v>2014</v>
      </c>
      <c r="B109" s="74">
        <v>2.1350172532781224</v>
      </c>
      <c r="C109" s="74">
        <v>2.4357142857142855</v>
      </c>
      <c r="D109" s="74">
        <f>IF(ISNUMBER(AVERAGE(RFI!Z742:Z861)),AVERAGE(RFI!Z742:Z861),"-")</f>
        <v>2.5</v>
      </c>
      <c r="E109" s="74">
        <f>IF(ISNUMBER(AVERAGE(RFI!AA742:AA861)),AVERAGE(RFI!AA742:AA861),"-")</f>
        <v>2.4357142857142855</v>
      </c>
      <c r="F109">
        <v>742</v>
      </c>
      <c r="G109">
        <f t="shared" si="1"/>
        <v>742</v>
      </c>
      <c r="H109">
        <v>861</v>
      </c>
      <c r="J109">
        <f>SUM(I110:I126)</f>
        <v>70</v>
      </c>
    </row>
    <row r="110" spans="1:11" ht="17">
      <c r="A110" s="75" t="s">
        <v>2015</v>
      </c>
      <c r="B110" s="76">
        <v>2.5166666666666666</v>
      </c>
      <c r="C110" s="76">
        <v>2.5</v>
      </c>
      <c r="D110" s="76">
        <f>IF(ISNUMBER(AVERAGE(RFI!Z743:Z747)),AVERAGE(RFI!Z743:Z747),"-")</f>
        <v>3</v>
      </c>
      <c r="E110" s="76">
        <f>IF(ISNUMBER(AVERAGE(RFI!AA743:AA747)),AVERAGE(RFI!AA743:AA747),"-")</f>
        <v>2.5</v>
      </c>
      <c r="F110">
        <v>743</v>
      </c>
      <c r="G110">
        <f t="shared" si="1"/>
        <v>743</v>
      </c>
      <c r="H110">
        <v>747</v>
      </c>
      <c r="I110">
        <v>4</v>
      </c>
    </row>
    <row r="111" spans="1:11" ht="17">
      <c r="A111" s="75" t="s">
        <v>2017</v>
      </c>
      <c r="B111" s="76">
        <v>2.6333333333333333</v>
      </c>
      <c r="C111" s="76">
        <v>3</v>
      </c>
      <c r="D111" s="76">
        <f>IF(ISNUMBER(AVERAGE(RFI!Z750:Z752)),AVERAGE(RFI!Z750:Z752),"-")</f>
        <v>3.5</v>
      </c>
      <c r="E111" s="76">
        <f>IF(ISNUMBER(AVERAGE(RFI!AA750:AA752)),AVERAGE(RFI!AA750:AA752),"-")</f>
        <v>3</v>
      </c>
      <c r="F111">
        <v>750</v>
      </c>
      <c r="G111">
        <f t="shared" si="1"/>
        <v>750</v>
      </c>
      <c r="H111">
        <v>752</v>
      </c>
      <c r="I111">
        <v>2</v>
      </c>
    </row>
    <row r="112" spans="1:11" ht="17">
      <c r="A112" s="75" t="s">
        <v>2018</v>
      </c>
      <c r="B112" s="76">
        <v>1.9999999999999998</v>
      </c>
      <c r="C112" s="76">
        <v>2.3333333333333335</v>
      </c>
      <c r="D112" s="76">
        <f>IF(ISNUMBER(AVERAGE(RFI!Z755:Z758)),AVERAGE(RFI!Z755:Z758),"-")</f>
        <v>2.3333333333333335</v>
      </c>
      <c r="E112" s="76">
        <f>IF(ISNUMBER(AVERAGE(RFI!AA755:AA758)),AVERAGE(RFI!AA755:AA758),"-")</f>
        <v>2.3333333333333335</v>
      </c>
      <c r="F112">
        <v>755</v>
      </c>
      <c r="G112">
        <f t="shared" si="1"/>
        <v>755</v>
      </c>
      <c r="H112">
        <v>758</v>
      </c>
      <c r="I112">
        <v>3</v>
      </c>
    </row>
    <row r="113" spans="1:10" ht="17">
      <c r="A113" s="75" t="s">
        <v>2019</v>
      </c>
      <c r="B113" s="76">
        <v>2.2142857142857144</v>
      </c>
      <c r="C113" s="76">
        <v>2.4285714285714284</v>
      </c>
      <c r="D113" s="76">
        <f>IF(ISNUMBER(AVERAGE(RFI!Z761:Z768)),AVERAGE(RFI!Z761:Z768),"-")</f>
        <v>2</v>
      </c>
      <c r="E113" s="76">
        <f>IF(ISNUMBER(AVERAGE(RFI!AA761:AA768)),AVERAGE(RFI!AA761:AA768),"-")</f>
        <v>2.4285714285714284</v>
      </c>
      <c r="F113">
        <v>761</v>
      </c>
      <c r="G113">
        <f t="shared" si="1"/>
        <v>761</v>
      </c>
      <c r="H113">
        <v>768</v>
      </c>
      <c r="I113">
        <v>7</v>
      </c>
    </row>
    <row r="114" spans="1:10" ht="17">
      <c r="A114" s="75" t="s">
        <v>2020</v>
      </c>
      <c r="B114" s="76">
        <v>2.1944444444444446</v>
      </c>
      <c r="C114" s="76">
        <v>2</v>
      </c>
      <c r="D114" s="76">
        <f>IF(ISNUMBER(AVERAGE(RFI!Z771:Z775)),AVERAGE(RFI!Z771:Z775),"-")</f>
        <v>2</v>
      </c>
      <c r="E114" s="76">
        <f>IF(ISNUMBER(AVERAGE(RFI!AA771:AA775)),AVERAGE(RFI!AA771:AA775),"-")</f>
        <v>2</v>
      </c>
      <c r="F114">
        <v>771</v>
      </c>
      <c r="G114">
        <f t="shared" si="1"/>
        <v>771</v>
      </c>
      <c r="H114">
        <v>775</v>
      </c>
      <c r="I114">
        <v>4</v>
      </c>
    </row>
    <row r="115" spans="1:10" ht="17">
      <c r="A115" s="75" t="s">
        <v>2021</v>
      </c>
      <c r="B115" s="76">
        <v>2.0545454545454542</v>
      </c>
      <c r="C115" s="76">
        <v>2.25</v>
      </c>
      <c r="D115" s="76">
        <f>IF(ISNUMBER(AVERAGE(RFI!Z778:Z790)),AVERAGE(RFI!Z778:Z790),"-")</f>
        <v>2.3333333333333335</v>
      </c>
      <c r="E115" s="76">
        <f>IF(ISNUMBER(AVERAGE(RFI!AA778:AA790)),AVERAGE(RFI!AA778:AA790),"-")</f>
        <v>2.25</v>
      </c>
      <c r="F115">
        <v>778</v>
      </c>
      <c r="G115">
        <f t="shared" si="1"/>
        <v>778</v>
      </c>
      <c r="H115">
        <v>790</v>
      </c>
      <c r="I115">
        <v>12</v>
      </c>
    </row>
    <row r="116" spans="1:10" ht="17">
      <c r="A116" s="75" t="s">
        <v>2022</v>
      </c>
      <c r="B116" s="76">
        <v>2.4888888888888889</v>
      </c>
      <c r="C116" s="76">
        <v>2.6666666666666665</v>
      </c>
      <c r="D116" s="76">
        <f>IF(ISNUMBER(AVERAGE(RFI!Z793:Z796)),AVERAGE(RFI!Z793:Z796),"-")</f>
        <v>2.6666666666666665</v>
      </c>
      <c r="E116" s="76">
        <f>IF(ISNUMBER(AVERAGE(RFI!AA793:AA796)),AVERAGE(RFI!AA793:AA796),"-")</f>
        <v>2.6666666666666665</v>
      </c>
      <c r="F116">
        <v>793</v>
      </c>
      <c r="G116">
        <f t="shared" si="1"/>
        <v>793</v>
      </c>
      <c r="H116">
        <v>796</v>
      </c>
      <c r="I116">
        <v>3</v>
      </c>
    </row>
    <row r="117" spans="1:10" ht="17">
      <c r="A117" s="75" t="s">
        <v>2023</v>
      </c>
      <c r="B117" s="76">
        <v>1.3666666666666667</v>
      </c>
      <c r="C117" s="76">
        <v>1.2</v>
      </c>
      <c r="D117" s="76">
        <f>IF(ISNUMBER(AVERAGE(RFI!Z799:Z804)),AVERAGE(RFI!Z799:Z804),"-")</f>
        <v>1.8</v>
      </c>
      <c r="E117" s="76">
        <f>IF(ISNUMBER(AVERAGE(RFI!AA799:AA804)),AVERAGE(RFI!AA799:AA804),"-")</f>
        <v>1.2</v>
      </c>
      <c r="F117">
        <v>799</v>
      </c>
      <c r="G117">
        <f t="shared" si="1"/>
        <v>799</v>
      </c>
      <c r="H117">
        <v>804</v>
      </c>
      <c r="I117">
        <v>5</v>
      </c>
    </row>
    <row r="118" spans="1:10" ht="17">
      <c r="A118" s="75" t="s">
        <v>2024</v>
      </c>
      <c r="B118" s="76">
        <v>2.088888888888889</v>
      </c>
      <c r="C118" s="76">
        <v>3.2777777777777777</v>
      </c>
      <c r="D118" s="76">
        <f>IF(ISNUMBER(AVERAGE(RFI!Z807:Z816)),AVERAGE(RFI!Z807:Z816),"-")</f>
        <v>3</v>
      </c>
      <c r="E118" s="76">
        <f>IF(ISNUMBER(AVERAGE(RFI!AA807:AA816)),AVERAGE(RFI!AA807:AA816),"-")</f>
        <v>3.2777777777777777</v>
      </c>
      <c r="F118">
        <v>807</v>
      </c>
      <c r="G118">
        <f t="shared" si="1"/>
        <v>807</v>
      </c>
      <c r="H118">
        <v>816</v>
      </c>
      <c r="I118">
        <v>9</v>
      </c>
    </row>
    <row r="119" spans="1:10" ht="17">
      <c r="A119" s="75" t="s">
        <v>2025</v>
      </c>
      <c r="B119" s="76">
        <v>2.1</v>
      </c>
      <c r="C119" s="76">
        <v>2.6666666666666665</v>
      </c>
      <c r="D119" s="76">
        <f>IF(ISNUMBER(AVERAGE(RFI!Z819:Z822)),AVERAGE(RFI!Z819:Z822),"-")</f>
        <v>2.6666666666666665</v>
      </c>
      <c r="E119" s="76">
        <f>IF(ISNUMBER(AVERAGE(RFI!AA819:AA822)),AVERAGE(RFI!AA819:AA822),"-")</f>
        <v>2.6666666666666665</v>
      </c>
      <c r="F119">
        <v>819</v>
      </c>
      <c r="G119">
        <f t="shared" si="1"/>
        <v>819</v>
      </c>
      <c r="H119">
        <v>822</v>
      </c>
      <c r="I119">
        <v>3</v>
      </c>
    </row>
    <row r="120" spans="1:10" ht="17">
      <c r="A120" s="75" t="s">
        <v>2026</v>
      </c>
      <c r="B120" s="76">
        <v>2.1666666666666665</v>
      </c>
      <c r="C120" s="76">
        <v>2.25</v>
      </c>
      <c r="D120" s="76">
        <f>IF(ISNUMBER(AVERAGE(RFI!Z825:Z833)),AVERAGE(RFI!Z825:Z833),"-")</f>
        <v>2.25</v>
      </c>
      <c r="E120" s="76">
        <f>IF(ISNUMBER(AVERAGE(RFI!AA825:AA833)),AVERAGE(RFI!AA825:AA833),"-")</f>
        <v>2.25</v>
      </c>
      <c r="F120">
        <v>825</v>
      </c>
      <c r="G120">
        <f t="shared" si="1"/>
        <v>825</v>
      </c>
      <c r="H120">
        <v>833</v>
      </c>
      <c r="I120">
        <v>8</v>
      </c>
    </row>
    <row r="121" spans="1:10" ht="17">
      <c r="A121" s="75" t="s">
        <v>2027</v>
      </c>
      <c r="B121" s="76">
        <v>2.5666666666666669</v>
      </c>
      <c r="C121" s="76">
        <v>2</v>
      </c>
      <c r="D121" s="76">
        <f>IF(ISNUMBER(AVERAGE(RFI!Z836:Z837)),AVERAGE(RFI!Z836:Z837),"-")</f>
        <v>2</v>
      </c>
      <c r="E121" s="76">
        <f>IF(ISNUMBER(AVERAGE(RFI!AA836:AA837)),AVERAGE(RFI!AA836:AA837),"-")</f>
        <v>2</v>
      </c>
      <c r="F121">
        <v>836</v>
      </c>
      <c r="G121">
        <f t="shared" si="1"/>
        <v>836</v>
      </c>
      <c r="H121">
        <v>837</v>
      </c>
      <c r="I121">
        <v>1</v>
      </c>
    </row>
    <row r="122" spans="1:10" ht="17">
      <c r="A122" s="75" t="s">
        <v>2028</v>
      </c>
      <c r="B122" s="76">
        <v>2.3833333333333333</v>
      </c>
      <c r="C122" s="76">
        <v>2.5</v>
      </c>
      <c r="D122" s="76">
        <f>IF(ISNUMBER(AVERAGE(RFI!Z840:Z842)),AVERAGE(RFI!Z840:Z842),"-")</f>
        <v>3</v>
      </c>
      <c r="E122" s="76">
        <f>IF(ISNUMBER(AVERAGE(RFI!AA840:AA842)),AVERAGE(RFI!AA840:AA842),"-")</f>
        <v>2.5</v>
      </c>
      <c r="F122">
        <v>840</v>
      </c>
      <c r="G122">
        <f t="shared" si="1"/>
        <v>840</v>
      </c>
      <c r="H122">
        <v>842</v>
      </c>
      <c r="I122">
        <v>2</v>
      </c>
    </row>
    <row r="123" spans="1:10" ht="17">
      <c r="A123" s="75" t="s">
        <v>2029</v>
      </c>
      <c r="B123" s="76">
        <v>2.0166666666666666</v>
      </c>
      <c r="C123" s="76">
        <v>2.5</v>
      </c>
      <c r="D123" s="76">
        <f>IF(ISNUMBER(AVERAGE(RFI!Z845:Z849)),AVERAGE(RFI!Z845:Z849),"-")</f>
        <v>2.5</v>
      </c>
      <c r="E123" s="76">
        <f>IF(ISNUMBER(AVERAGE(RFI!AA845:AA849)),AVERAGE(RFI!AA845:AA849),"-")</f>
        <v>2.5</v>
      </c>
      <c r="F123">
        <v>845</v>
      </c>
      <c r="G123">
        <f t="shared" si="1"/>
        <v>845</v>
      </c>
      <c r="H123">
        <v>849</v>
      </c>
      <c r="I123">
        <v>4</v>
      </c>
    </row>
    <row r="124" spans="1:10" ht="17">
      <c r="A124" s="75" t="s">
        <v>2030</v>
      </c>
      <c r="B124" s="76">
        <v>2.8333333333333335</v>
      </c>
      <c r="C124" s="76">
        <v>4</v>
      </c>
      <c r="D124" s="76">
        <f>IF(ISNUMBER(AVERAGE(RFI!Z852:Z853)),AVERAGE(RFI!Z852:Z853),"-")</f>
        <v>4</v>
      </c>
      <c r="E124" s="76">
        <f>IF(ISNUMBER(AVERAGE(RFI!AA852:AA853)),AVERAGE(RFI!AA852:AA853),"-")</f>
        <v>4</v>
      </c>
      <c r="F124">
        <v>852</v>
      </c>
      <c r="G124">
        <f t="shared" si="1"/>
        <v>852</v>
      </c>
      <c r="H124">
        <v>853</v>
      </c>
      <c r="I124">
        <v>1</v>
      </c>
    </row>
    <row r="125" spans="1:10" ht="17">
      <c r="A125" s="75" t="s">
        <v>2035</v>
      </c>
      <c r="B125" s="76">
        <v>2.4</v>
      </c>
      <c r="C125" s="76">
        <v>2</v>
      </c>
      <c r="D125" s="76">
        <f>IF(ISNUMBER(AVERAGE(RFI!Z856:Z857)),AVERAGE(RFI!Z856:Z857),"-")</f>
        <v>3</v>
      </c>
      <c r="E125" s="76">
        <f>IF(ISNUMBER(AVERAGE(RFI!AA856:AA857)),AVERAGE(RFI!AA856:AA857),"-")</f>
        <v>2</v>
      </c>
      <c r="F125">
        <v>856</v>
      </c>
      <c r="G125">
        <f t="shared" si="1"/>
        <v>856</v>
      </c>
      <c r="H125">
        <v>857</v>
      </c>
      <c r="I125">
        <v>1</v>
      </c>
    </row>
    <row r="126" spans="1:10" ht="17">
      <c r="A126" s="75" t="s">
        <v>2041</v>
      </c>
      <c r="B126" s="76">
        <v>1.8</v>
      </c>
      <c r="C126" s="76">
        <v>3</v>
      </c>
      <c r="D126" s="76">
        <f>IF(ISNUMBER(AVERAGE(RFI!Z860:Z861)),AVERAGE(RFI!Z860:Z861),"-")</f>
        <v>4</v>
      </c>
      <c r="E126" s="76">
        <f>IF(ISNUMBER(AVERAGE(RFI!AA860:AA861)),AVERAGE(RFI!AA860:AA861),"-")</f>
        <v>3</v>
      </c>
      <c r="F126">
        <v>860</v>
      </c>
      <c r="G126">
        <f t="shared" si="1"/>
        <v>860</v>
      </c>
      <c r="H126">
        <v>861</v>
      </c>
      <c r="I126">
        <v>1</v>
      </c>
    </row>
    <row r="127" spans="1:10" ht="20">
      <c r="A127" s="73" t="s">
        <v>2047</v>
      </c>
      <c r="B127" s="74">
        <v>2.2180555555555559</v>
      </c>
      <c r="C127" s="74">
        <v>2.625</v>
      </c>
      <c r="D127" s="74">
        <f>IF(ISNUMBER(AVERAGE(RFI!Z864:Z916)),AVERAGE(RFI!Z864:Z916),"-")</f>
        <v>3.0833333333333335</v>
      </c>
      <c r="E127" s="74">
        <f>IF(ISNUMBER(AVERAGE(RFI!AA864:AA916)),AVERAGE(RFI!AA864:AA916),"-")</f>
        <v>2.625</v>
      </c>
      <c r="F127">
        <v>864</v>
      </c>
      <c r="G127">
        <f t="shared" si="1"/>
        <v>864</v>
      </c>
      <c r="H127">
        <v>916</v>
      </c>
      <c r="J127">
        <f>SUM(I128:I137)</f>
        <v>24</v>
      </c>
    </row>
    <row r="128" spans="1:10" ht="17">
      <c r="A128" s="75" t="s">
        <v>2048</v>
      </c>
      <c r="B128" s="76">
        <v>2.3333333333333335</v>
      </c>
      <c r="C128" s="76">
        <v>3</v>
      </c>
      <c r="D128" s="76">
        <f>IF(ISNUMBER(AVERAGE(RFI!Z865:Z867)),AVERAGE(RFI!Z865:Z867),"-")</f>
        <v>3.5</v>
      </c>
      <c r="E128" s="76">
        <f>IF(ISNUMBER(AVERAGE(RFI!AA865:AA867)),AVERAGE(RFI!AA865:AA867),"-")</f>
        <v>3</v>
      </c>
      <c r="F128">
        <v>865</v>
      </c>
      <c r="G128">
        <f t="shared" si="1"/>
        <v>865</v>
      </c>
      <c r="H128">
        <v>867</v>
      </c>
      <c r="I128">
        <v>2</v>
      </c>
    </row>
    <row r="129" spans="1:10" ht="17">
      <c r="A129" s="75" t="s">
        <v>2056</v>
      </c>
      <c r="B129" s="76">
        <v>2.0583333333333331</v>
      </c>
      <c r="C129" s="76">
        <v>2.875</v>
      </c>
      <c r="D129" s="76">
        <f>IF(ISNUMBER(AVERAGE(RFI!Z870:Z878)),AVERAGE(RFI!Z870:Z878),"-")</f>
        <v>3.125</v>
      </c>
      <c r="E129" s="76">
        <f>IF(ISNUMBER(AVERAGE(RFI!AA870:AA878)),AVERAGE(RFI!AA870:AA878),"-")</f>
        <v>2.875</v>
      </c>
      <c r="F129">
        <v>870</v>
      </c>
      <c r="G129">
        <f t="shared" si="1"/>
        <v>870</v>
      </c>
      <c r="H129">
        <v>878</v>
      </c>
      <c r="I129">
        <v>8</v>
      </c>
    </row>
    <row r="130" spans="1:10" ht="17">
      <c r="A130" s="75" t="s">
        <v>2082</v>
      </c>
      <c r="B130" s="76">
        <v>2.2000000000000002</v>
      </c>
      <c r="C130" s="76">
        <v>2</v>
      </c>
      <c r="D130" s="76">
        <f>IF(ISNUMBER(AVERAGE(RFI!Z881:Z882)),AVERAGE(RFI!Z881:Z882),"-")</f>
        <v>4</v>
      </c>
      <c r="E130" s="76">
        <f>IF(ISNUMBER(AVERAGE(RFI!AA881:AA882)),AVERAGE(RFI!AA881:AA882),"-")</f>
        <v>2</v>
      </c>
      <c r="F130">
        <v>881</v>
      </c>
      <c r="G130">
        <f t="shared" si="1"/>
        <v>881</v>
      </c>
      <c r="H130">
        <v>882</v>
      </c>
      <c r="I130">
        <v>1</v>
      </c>
    </row>
    <row r="131" spans="1:10" ht="17">
      <c r="A131" s="75" t="s">
        <v>2088</v>
      </c>
      <c r="B131" s="76">
        <v>2.4399999999999995</v>
      </c>
      <c r="C131" s="76">
        <v>2.6</v>
      </c>
      <c r="D131" s="76">
        <f>IF(ISNUMBER(AVERAGE(RFI!Z885:Z890)),AVERAGE(RFI!Z885:Z890),"-")</f>
        <v>2.8</v>
      </c>
      <c r="E131" s="76">
        <f>IF(ISNUMBER(AVERAGE(RFI!AA885:AA890)),AVERAGE(RFI!AA885:AA890),"-")</f>
        <v>2.6</v>
      </c>
      <c r="F131">
        <v>885</v>
      </c>
      <c r="G131">
        <f t="shared" si="1"/>
        <v>885</v>
      </c>
      <c r="H131">
        <v>890</v>
      </c>
      <c r="I131">
        <v>5</v>
      </c>
    </row>
    <row r="132" spans="1:10" ht="17">
      <c r="A132" s="75" t="s">
        <v>2105</v>
      </c>
      <c r="B132" s="76">
        <v>2.8666666666666667</v>
      </c>
      <c r="C132" s="76">
        <v>3</v>
      </c>
      <c r="D132" s="76">
        <f>IF(ISNUMBER(AVERAGE(RFI!Z893:Z894)),AVERAGE(RFI!Z893:Z894),"-")</f>
        <v>4</v>
      </c>
      <c r="E132" s="76">
        <f>IF(ISNUMBER(AVERAGE(RFI!AA893:AA894)),AVERAGE(RFI!AA893:AA894),"-")</f>
        <v>3</v>
      </c>
      <c r="F132">
        <v>893</v>
      </c>
      <c r="G132">
        <f t="shared" si="1"/>
        <v>893</v>
      </c>
      <c r="H132">
        <v>894</v>
      </c>
      <c r="I132">
        <v>1</v>
      </c>
    </row>
    <row r="133" spans="1:10" ht="17">
      <c r="A133" s="75" t="s">
        <v>2111</v>
      </c>
      <c r="B133" s="76">
        <v>2.1666666666666665</v>
      </c>
      <c r="C133" s="76">
        <v>2</v>
      </c>
      <c r="D133" s="76">
        <f>IF(ISNUMBER(AVERAGE(RFI!Z897:Z898)),AVERAGE(RFI!Z897:Z898),"-")</f>
        <v>4</v>
      </c>
      <c r="E133" s="76">
        <f>IF(ISNUMBER(AVERAGE(RFI!AA897:AA898)),AVERAGE(RFI!AA897:AA898),"-")</f>
        <v>2</v>
      </c>
      <c r="F133">
        <v>897</v>
      </c>
      <c r="G133">
        <f t="shared" si="1"/>
        <v>897</v>
      </c>
      <c r="H133">
        <v>898</v>
      </c>
      <c r="I133">
        <v>1</v>
      </c>
    </row>
    <row r="134" spans="1:10" ht="17">
      <c r="A134" s="75" t="s">
        <v>2117</v>
      </c>
      <c r="B134" s="76">
        <v>2.0222222222222217</v>
      </c>
      <c r="C134" s="76">
        <v>2</v>
      </c>
      <c r="D134" s="76">
        <f>IF(ISNUMBER(AVERAGE(RFI!Z901:Z904)),AVERAGE(RFI!Z901:Z904),"-")</f>
        <v>2</v>
      </c>
      <c r="E134" s="76">
        <f>IF(ISNUMBER(AVERAGE(RFI!AA901:AA904)),AVERAGE(RFI!AA901:AA904),"-")</f>
        <v>2</v>
      </c>
      <c r="F134">
        <v>901</v>
      </c>
      <c r="G134">
        <f t="shared" si="1"/>
        <v>901</v>
      </c>
      <c r="H134">
        <v>904</v>
      </c>
      <c r="I134">
        <v>3</v>
      </c>
    </row>
    <row r="135" spans="1:10" ht="17">
      <c r="A135" s="75" t="s">
        <v>2129</v>
      </c>
      <c r="B135" s="76">
        <v>2.6666666666666665</v>
      </c>
      <c r="C135" s="76">
        <v>3</v>
      </c>
      <c r="D135" s="76">
        <f>IF(ISNUMBER(AVERAGE(RFI!Z907:Z908)),AVERAGE(RFI!Z907:Z908),"-")</f>
        <v>3</v>
      </c>
      <c r="E135" s="76">
        <f>IF(ISNUMBER(AVERAGE(RFI!AA907:AA908)),AVERAGE(RFI!AA907:AA908),"-")</f>
        <v>3</v>
      </c>
      <c r="F135">
        <v>907</v>
      </c>
      <c r="G135">
        <f t="shared" si="1"/>
        <v>907</v>
      </c>
      <c r="H135">
        <v>908</v>
      </c>
      <c r="I135">
        <v>1</v>
      </c>
    </row>
    <row r="136" spans="1:10" ht="17">
      <c r="A136" s="75" t="s">
        <v>2135</v>
      </c>
      <c r="B136" s="76">
        <v>2.2999999999999998</v>
      </c>
      <c r="C136" s="76">
        <v>2</v>
      </c>
      <c r="D136" s="76">
        <f>IF(ISNUMBER(AVERAGE(RFI!Z911:Z912)),AVERAGE(RFI!Z911:Z912),"-")</f>
        <v>3</v>
      </c>
      <c r="E136" s="76">
        <f>IF(ISNUMBER(AVERAGE(RFI!AA911:AA912)),AVERAGE(RFI!AA911:AA912),"-")</f>
        <v>2</v>
      </c>
      <c r="F136">
        <v>911</v>
      </c>
      <c r="G136">
        <f t="shared" si="1"/>
        <v>911</v>
      </c>
      <c r="H136">
        <v>912</v>
      </c>
      <c r="I136">
        <v>1</v>
      </c>
    </row>
    <row r="137" spans="1:10" ht="17">
      <c r="A137" s="75" t="s">
        <v>2140</v>
      </c>
      <c r="B137" s="76">
        <v>1.6333333333333333</v>
      </c>
      <c r="C137" s="76">
        <v>3</v>
      </c>
      <c r="D137" s="76">
        <f>IF(ISNUMBER(AVERAGE(RFI!Z915:Z916)),AVERAGE(RFI!Z915:Z916),"-")</f>
        <v>4</v>
      </c>
      <c r="E137" s="76">
        <f>IF(ISNUMBER(AVERAGE(RFI!AA915:AA916)),AVERAGE(RFI!AA915:AA916),"-")</f>
        <v>3</v>
      </c>
      <c r="F137">
        <v>915</v>
      </c>
      <c r="G137">
        <f t="shared" si="1"/>
        <v>915</v>
      </c>
      <c r="H137">
        <v>916</v>
      </c>
      <c r="I137">
        <v>1</v>
      </c>
    </row>
    <row r="138" spans="1:10" ht="20">
      <c r="A138" s="73" t="s">
        <v>2146</v>
      </c>
      <c r="B138" s="74">
        <v>2.0694444444444442</v>
      </c>
      <c r="C138" s="74">
        <v>1.9166666666666667</v>
      </c>
      <c r="D138" s="74">
        <f>IF(ISNUMBER(AVERAGE(RFI!Z919:Z947)),AVERAGE(RFI!Z919:Z947),"-")</f>
        <v>2.5833333333333335</v>
      </c>
      <c r="E138" s="74">
        <f>IF(ISNUMBER(AVERAGE(RFI!AA919:AA947)),AVERAGE(RFI!AA919:AA947),"-")</f>
        <v>1.9166666666666667</v>
      </c>
      <c r="F138">
        <v>919</v>
      </c>
      <c r="G138">
        <f t="shared" si="1"/>
        <v>919</v>
      </c>
      <c r="H138">
        <v>947</v>
      </c>
      <c r="J138">
        <f>SUM(I139:I144)</f>
        <v>12</v>
      </c>
    </row>
    <row r="139" spans="1:10" ht="17">
      <c r="A139" s="75" t="s">
        <v>2147</v>
      </c>
      <c r="B139" s="76">
        <v>2.4666666666666668</v>
      </c>
      <c r="C139" s="76">
        <v>3</v>
      </c>
      <c r="D139" s="76">
        <f>IF(ISNUMBER(AVERAGE(RFI!Z920:Z921)),AVERAGE(RFI!Z920:Z921),"-")</f>
        <v>4</v>
      </c>
      <c r="E139" s="76">
        <f>IF(ISNUMBER(AVERAGE(RFI!AA920:AA921)),AVERAGE(RFI!AA920:AA921),"-")</f>
        <v>3</v>
      </c>
      <c r="F139">
        <v>920</v>
      </c>
      <c r="G139">
        <f t="shared" si="1"/>
        <v>920</v>
      </c>
      <c r="H139">
        <v>921</v>
      </c>
      <c r="I139">
        <v>1</v>
      </c>
    </row>
    <row r="140" spans="1:10" ht="17">
      <c r="A140" s="75" t="s">
        <v>2153</v>
      </c>
      <c r="B140" s="76">
        <v>1.8</v>
      </c>
      <c r="C140" s="76">
        <v>1.5</v>
      </c>
      <c r="D140" s="76">
        <f>IF(ISNUMBER(AVERAGE(RFI!Z924:Z926)),AVERAGE(RFI!Z924:Z926),"-")</f>
        <v>3</v>
      </c>
      <c r="E140" s="76">
        <f>IF(ISNUMBER(AVERAGE(RFI!AA924:AA926)),AVERAGE(RFI!AA924:AA926),"-")</f>
        <v>1.5</v>
      </c>
      <c r="F140">
        <v>924</v>
      </c>
      <c r="G140">
        <f t="shared" si="1"/>
        <v>924</v>
      </c>
      <c r="H140">
        <v>926</v>
      </c>
      <c r="I140">
        <v>2</v>
      </c>
    </row>
    <row r="141" spans="1:10" ht="17">
      <c r="A141" s="75" t="s">
        <v>2162</v>
      </c>
      <c r="B141" s="76">
        <v>2.0833333333333335</v>
      </c>
      <c r="C141" s="76">
        <v>1.5</v>
      </c>
      <c r="D141" s="76">
        <f>IF(ISNUMBER(AVERAGE(RFI!Z929:Z935)),AVERAGE(RFI!Z929:Z935),"-")</f>
        <v>2</v>
      </c>
      <c r="E141" s="76">
        <f>IF(ISNUMBER(AVERAGE(RFI!AA929:AA935)),AVERAGE(RFI!AA929:AA935),"-")</f>
        <v>1.5</v>
      </c>
      <c r="F141">
        <v>929</v>
      </c>
      <c r="G141">
        <f t="shared" si="1"/>
        <v>929</v>
      </c>
      <c r="H141">
        <v>935</v>
      </c>
      <c r="I141">
        <v>6</v>
      </c>
    </row>
    <row r="142" spans="1:10" ht="17">
      <c r="A142" s="75" t="s">
        <v>2181</v>
      </c>
      <c r="B142" s="76">
        <v>2.1666666666666665</v>
      </c>
      <c r="C142" s="76">
        <v>2</v>
      </c>
      <c r="D142" s="76">
        <f>IF(ISNUMBER(AVERAGE(RFI!Z938:Z939)),AVERAGE(RFI!Z938:Z939),"-")</f>
        <v>2</v>
      </c>
      <c r="E142" s="76">
        <f>IF(ISNUMBER(AVERAGE(RFI!AA938:AA939)),AVERAGE(RFI!AA938:AA939),"-")</f>
        <v>2</v>
      </c>
      <c r="F142">
        <v>938</v>
      </c>
      <c r="G142">
        <f t="shared" si="1"/>
        <v>938</v>
      </c>
      <c r="H142">
        <v>939</v>
      </c>
      <c r="I142">
        <v>1</v>
      </c>
    </row>
    <row r="143" spans="1:10" ht="17">
      <c r="A143" s="75" t="s">
        <v>2186</v>
      </c>
      <c r="B143" s="76">
        <v>2.3666666666666667</v>
      </c>
      <c r="C143" s="76">
        <v>3</v>
      </c>
      <c r="D143" s="76">
        <f>IF(ISNUMBER(AVERAGE(RFI!Z942:Z943)),AVERAGE(RFI!Z942:Z943),"-")</f>
        <v>3</v>
      </c>
      <c r="E143" s="76">
        <f>IF(ISNUMBER(AVERAGE(RFI!AA942:AA943)),AVERAGE(RFI!AA942:AA943),"-")</f>
        <v>3</v>
      </c>
      <c r="F143">
        <v>942</v>
      </c>
      <c r="G143">
        <f t="shared" si="1"/>
        <v>942</v>
      </c>
      <c r="H143">
        <v>943</v>
      </c>
      <c r="I143">
        <v>1</v>
      </c>
    </row>
    <row r="144" spans="1:10" ht="17">
      <c r="A144" s="75" t="s">
        <v>2191</v>
      </c>
      <c r="B144" s="76">
        <v>1.7333333333333334</v>
      </c>
      <c r="C144" s="76">
        <v>3</v>
      </c>
      <c r="D144" s="76">
        <f>IF(ISNUMBER(AVERAGE(RFI!Z946:Z947)),AVERAGE(RFI!Z946:Z947),"-")</f>
        <v>4</v>
      </c>
      <c r="E144" s="76">
        <f>IF(ISNUMBER(AVERAGE(RFI!AA946:AA947)),AVERAGE(RFI!AA946:AA947),"-")</f>
        <v>3</v>
      </c>
      <c r="F144">
        <v>946</v>
      </c>
      <c r="G144">
        <f t="shared" si="1"/>
        <v>946</v>
      </c>
      <c r="H144">
        <v>947</v>
      </c>
      <c r="I144">
        <v>1</v>
      </c>
    </row>
    <row r="145" spans="1:11" ht="24">
      <c r="A145" s="77" t="s">
        <v>2196</v>
      </c>
      <c r="B145" s="72">
        <v>2.016010006253909</v>
      </c>
      <c r="C145" s="72">
        <v>2.0731707317073171</v>
      </c>
      <c r="D145" s="72">
        <f>IF(ISNUMBER(AVERAGE(RFI!Z950:Z1113)),AVERAGE(RFI!Z950:Z1113),"-")</f>
        <v>1.980952380952381</v>
      </c>
      <c r="E145" s="72">
        <f>IF(ISNUMBER(AVERAGE(RFI!AA950:AA1113)),AVERAGE(RFI!AA950:AA1113),"-")</f>
        <v>2.0731707317073171</v>
      </c>
      <c r="F145">
        <v>950</v>
      </c>
      <c r="G145">
        <f t="shared" si="1"/>
        <v>950</v>
      </c>
      <c r="H145">
        <v>1113</v>
      </c>
      <c r="K145">
        <f>SUM(J146:J164)</f>
        <v>105</v>
      </c>
    </row>
    <row r="146" spans="1:11" ht="20">
      <c r="A146" s="73" t="s">
        <v>2197</v>
      </c>
      <c r="B146" s="74">
        <v>2.2428355957767723</v>
      </c>
      <c r="C146" s="74">
        <v>2.3725490196078431</v>
      </c>
      <c r="D146" s="74">
        <f>IF(ISNUMBER(AVERAGE(RFI!Z951:Z1030)),AVERAGE(RFI!Z951:Z1030),"-")</f>
        <v>2.5294117647058822</v>
      </c>
      <c r="E146" s="74">
        <f>IF(ISNUMBER(AVERAGE(RFI!AA951:AA1030)),AVERAGE(RFI!AA951:AA1030),"-")</f>
        <v>2.3725490196078431</v>
      </c>
      <c r="F146">
        <v>951</v>
      </c>
      <c r="G146">
        <f t="shared" si="1"/>
        <v>951</v>
      </c>
      <c r="H146">
        <v>1030</v>
      </c>
      <c r="J146">
        <f>SUM(I147:I156)</f>
        <v>51</v>
      </c>
    </row>
    <row r="147" spans="1:11" ht="17">
      <c r="A147" s="75" t="s">
        <v>2198</v>
      </c>
      <c r="B147" s="76">
        <v>2.5256410256410251</v>
      </c>
      <c r="C147" s="76">
        <v>2.6666666666666665</v>
      </c>
      <c r="D147" s="76">
        <f>IF(ISNUMBER(AVERAGE(RFI!Z952:Z955)),AVERAGE(RFI!Z952:Z955),"-")</f>
        <v>3.3333333333333335</v>
      </c>
      <c r="E147" s="76">
        <f>IF(ISNUMBER(AVERAGE(RFI!AA952:AA955)),AVERAGE(RFI!AA952:AA955),"-")</f>
        <v>2.6666666666666665</v>
      </c>
      <c r="F147">
        <v>952</v>
      </c>
      <c r="G147">
        <f t="shared" si="1"/>
        <v>952</v>
      </c>
      <c r="H147">
        <v>955</v>
      </c>
      <c r="I147">
        <v>3</v>
      </c>
    </row>
    <row r="148" spans="1:11" ht="17">
      <c r="A148" s="75" t="s">
        <v>2208</v>
      </c>
      <c r="B148" s="76">
        <v>2.2692307692307692</v>
      </c>
      <c r="C148" s="76">
        <v>2.25</v>
      </c>
      <c r="D148" s="76">
        <f>IF(ISNUMBER(AVERAGE(RFI!Z958:Z970)),AVERAGE(RFI!Z958:Z970),"-")</f>
        <v>2.3333333333333335</v>
      </c>
      <c r="E148" s="76">
        <f>IF(ISNUMBER(AVERAGE(RFI!AA958:AA970)),AVERAGE(RFI!AA958:AA970),"-")</f>
        <v>2.25</v>
      </c>
      <c r="F148">
        <v>958</v>
      </c>
      <c r="G148">
        <f t="shared" si="1"/>
        <v>958</v>
      </c>
      <c r="H148">
        <v>970</v>
      </c>
      <c r="I148">
        <v>12</v>
      </c>
    </row>
    <row r="149" spans="1:11" ht="17">
      <c r="A149" s="75" t="s">
        <v>2244</v>
      </c>
      <c r="B149" s="76">
        <v>2.2564102564102564</v>
      </c>
      <c r="C149" s="76">
        <v>2</v>
      </c>
      <c r="D149" s="76">
        <f>IF(ISNUMBER(AVERAGE(RFI!Z973:Z976)),AVERAGE(RFI!Z973:Z976),"-")</f>
        <v>2</v>
      </c>
      <c r="E149" s="76">
        <f>IF(ISNUMBER(AVERAGE(RFI!AA973:AA976)),AVERAGE(RFI!AA973:AA976),"-")</f>
        <v>2</v>
      </c>
      <c r="F149">
        <v>973</v>
      </c>
      <c r="G149">
        <f t="shared" si="1"/>
        <v>973</v>
      </c>
      <c r="H149">
        <v>976</v>
      </c>
      <c r="I149">
        <v>3</v>
      </c>
    </row>
    <row r="150" spans="1:11" ht="17">
      <c r="A150" s="75" t="s">
        <v>2255</v>
      </c>
      <c r="B150" s="76">
        <v>2.1615384615384614</v>
      </c>
      <c r="C150" s="76">
        <v>2.2000000000000002</v>
      </c>
      <c r="D150" s="76">
        <f>IF(ISNUMBER(AVERAGE(RFI!Z979:Z989)),AVERAGE(RFI!Z979:Z989),"-")</f>
        <v>2.2000000000000002</v>
      </c>
      <c r="E150" s="76">
        <f>IF(ISNUMBER(AVERAGE(RFI!AA979:AA989)),AVERAGE(RFI!AA979:AA989),"-")</f>
        <v>2.2000000000000002</v>
      </c>
      <c r="F150">
        <v>979</v>
      </c>
      <c r="G150">
        <f t="shared" si="1"/>
        <v>979</v>
      </c>
      <c r="H150">
        <v>989</v>
      </c>
      <c r="I150">
        <v>10</v>
      </c>
    </row>
    <row r="151" spans="1:11" ht="17">
      <c r="A151" s="75" t="s">
        <v>2284</v>
      </c>
      <c r="B151" s="76">
        <v>2.0576923076923075</v>
      </c>
      <c r="C151" s="76">
        <v>2.8</v>
      </c>
      <c r="D151" s="76">
        <f>IF(ISNUMBER(AVERAGE(RFI!Z992:Z1002)),AVERAGE(RFI!Z992:Z1002),"-")</f>
        <v>2.9</v>
      </c>
      <c r="E151" s="76">
        <f>IF(ISNUMBER(AVERAGE(RFI!AA992:AA1002)),AVERAGE(RFI!AA992:AA1002),"-")</f>
        <v>2.8</v>
      </c>
      <c r="F151">
        <v>992</v>
      </c>
      <c r="G151">
        <f t="shared" si="1"/>
        <v>992</v>
      </c>
      <c r="H151">
        <v>1002</v>
      </c>
      <c r="I151">
        <v>10</v>
      </c>
    </row>
    <row r="152" spans="1:11" ht="17">
      <c r="A152" s="75" t="s">
        <v>2314</v>
      </c>
      <c r="B152" s="76">
        <v>2.25</v>
      </c>
      <c r="C152" s="76">
        <v>2.25</v>
      </c>
      <c r="D152" s="76">
        <f>IF(ISNUMBER(AVERAGE(RFI!Z1005:Z1009)),AVERAGE(RFI!Z1005:Z1009),"-")</f>
        <v>2.25</v>
      </c>
      <c r="E152" s="76">
        <f>IF(ISNUMBER(AVERAGE(RFI!AA1005:AA1009)),AVERAGE(RFI!AA1005:AA1009),"-")</f>
        <v>2.25</v>
      </c>
      <c r="F152">
        <v>1005</v>
      </c>
      <c r="G152">
        <f t="shared" si="1"/>
        <v>1005</v>
      </c>
      <c r="H152">
        <v>1009</v>
      </c>
      <c r="I152">
        <v>4</v>
      </c>
    </row>
    <row r="153" spans="1:11" ht="17">
      <c r="A153" s="75" t="s">
        <v>2329</v>
      </c>
      <c r="B153" s="76">
        <v>2.3461538461538463</v>
      </c>
      <c r="C153" s="76">
        <v>2</v>
      </c>
      <c r="D153" s="76">
        <f>IF(ISNUMBER(AVERAGE(RFI!Z1012:Z1018)),AVERAGE(RFI!Z1012:Z1018),"-")</f>
        <v>2</v>
      </c>
      <c r="E153" s="76">
        <f>IF(ISNUMBER(AVERAGE(RFI!AA1012:AA1018)),AVERAGE(RFI!AA1012:AA1018),"-")</f>
        <v>2</v>
      </c>
      <c r="F153">
        <v>1012</v>
      </c>
      <c r="G153">
        <f t="shared" si="1"/>
        <v>1012</v>
      </c>
      <c r="H153">
        <v>1018</v>
      </c>
      <c r="I153">
        <v>6</v>
      </c>
    </row>
    <row r="154" spans="1:11" ht="17">
      <c r="A154" s="75" t="s">
        <v>2349</v>
      </c>
      <c r="B154" s="76">
        <v>2.6923076923076925</v>
      </c>
      <c r="C154" s="76">
        <v>4</v>
      </c>
      <c r="D154" s="76">
        <f>IF(ISNUMBER(AVERAGE(RFI!Z1021:Z1022)),AVERAGE(RFI!Z1021:Z1022),"-")</f>
        <v>5</v>
      </c>
      <c r="E154" s="76">
        <f>IF(ISNUMBER(AVERAGE(RFI!AA1021:AA1022)),AVERAGE(RFI!AA1021:AA1022),"-")</f>
        <v>4</v>
      </c>
      <c r="F154">
        <v>1021</v>
      </c>
      <c r="G154">
        <f t="shared" si="1"/>
        <v>1021</v>
      </c>
      <c r="H154">
        <v>1022</v>
      </c>
      <c r="I154">
        <v>1</v>
      </c>
    </row>
    <row r="155" spans="1:11" ht="17">
      <c r="A155" s="75" t="s">
        <v>2355</v>
      </c>
      <c r="B155" s="76">
        <v>2.4615384615384617</v>
      </c>
      <c r="C155" s="76">
        <v>2</v>
      </c>
      <c r="D155" s="76">
        <f>IF(ISNUMBER(AVERAGE(RFI!Z1025:Z1026)),AVERAGE(RFI!Z1025:Z1026),"-")</f>
        <v>4</v>
      </c>
      <c r="E155" s="76">
        <f>IF(ISNUMBER(AVERAGE(RFI!AA1025:AA1026)),AVERAGE(RFI!AA1025:AA1026),"-")</f>
        <v>2</v>
      </c>
      <c r="F155">
        <v>1025</v>
      </c>
      <c r="G155">
        <f t="shared" si="1"/>
        <v>1025</v>
      </c>
      <c r="H155">
        <v>1026</v>
      </c>
      <c r="I155">
        <v>1</v>
      </c>
    </row>
    <row r="156" spans="1:11" ht="17">
      <c r="A156" s="75" t="s">
        <v>2360</v>
      </c>
      <c r="B156" s="76">
        <v>2.3846153846153846</v>
      </c>
      <c r="C156" s="76">
        <v>3</v>
      </c>
      <c r="D156" s="76">
        <f>IF(ISNUMBER(AVERAGE(RFI!Z1029:Z1030)),AVERAGE(RFI!Z1029:Z1030),"-")</f>
        <v>4</v>
      </c>
      <c r="E156" s="76">
        <f>IF(ISNUMBER(AVERAGE(RFI!AA1029:AA1030)),AVERAGE(RFI!AA1029:AA1030),"-")</f>
        <v>3</v>
      </c>
      <c r="F156">
        <v>1029</v>
      </c>
      <c r="G156">
        <f t="shared" si="1"/>
        <v>1029</v>
      </c>
      <c r="H156">
        <v>1030</v>
      </c>
      <c r="I156">
        <v>1</v>
      </c>
    </row>
    <row r="157" spans="1:11" ht="20">
      <c r="A157" s="73" t="s">
        <v>2365</v>
      </c>
      <c r="B157" s="74">
        <v>1.6799007444168739</v>
      </c>
      <c r="C157" s="74">
        <v>1.5806451612903225</v>
      </c>
      <c r="D157" s="74">
        <f>IF(ISNUMBER(AVERAGE(RFI!Z1033:Z1080)),AVERAGE(RFI!Z1033:Z1080),"-")</f>
        <v>1.6129032258064515</v>
      </c>
      <c r="E157" s="74">
        <f>IF(ISNUMBER(AVERAGE(RFI!AA1033:AA1080)),AVERAGE(RFI!AA1033:AA1080),"-")</f>
        <v>1.5806451612903225</v>
      </c>
      <c r="F157">
        <v>1033</v>
      </c>
      <c r="G157">
        <f t="shared" si="1"/>
        <v>1033</v>
      </c>
      <c r="H157">
        <v>1080</v>
      </c>
      <c r="J157">
        <f>SUM(I158:I163)</f>
        <v>31</v>
      </c>
    </row>
    <row r="158" spans="1:11" ht="17">
      <c r="A158" s="75" t="s">
        <v>2366</v>
      </c>
      <c r="B158" s="76">
        <v>2.4358974358974357</v>
      </c>
      <c r="C158" s="76">
        <v>2</v>
      </c>
      <c r="D158" s="76">
        <f>IF(ISNUMBER(AVERAGE(RFI!Z1034:Z1037)),AVERAGE(RFI!Z1034:Z1037),"-")</f>
        <v>2</v>
      </c>
      <c r="E158" s="76">
        <f>IF(ISNUMBER(AVERAGE(RFI!AA1034:AA1037)),AVERAGE(RFI!AA1034:AA1037),"-")</f>
        <v>2</v>
      </c>
      <c r="F158">
        <v>1034</v>
      </c>
      <c r="G158">
        <f t="shared" si="1"/>
        <v>1034</v>
      </c>
      <c r="H158">
        <v>1037</v>
      </c>
      <c r="I158">
        <v>3</v>
      </c>
    </row>
    <row r="159" spans="1:11" ht="17">
      <c r="A159" s="75" t="s">
        <v>2377</v>
      </c>
      <c r="B159" s="76">
        <v>1.6730769230769234</v>
      </c>
      <c r="C159" s="76">
        <v>1.1666666666666667</v>
      </c>
      <c r="D159" s="76">
        <f>IF(ISNUMBER(AVERAGE(RFI!Z1040:Z1046)),AVERAGE(RFI!Z1040:Z1046),"-")</f>
        <v>1.1666666666666667</v>
      </c>
      <c r="E159" s="76">
        <f>IF(ISNUMBER(AVERAGE(RFI!AA1040:AA1046)),AVERAGE(RFI!AA1040:AA1046),"-")</f>
        <v>1.1666666666666667</v>
      </c>
      <c r="F159">
        <v>1040</v>
      </c>
      <c r="G159">
        <f t="shared" si="1"/>
        <v>1040</v>
      </c>
      <c r="H159">
        <v>1046</v>
      </c>
      <c r="I159">
        <v>6</v>
      </c>
    </row>
    <row r="160" spans="1:11" ht="17">
      <c r="A160" s="75" t="s">
        <v>2395</v>
      </c>
      <c r="B160" s="76">
        <v>1.5</v>
      </c>
      <c r="C160" s="76">
        <v>1</v>
      </c>
      <c r="D160" s="76">
        <f>IF(ISNUMBER(AVERAGE(RFI!Z1049:Z1053)),AVERAGE(RFI!Z1049:Z1053),"-")</f>
        <v>1</v>
      </c>
      <c r="E160" s="76">
        <f>IF(ISNUMBER(AVERAGE(RFI!AA1049:AA1053)),AVERAGE(RFI!AA1049:AA1053),"-")</f>
        <v>1</v>
      </c>
      <c r="F160">
        <v>1049</v>
      </c>
      <c r="G160">
        <f t="shared" si="1"/>
        <v>1049</v>
      </c>
      <c r="H160">
        <v>1053</v>
      </c>
      <c r="I160">
        <v>4</v>
      </c>
    </row>
    <row r="161" spans="1:10" ht="17">
      <c r="A161" s="75" t="s">
        <v>2409</v>
      </c>
      <c r="B161" s="76">
        <v>1.5552884615384615</v>
      </c>
      <c r="C161" s="76">
        <v>1.8125</v>
      </c>
      <c r="D161" s="76">
        <f>IF(ISNUMBER(AVERAGE(RFI!Z1056:Z1072)),AVERAGE(RFI!Z1056:Z1072),"-")</f>
        <v>1.8125</v>
      </c>
      <c r="E161" s="76">
        <f>IF(ISNUMBER(AVERAGE(RFI!AA1056:AA1072)),AVERAGE(RFI!AA1056:AA1072),"-")</f>
        <v>1.8125</v>
      </c>
      <c r="F161">
        <v>1056</v>
      </c>
      <c r="G161">
        <f t="shared" si="1"/>
        <v>1056</v>
      </c>
      <c r="H161">
        <v>1072</v>
      </c>
      <c r="I161">
        <v>16</v>
      </c>
    </row>
    <row r="162" spans="1:10" ht="17">
      <c r="A162" s="75" t="s">
        <v>2458</v>
      </c>
      <c r="B162" s="76">
        <v>1.9230769230769231</v>
      </c>
      <c r="C162" s="76">
        <v>2</v>
      </c>
      <c r="D162" s="76">
        <f>IF(ISNUMBER(AVERAGE(RFI!Z1075:Z1076)),AVERAGE(RFI!Z1075:Z1076),"-")</f>
        <v>3</v>
      </c>
      <c r="E162" s="76">
        <f>IF(ISNUMBER(AVERAGE(RFI!AA1075:AA1076)),AVERAGE(RFI!AA1075:AA1076),"-")</f>
        <v>2</v>
      </c>
      <c r="F162">
        <v>1075</v>
      </c>
      <c r="G162">
        <f t="shared" si="1"/>
        <v>1075</v>
      </c>
      <c r="H162">
        <v>1076</v>
      </c>
      <c r="I162">
        <v>1</v>
      </c>
    </row>
    <row r="163" spans="1:10" ht="17">
      <c r="A163" s="75" t="s">
        <v>2463</v>
      </c>
      <c r="B163" s="76">
        <v>1.9230769230769231</v>
      </c>
      <c r="C163" s="76">
        <v>1</v>
      </c>
      <c r="D163" s="76">
        <f>IF(ISNUMBER(AVERAGE(RFI!Z1079:Z1080)),AVERAGE(RFI!Z1079:Z1080),"-")</f>
        <v>1</v>
      </c>
      <c r="E163" s="76">
        <f>IF(ISNUMBER(AVERAGE(RFI!AA1079:AA1080)),AVERAGE(RFI!AA1079:AA1080),"-")</f>
        <v>1</v>
      </c>
      <c r="F163">
        <v>1079</v>
      </c>
      <c r="G163">
        <f t="shared" si="1"/>
        <v>1079</v>
      </c>
      <c r="H163">
        <v>1080</v>
      </c>
      <c r="I163">
        <v>1</v>
      </c>
    </row>
    <row r="164" spans="1:10" ht="60">
      <c r="A164" s="73" t="s">
        <v>2466</v>
      </c>
      <c r="B164" s="74">
        <v>1.7173913043478262</v>
      </c>
      <c r="C164" s="74" t="s">
        <v>2952</v>
      </c>
      <c r="D164" s="74">
        <f>IF(ISNUMBER(AVERAGE(RFI!Z1083:Z1113)),AVERAGE(RFI!Z1083:Z1113),"-")</f>
        <v>1.2608695652173914</v>
      </c>
      <c r="E164" s="74" t="str">
        <f>IF(ISNUMBER(AVERAGE(RFI!AA1083:AA1113)),AVERAGE(RFI!AA1083:AA1113),"-")</f>
        <v>-</v>
      </c>
      <c r="F164">
        <v>1083</v>
      </c>
      <c r="G164">
        <f t="shared" si="1"/>
        <v>1083</v>
      </c>
      <c r="H164">
        <v>1113</v>
      </c>
      <c r="J164">
        <f>SUM(I165:I167)</f>
        <v>23</v>
      </c>
    </row>
    <row r="165" spans="1:10" ht="17">
      <c r="A165" s="75" t="s">
        <v>2467</v>
      </c>
      <c r="B165" s="76">
        <v>0.8571428571428571</v>
      </c>
      <c r="C165" s="76" t="s">
        <v>2952</v>
      </c>
      <c r="D165" s="76">
        <f>IF(ISNUMBER(AVERAGE(RFI!Z1084:Z1091)),AVERAGE(RFI!Z1084:Z1091),"-")</f>
        <v>1</v>
      </c>
      <c r="E165" s="76" t="str">
        <f>IF(ISNUMBER(AVERAGE(RFI!AA1084:AA1091)),AVERAGE(RFI!AA1084:AA1091),"-")</f>
        <v>-</v>
      </c>
      <c r="F165">
        <v>1084</v>
      </c>
      <c r="G165">
        <f t="shared" si="1"/>
        <v>1084</v>
      </c>
      <c r="H165">
        <v>1091</v>
      </c>
      <c r="I165">
        <v>7</v>
      </c>
    </row>
    <row r="166" spans="1:10" ht="17">
      <c r="A166" s="75" t="s">
        <v>2489</v>
      </c>
      <c r="B166" s="76">
        <v>2.9166666666666665</v>
      </c>
      <c r="C166" s="76" t="s">
        <v>2952</v>
      </c>
      <c r="D166" s="76">
        <f>IF(ISNUMBER(AVERAGE(RFI!Z1094:Z1100)),AVERAGE(RFI!Z1094:Z1100),"-")</f>
        <v>1.8333333333333333</v>
      </c>
      <c r="E166" s="76" t="str">
        <f>IF(ISNUMBER(AVERAGE(RFI!AA1094:AA1100)),AVERAGE(RFI!AA1094:AA1100),"-")</f>
        <v>-</v>
      </c>
      <c r="F166">
        <v>1094</v>
      </c>
      <c r="G166">
        <f t="shared" si="1"/>
        <v>1094</v>
      </c>
      <c r="H166">
        <v>1100</v>
      </c>
      <c r="I166">
        <v>6</v>
      </c>
    </row>
    <row r="167" spans="1:10" ht="17">
      <c r="A167" s="75" t="s">
        <v>2508</v>
      </c>
      <c r="B167" s="76">
        <v>1.6</v>
      </c>
      <c r="C167" s="76" t="s">
        <v>2952</v>
      </c>
      <c r="D167" s="76">
        <f>IF(ISNUMBER(AVERAGE(RFI!Z1103:Z1113)),AVERAGE(RFI!Z1103:Z1113),"-")</f>
        <v>1.1000000000000001</v>
      </c>
      <c r="E167" s="76"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OAnZMCjAKy/3m0JWEMunCxKKL4gl4sJnY6KD87zPpeMS/597TMG+6XU+R/TXBtNo84SBqQUt6mCx5xKP8r0K6g==" saltValue="LJ9UAuvtTdQlpeqZnv0D1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{47EF82BB-1BC9-6E4C-A068-EF061FB4B049}</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{18DAAE37-3D56-6849-8CEF-4EDE2E1B13DB}</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{35FDD5B3-BB11-244B-8105-2C61D3FC3AB0}</x14:id>
        </ext>
      </extLst>
    </cfRule>
  </conditionalFormatting>
  <hyperlinks>
    <hyperlink ref="A2" location="RFI!E4" display="RFI!E4" xr:uid="{152D3878-6558-D044-86D7-FAD9E1E65B54}"/>
    <hyperlink ref="A3" location="RFI!E5" display="RFI!E5" xr:uid="{9873CEBF-B6A9-2745-9D8D-9676F7469CC3}"/>
    <hyperlink ref="A4" location="RFI!E6" display="RFI!E6" xr:uid="{23D6A85D-2031-2745-9E03-3595E3A63FC4}"/>
    <hyperlink ref="A5" location="RFI!E15" display="RFI!E15" xr:uid="{8FC8788B-7AB5-8749-A73E-C8CDAA292382}"/>
    <hyperlink ref="A6" location="RFI!E23" display="RFI!E23" xr:uid="{BDFEE3EB-22E3-0F42-8C1D-AE453342993C}"/>
    <hyperlink ref="A7" location="RFI!E31" display="RFI!E31" xr:uid="{D279A7C5-E84B-FE4F-BD47-CBDF0EFF525E}"/>
    <hyperlink ref="A8" location="RFI!E45" display="RFI!E45" xr:uid="{3429AD38-ED75-A448-A7E8-3DA96692B278}"/>
    <hyperlink ref="A9" location="RFI!E46" display="RFI!E46" xr:uid="{F0FBD0AC-1EF3-DD46-8223-22F8A778AA93}"/>
    <hyperlink ref="A10" location="RFI!E56" display="RFI!E56" xr:uid="{F960BBCD-B192-7B4E-8197-0661F78389DE}"/>
    <hyperlink ref="A11" location="RFI!E65" display="RFI!E65" xr:uid="{5452D723-95F9-9F46-A934-442020E3A5E7}"/>
    <hyperlink ref="A12" location="RFI!E73" display="RFI!E73" xr:uid="{9F0C856D-46F6-E444-BFCA-69C31A13A99F}"/>
    <hyperlink ref="A13" location="RFI!E81" display="RFI!E81" xr:uid="{59F2A20B-6D3B-C841-95E5-3D35253172A7}"/>
    <hyperlink ref="A14" location="RFI!E91" display="RFI!E91" xr:uid="{665492AE-A36D-FC45-8B7D-3AE77E730110}"/>
    <hyperlink ref="A15" location="RFI!E92" display="RFI!E92" xr:uid="{0760717A-EF0A-F04F-BB0F-8EDB06C37BF4}"/>
    <hyperlink ref="A16" location="RFI!E100" display="RFI!E100" xr:uid="{4AC66B6D-1EEE-744B-9B3E-9A3BB0BC5A7A}"/>
    <hyperlink ref="A17" location="RFI!E105" display="RFI!E105" xr:uid="{38435C14-B73B-EE42-8277-CEAB4DBF1DBD}"/>
    <hyperlink ref="A18" location="RFI!E111" display="RFI!E111" xr:uid="{95BCF5BA-FB7F-8D4C-ADF0-3FABFE4F89A6}"/>
    <hyperlink ref="A19" location="RFI!E112" display="RFI!E112" xr:uid="{10E145CF-AB20-CD40-A30C-2D947ED5DB83}"/>
    <hyperlink ref="A20" location="RFI!E122" display="RFI!E122" xr:uid="{138270F7-E063-4A43-AFA2-3326DC14B0B0}"/>
    <hyperlink ref="A21" location="RFI!E128" display="RFI!E128" xr:uid="{B8752E9A-E306-5944-BB70-23C806080DCB}"/>
    <hyperlink ref="A22" location="RFI!E129" display="RFI!E129" xr:uid="{D21FD0C2-78A3-7640-A5E6-940886EF3AFD}"/>
    <hyperlink ref="A23" location="RFI!E139" display="RFI!E139" xr:uid="{E817FABE-AE1F-6B45-8D33-A6440FF934DA}"/>
    <hyperlink ref="A24" location="RFI!E159" display="RFI!E159" xr:uid="{9B47DE21-7997-5946-AA79-C70284F5D541}"/>
    <hyperlink ref="A25" location="RFI!E177" display="RFI!E177" xr:uid="{F6AF77E9-FA20-0E46-AA27-F3236F385270}"/>
    <hyperlink ref="A26" location="RFI!E185" display="RFI!E185" xr:uid="{150727E6-FD4C-CB40-9A38-DA14812C8DC6}"/>
    <hyperlink ref="A27" location="RFI!E196" display="RFI!E196" xr:uid="{0DECE2E1-47CA-424D-B188-67EED5261A16}"/>
    <hyperlink ref="A28" location="RFI!E212" display="RFI!E212" xr:uid="{C77FD654-4C74-8243-B878-888D00D611B0}"/>
    <hyperlink ref="A29" location="RFI!E222" display="RFI!E222" xr:uid="{1F3068BF-556A-3A42-B45D-A6762DAD3C2F}"/>
    <hyperlink ref="A30" location="RFI!E223" display="RFI!E223" xr:uid="{4A2E8101-E637-644A-8CDE-0915DB70131C}"/>
    <hyperlink ref="A31" location="RFI!E224" display="RFI!E224" xr:uid="{45D66387-8184-7645-B134-5158B00AC358}"/>
    <hyperlink ref="A32" location="RFI!E230" display="RFI!E230" xr:uid="{36B21F2B-5B96-DB4A-80EA-1D8B5F6F3140}"/>
    <hyperlink ref="A33" location="RFI!E231" display="RFI!E231" xr:uid="{44416C95-D95C-2342-8EA0-5A0B6FACFAE7}"/>
    <hyperlink ref="A34" location="RFI!E236" display="RFI!E236" xr:uid="{3A9E8CCC-C408-E442-BE7B-BBEEB08CA775}"/>
    <hyperlink ref="A35" location="RFI!E237" display="RFI!E237" xr:uid="{B762051C-8960-574D-AE00-4126C4985279}"/>
    <hyperlink ref="A36" location="RFI!E245" display="RFI!E245" xr:uid="{569B13A8-B971-1D4E-99F8-A64A1296F3E4}"/>
    <hyperlink ref="A37" location="RFI!E256" display="RFI!E256" xr:uid="{BA6AF0BC-AEC4-254E-9983-52444BAD7FC5}"/>
    <hyperlink ref="A38" location="RFI!E257" display="RFI!E257" xr:uid="{4192C991-7654-F643-94FE-C41D5E9B4A92}"/>
    <hyperlink ref="A39" location="RFI!E263" display="RFI!E263" xr:uid="{368C43F5-1685-354C-BF48-1F62F67F2669}"/>
    <hyperlink ref="A40" location="RFI!E270" display="RFI!E270" xr:uid="{406CF2A6-CE31-6249-B970-232C956BF537}"/>
    <hyperlink ref="A41" location="RFI!E277" display="RFI!E277" xr:uid="{AAF26164-11F4-524E-8628-F58686EFB0FC}"/>
    <hyperlink ref="A42" location="RFI!E290" display="RFI!E290" xr:uid="{75F4D378-40D1-A941-9B17-93550FCF2132}"/>
    <hyperlink ref="A43" location="RFI!E301" display="RFI!E301" xr:uid="{DBD77050-805E-A544-9CB5-2E1E51A4FD6B}"/>
    <hyperlink ref="A44" location="RFI!E305" display="RFI!E305" xr:uid="{00D03EBE-BE73-484B-80BB-DE31A33F0B1B}"/>
    <hyperlink ref="A45" location="RFI!E306" display="RFI!E306" xr:uid="{7C2CB3AE-703B-B84E-A5F7-93C60FA1924B}"/>
    <hyperlink ref="A46" location="RFI!E314" display="RFI!E314" xr:uid="{9AC71C66-3CDD-844A-8396-83FB344E1194}"/>
    <hyperlink ref="A47" location="RFI!E319" display="RFI!E319" xr:uid="{4EEAD41B-32E4-5D40-9894-CF9DC400AE87}"/>
    <hyperlink ref="A48" location="RFI!E324" display="RFI!E324" xr:uid="{22F8DAD5-3AF3-1D40-9482-D1CEFF936B8D}"/>
    <hyperlink ref="A49" location="RFI!E325" display="RFI!E325" xr:uid="{E2E48BD6-4558-D84D-AAB3-5F3AA214CF72}"/>
    <hyperlink ref="A50" location="RFI!E329" display="RFI!E329" xr:uid="{CB0F8F4E-D57D-F54C-9231-22ECA1213F90}"/>
    <hyperlink ref="A51" location="RFI!E334" display="RFI!E334" xr:uid="{479C052C-217E-8248-9D88-25936D655D7A}"/>
    <hyperlink ref="A52" location="RFI!E338" display="RFI!E338" xr:uid="{9AD0FAE3-A278-1048-96F5-33AA0D5C29D1}"/>
    <hyperlink ref="A53" location="RFI!E344" display="RFI!E344" xr:uid="{ED403417-66A7-EE49-BEEE-7D10CAF12EBB}"/>
    <hyperlink ref="A54" location="RFI!E348" display="RFI!E348" xr:uid="{440F6AB6-E9A1-5143-9EA5-291D1463CFF0}"/>
    <hyperlink ref="A55" location="RFI!E349" display="RFI!E349" xr:uid="{8B5A1B01-61FE-5C46-8340-EBD436C214AC}"/>
    <hyperlink ref="A56" location="RFI!E371" display="RFI!E371" xr:uid="{C9DFBECD-9D9D-2546-8EBC-AFE33047CD14}"/>
    <hyperlink ref="A57" location="RFI!E375" display="RFI!E375" xr:uid="{47BAC0EA-1643-194B-8C8F-F4E3DC8CD705}"/>
    <hyperlink ref="A58" location="RFI!E381" display="RFI!E381" xr:uid="{96051AA5-827B-FF4C-A4E1-FC6A7C2DEA3D}"/>
    <hyperlink ref="A59" location="RFI!E382" display="RFI!E382" xr:uid="{28E79F9D-EF3D-5A4C-AE96-4A58CC2EB423}"/>
    <hyperlink ref="A60" location="RFI!E383" display="RFI!E383" xr:uid="{653D90E9-4DC8-A542-B5DF-462FCD526151}"/>
    <hyperlink ref="A61" location="RFI!E400" display="RFI!E400" xr:uid="{0F8E7942-F3A8-4542-B0FA-0C655D2A53E4}"/>
    <hyperlink ref="A62" location="RFI!E410" display="RFI!E410" xr:uid="{6D01CF6D-A9C1-334A-9FDC-67A36FE1AFC5}"/>
    <hyperlink ref="A63" location="RFI!E411" display="RFI!E411" xr:uid="{F503097A-0E86-1945-84E2-447619116AF8}"/>
    <hyperlink ref="A64" location="RFI!E435" display="RFI!E435" xr:uid="{D7951D49-B508-D542-B622-CA5474FD2A50}"/>
    <hyperlink ref="A65" location="RFI!E442" display="RFI!E442" xr:uid="{E2244F1D-DF94-F346-AC77-9793627F4A11}"/>
    <hyperlink ref="A66" location="RFI!E451" display="RFI!E451" xr:uid="{85747816-319E-A347-AB54-9FC8E60CF397}"/>
    <hyperlink ref="A67" location="RFI!E465" display="RFI!E465" xr:uid="{0EC52073-6F50-2C44-9E80-3293A8F6DED6}"/>
    <hyperlink ref="A68" location="RFI!E466" display="RFI!E466" xr:uid="{4E6B3682-B1FF-FF4A-BDA7-A705B8EE6B82}"/>
    <hyperlink ref="A69" location="RFI!E478" display="RFI!E478" xr:uid="{97D9257D-42B6-5548-A0A6-913020B806FE}"/>
    <hyperlink ref="A70" location="RFI!E489" display="RFI!E489" xr:uid="{885C9669-DEB3-E94C-99E7-DDF42E595365}"/>
    <hyperlink ref="A71" location="RFI!E497" display="RFI!E497" xr:uid="{CD7124BA-B0E8-E94E-8B29-C7756420A7EB}"/>
    <hyperlink ref="A72" location="RFI!E498" display="RFI!E498" xr:uid="{0D77C7CA-6221-3D4C-9DDD-05B36AD74122}"/>
    <hyperlink ref="A73" location="RFI!E509" display="RFI!E509" xr:uid="{931B52E1-A403-0847-8115-85BD360BF5F9}"/>
    <hyperlink ref="A74" location="RFI!E510" display="RFI!E510" xr:uid="{C943F5AE-B24E-3947-9622-0192566113FA}"/>
    <hyperlink ref="A75" location="RFI!E519" display="RFI!E519" xr:uid="{45307B7E-A91B-244B-91CD-7D64F3CE7ECA}"/>
    <hyperlink ref="A76" location="RFI!E520" display="RFI!E520" xr:uid="{99621760-74BB-D440-A87F-678F29C974CD}"/>
    <hyperlink ref="A77" location="RFI!E544" display="RFI!E544" xr:uid="{BBAB9431-50B1-3749-BF00-43156AFDB0D6}"/>
    <hyperlink ref="A78" location="RFI!E545" display="RFI!E545" xr:uid="{332F0EAB-910A-A241-A3C2-E6A572C8C92E}"/>
    <hyperlink ref="A79" location="RFI!E553" display="RFI!E553" xr:uid="{69578F98-C45E-B74F-B2EB-09F6B91E1D26}"/>
    <hyperlink ref="A80" location="RFI!E561" display="RFI!E561" xr:uid="{71D9738C-F2F9-0C4D-A580-31C59E8DBE3E}"/>
    <hyperlink ref="A81" location="RFI!E568" display="RFI!E568" xr:uid="{36C0D0B1-E0E8-0048-A6EA-ADBEEA02794E}"/>
    <hyperlink ref="A82" location="RFI!E569" display="RFI!E569" xr:uid="{F9D72FB7-67F1-9C43-8B76-8F108B60DF1A}"/>
    <hyperlink ref="A83" location="RFI!E590" display="RFI!E590" xr:uid="{4E659F87-C2F3-F443-842E-53AB194F1DFE}"/>
    <hyperlink ref="A84" location="RFI!E591" display="RFI!E591" xr:uid="{E07B83FC-916D-8A44-B695-D1B0CC691D9D}"/>
    <hyperlink ref="A85" location="RFI!E603" display="RFI!E603" xr:uid="{08AB5166-9B27-8B4A-89A8-322BC290E0A1}"/>
    <hyperlink ref="A86" location="RFI!E617" display="RFI!E617" xr:uid="{7AF75E22-5951-4149-8832-5458910E0800}"/>
    <hyperlink ref="A87" location="RFI!E618" display="RFI!E618" xr:uid="{790B1408-5B59-4345-9D61-F2085C624D05}"/>
    <hyperlink ref="A88" location="RFI!E619" display="RFI!E619" xr:uid="{56429CF3-82D3-454F-A17B-BE95B4D61530}"/>
    <hyperlink ref="A89" location="RFI!E633" display="RFI!E633" xr:uid="{2E450C88-C430-6B43-8CCD-D7AF665F82E5}"/>
    <hyperlink ref="A90" location="RFI!E645" display="RFI!E645" xr:uid="{7BB6FE70-F451-0C4F-A9D4-80A5822CE0A2}"/>
    <hyperlink ref="A91" location="RFI!E646" display="RFI!E646" xr:uid="{C4B09163-C8D5-0549-BC34-032C2D0C33E9}"/>
    <hyperlink ref="A92" location="RFI!E652" display="RFI!E652" xr:uid="{BF11BE15-B7B0-0D41-BAB4-4A9F8510153F}"/>
    <hyperlink ref="A93" location="RFI!E662" display="RFI!E662" xr:uid="{2F0CDA7C-3DD4-DD41-86E0-904D2C69BB83}"/>
    <hyperlink ref="A94" location="RFI!E670" display="RFI!E670" xr:uid="{6A33BB38-D874-B74B-9418-3ED1035F765F}"/>
    <hyperlink ref="A95" location="RFI!E676" display="RFI!E676" xr:uid="{9720FCCF-6E03-B340-B6E6-7C5A11AC76C0}"/>
    <hyperlink ref="A96" location="RFI!E677" display="RFI!E677" xr:uid="{2BD57F11-72E6-A043-884C-A82F6157A842}"/>
    <hyperlink ref="A97" location="RFI!E682" display="RFI!E682" xr:uid="{C9604FD8-F365-CA4C-8426-6DEBCB006108}"/>
    <hyperlink ref="A98" location="RFI!E688" display="RFI!E688" xr:uid="{855010A9-BE84-964E-BC9C-B453CA0C8DA8}"/>
    <hyperlink ref="A99" location="RFI!E689" display="RFI!E689" xr:uid="{EFD3E454-2752-7643-BD65-69AB237EA40B}"/>
    <hyperlink ref="A100" location="RFI!E690" display="RFI!E690" xr:uid="{7B98549B-707C-B14F-B5FC-26D8525A8F34}"/>
    <hyperlink ref="A101" location="RFI!E703" display="RFI!E703" xr:uid="{F7201568-53B9-6B49-8DE1-A5B39AC5996E}"/>
    <hyperlink ref="A102" location="RFI!E709" display="RFI!E709" xr:uid="{1A607A19-9B66-394B-A8CA-742836338EF4}"/>
    <hyperlink ref="A103" location="RFI!E718" display="RFI!E718" xr:uid="{C47831AB-3056-B444-94D5-2042E0DA81AC}"/>
    <hyperlink ref="A104" location="RFI!E722" display="RFI!E722" xr:uid="{B3F2986E-5223-2846-AF96-9C56451FCC1F}"/>
    <hyperlink ref="A105" location="RFI!E726" display="RFI!E726" xr:uid="{D9FA9FC8-9FA2-CF45-9D6F-9FBC24EFC3C4}"/>
    <hyperlink ref="A106" location="RFI!E730" display="RFI!E730" xr:uid="{6DF436DF-F841-BC48-9D21-A9763E2DA52A}"/>
    <hyperlink ref="A107" location="RFI!E734" display="RFI!E734" xr:uid="{8B67C8B0-3F27-4E4F-9FCA-A1E96C403700}"/>
    <hyperlink ref="A108" location="RFI!E738" display="RFI!E738" xr:uid="{A96FC332-0FD4-D146-A2AA-FF7262084A30}"/>
    <hyperlink ref="A109" location="RFI!E742" display="RFI!E742" xr:uid="{36BFF8BE-2DFE-9B48-8940-E8D81D2D81C2}"/>
    <hyperlink ref="A110" location="RFI!E743" display="RFI!E743" xr:uid="{FAAE15A8-0CC4-4844-A138-5CC2993E6C4D}"/>
    <hyperlink ref="A111" location="RFI!E750" display="RFI!E750" xr:uid="{4C4D5B59-CAE5-DF41-98C7-ECEFCFDD99B1}"/>
    <hyperlink ref="A112" location="RFI!E755" display="RFI!E755" xr:uid="{A33EAF3C-6227-1845-9297-823A18D54EFE}"/>
    <hyperlink ref="A113" location="RFI!E761" display="RFI!E761" xr:uid="{32F9CBF8-516C-FE4E-97C5-BD05C441F239}"/>
    <hyperlink ref="A114" location="RFI!E771" display="RFI!E771" xr:uid="{C2542D1C-97A4-024B-9F09-3BF9DB52BF20}"/>
    <hyperlink ref="A115" location="RFI!E778" display="RFI!E778" xr:uid="{ECB21F2F-1156-1B46-8324-9D92FDFFEDA0}"/>
    <hyperlink ref="A116" location="RFI!E793" display="RFI!E793" xr:uid="{09C7360B-1489-8D41-9203-1633DC33CB24}"/>
    <hyperlink ref="A117" location="RFI!E799" display="RFI!E799" xr:uid="{338E7C06-0A95-7547-89C9-EC2D91E06847}"/>
    <hyperlink ref="A118" location="RFI!E807" display="RFI!E807" xr:uid="{DBA2FDA1-8AED-EA4A-BD8B-E3B160A47566}"/>
    <hyperlink ref="A119" location="RFI!E819" display="RFI!E819" xr:uid="{C2E9B37D-446E-2847-8650-50EBCBD8C7FB}"/>
    <hyperlink ref="A120" location="RFI!E825" display="RFI!E825" xr:uid="{5CD50CBD-D34C-D946-A3C4-8BC73C92CDD1}"/>
    <hyperlink ref="A121" location="RFI!E836" display="RFI!E836" xr:uid="{4A2BA36D-34C5-1740-B633-888712CAC7D0}"/>
    <hyperlink ref="A122" location="RFI!E840" display="RFI!E840" xr:uid="{00B86643-5D71-D647-AFEA-B6155B128E2E}"/>
    <hyperlink ref="A123" location="RFI!E845" display="RFI!E845" xr:uid="{FE21B780-0FBC-4F44-A15A-E9F035812F9A}"/>
    <hyperlink ref="A124" location="RFI!E852" display="RFI!E852" xr:uid="{1623EBAF-189F-0C44-88C4-81ADE5CC2641}"/>
    <hyperlink ref="A125" location="RFI!E856" display="RFI!E856" xr:uid="{947DCCCB-99A3-C642-B095-531DA5DCF6F5}"/>
    <hyperlink ref="A126" location="RFI!E860" display="RFI!E860" xr:uid="{43A0DA68-3510-234C-AB29-1C305484A19B}"/>
    <hyperlink ref="A127" location="RFI!E864" display="RFI!E864" xr:uid="{ABF3A390-9607-5B42-AEF9-28A6769D958B}"/>
    <hyperlink ref="A128" location="RFI!E865" display="RFI!E865" xr:uid="{60E31871-DC73-B341-BEF0-2D908FDD8D48}"/>
    <hyperlink ref="A129" location="RFI!E870" display="RFI!E870" xr:uid="{F75DD8D6-0DFD-D349-8844-109E37B1CE8B}"/>
    <hyperlink ref="A130" location="RFI!E881" display="RFI!E881" xr:uid="{394FA516-6ED0-8346-AAED-6D4AF0DF81FC}"/>
    <hyperlink ref="A131" location="RFI!E885" display="RFI!E885" xr:uid="{4ACDB0F6-E466-714B-BFAD-521FC88E6291}"/>
    <hyperlink ref="A132" location="RFI!E893" display="RFI!E893" xr:uid="{3E5DD257-AA10-854E-8854-6F098EFDC583}"/>
    <hyperlink ref="A133" location="RFI!E897" display="RFI!E897" xr:uid="{D4B44329-243F-2E41-ABE6-74419743B56F}"/>
    <hyperlink ref="A134" location="RFI!E901" display="RFI!E901" xr:uid="{51A34B5D-B8FD-4B43-8B90-7F12AAB564EA}"/>
    <hyperlink ref="A135" location="RFI!E907" display="RFI!E907" xr:uid="{6B78B44A-80B1-A049-B418-3C1A4A13B081}"/>
    <hyperlink ref="A136" location="RFI!E911" display="RFI!E911" xr:uid="{2793BA5C-DA67-0C4D-BA38-4872C7A3D298}"/>
    <hyperlink ref="A137" location="RFI!E915" display="RFI!E915" xr:uid="{77CA14FE-C16F-BF47-AE31-05A3F0660D34}"/>
    <hyperlink ref="A138" location="RFI!E919" display="RFI!E919" xr:uid="{EF4C0858-D9FC-AC4B-BCEA-F3559D19C317}"/>
    <hyperlink ref="A139" location="RFI!E920" display="RFI!E920" xr:uid="{385CB89C-1C40-FF46-BAF6-9A576742EE2F}"/>
    <hyperlink ref="A140" location="RFI!E924" display="RFI!E924" xr:uid="{8CAC3C33-C781-EC4F-B3FF-3D839BDA3E21}"/>
    <hyperlink ref="A141" location="RFI!E929" display="RFI!E929" xr:uid="{0FA1EEB8-8BFF-F64D-A2F2-5168DAF0CD8E}"/>
    <hyperlink ref="A142" location="RFI!E938" display="RFI!E938" xr:uid="{B7BC2E2B-CF1C-0448-B80E-EE8C229E8D04}"/>
    <hyperlink ref="A143" location="RFI!E942" display="RFI!E942" xr:uid="{4493633F-3D5B-DC40-9E50-0755DE70D92B}"/>
    <hyperlink ref="A144" location="RFI!E946" display="RFI!E946" xr:uid="{BE4872C0-3FA4-1C4E-8F6C-D32E374DF55B}"/>
    <hyperlink ref="A145" location="RFI!E950" display="RFI!E950" xr:uid="{6D18B6C7-28EE-C94B-8F34-91B90CD2DD1C}"/>
    <hyperlink ref="A146" location="RFI!E951" display="RFI!E951" xr:uid="{90111AF1-C837-F642-A0B1-22CBDE36638A}"/>
    <hyperlink ref="A147" location="RFI!E952" display="RFI!E952" xr:uid="{AED682D0-6103-F44B-BAC1-74A958C4E011}"/>
    <hyperlink ref="A148" location="RFI!E958" display="RFI!E958" xr:uid="{95F0E9F1-F924-024A-A800-0600F4FD0FEB}"/>
    <hyperlink ref="A149" location="RFI!E973" display="RFI!E973" xr:uid="{77FC132A-9B7B-2343-A759-BD1B8E9AA92C}"/>
    <hyperlink ref="A150" location="RFI!E979" display="RFI!E979" xr:uid="{021B83B1-B7D1-114B-9A16-A88CB1EDF8A5}"/>
    <hyperlink ref="A151" location="RFI!E992" display="RFI!E992" xr:uid="{0D9EA59C-3DE0-9242-A16D-5F089CEE0F8F}"/>
    <hyperlink ref="A152" location="RFI!E1005" display="RFI!E1005" xr:uid="{2F988D25-7621-6B4C-8079-7F4D96C5C8AB}"/>
    <hyperlink ref="A153" location="RFI!E1012" display="RFI!E1012" xr:uid="{5199F1CF-886E-314F-9B38-CD97B118D73C}"/>
    <hyperlink ref="A154" location="RFI!E1021" display="RFI!E1021" xr:uid="{7EB8FC08-849C-404B-BC49-BD07F1657C9E}"/>
    <hyperlink ref="A155" location="RFI!E1025" display="RFI!E1025" xr:uid="{0F6387F5-6EF5-204C-B302-B7A4FD73E75A}"/>
    <hyperlink ref="A156" location="RFI!E1029" display="RFI!E1029" xr:uid="{85FCC788-77B1-E14E-BEDA-A7ED1121BFCE}"/>
    <hyperlink ref="A157" location="RFI!E1033" display="RFI!E1033" xr:uid="{78CC3371-EC81-AF44-A4DB-A1EE5D475BED}"/>
    <hyperlink ref="A158" location="RFI!E1034" display="RFI!E1034" xr:uid="{B704BA29-4069-9142-A0F6-E145570041FA}"/>
    <hyperlink ref="A159" location="RFI!E1040" display="RFI!E1040" xr:uid="{BE4DF046-E5CC-B14C-BF4A-BF9C55C20F7B}"/>
    <hyperlink ref="A160" location="RFI!E1049" display="RFI!E1049" xr:uid="{ACC91AF9-0ECD-9D44-8BF6-725F80107693}"/>
    <hyperlink ref="A161" location="RFI!E1056" display="RFI!E1056" xr:uid="{3B0CA165-3EB2-4340-9CA2-9B2288211D10}"/>
    <hyperlink ref="A162" location="RFI!E1075" display="RFI!E1075" xr:uid="{BA5AB572-5F4D-084E-8456-F7E558E60CD2}"/>
    <hyperlink ref="A163" location="RFI!E1079" display="RFI!E1079" xr:uid="{F2B0E538-715A-4F4B-9781-55420535D5B0}"/>
    <hyperlink ref="A164" location="RFI!E1083" display="RFI!E1083" xr:uid="{5DD36AD2-59C7-CE4B-BBED-06C0CA67CDD1}"/>
    <hyperlink ref="A165" location="RFI!E1084" display="RFI!E1084" xr:uid="{904EC96D-3682-6646-A147-2AD0F6DDE23C}"/>
    <hyperlink ref="A166" location="RFI!E1094" display="RFI!E1094" xr:uid="{B50E15DB-8549-5842-B55D-E623258136C7}"/>
    <hyperlink ref="A167" location="RFI!E1103" display="RFI!E1103" xr:uid="{E6783976-5684-1A47-9D79-0AFAE619DCB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7EF82BB-1BC9-6E4C-A068-EF061FB4B049}">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18DAAE37-3D56-6849-8CEF-4EDE2E1B13DB}">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35FDD5B3-BB11-244B-8105-2C61D3FC3AB0}">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BA031-F5CB-4F6C-B24A-E53C5818D871}">
  <sheetPr codeName="Sheet3"/>
  <dimension ref="A1:AB1186"/>
  <sheetViews>
    <sheetView tabSelected="1" zoomScale="75" zoomScaleNormal="93" workbookViewId="0">
      <pane xSplit="7" ySplit="3" topLeftCell="L1110" activePane="bottomRight" state="frozen"/>
      <selection activeCell="E1" sqref="E1"/>
      <selection pane="topRight" activeCell="H1" sqref="H1"/>
      <selection pane="bottomLeft" activeCell="E4" sqref="E4"/>
      <selection pane="bottomRight" activeCell="F1111" sqref="F1111"/>
    </sheetView>
  </sheetViews>
  <sheetFormatPr baseColWidth="10" defaultColWidth="12.5" defaultRowHeight="15"/>
  <cols>
    <col min="1" max="1" width="8.1640625" style="1" customWidth="1"/>
    <col min="2" max="2" width="28" style="1" hidden="1" customWidth="1"/>
    <col min="3" max="3" width="20.83203125" style="1" hidden="1" customWidth="1"/>
    <col min="4" max="4" width="23.5" style="2" hidden="1" customWidth="1"/>
    <col min="5" max="5" width="21.1640625" style="1" customWidth="1"/>
    <col min="6" max="6" width="26.6640625" style="1" customWidth="1"/>
    <col min="7" max="7" width="44.33203125" style="1" customWidth="1"/>
    <col min="8" max="8" width="40.83203125" style="1" customWidth="1"/>
    <col min="9" max="9" width="38" style="1" customWidth="1"/>
    <col min="10" max="10" width="18" style="1" customWidth="1"/>
    <col min="11" max="11" width="19.5" style="1" customWidth="1"/>
    <col min="12" max="12" width="19.1640625" style="1" customWidth="1"/>
    <col min="13" max="13" width="23.5" style="1" customWidth="1"/>
    <col min="14" max="14" width="7.83203125" style="2" customWidth="1"/>
    <col min="15" max="15" width="4.5" style="2" customWidth="1"/>
    <col min="16" max="16" width="5.5" style="1" customWidth="1"/>
    <col min="17" max="17" width="33.6640625" style="1" customWidth="1"/>
    <col min="18" max="18" width="20.83203125" style="1" hidden="1" customWidth="1"/>
    <col min="19" max="19" width="4.6640625" style="1" customWidth="1"/>
    <col min="20" max="20" width="10" style="1" customWidth="1"/>
    <col min="21" max="21" width="7.6640625" style="1" customWidth="1"/>
    <col min="22" max="22" width="38.33203125" style="1" customWidth="1"/>
    <col min="23" max="23" width="8.6640625" style="1" customWidth="1"/>
    <col min="24" max="24" width="11.33203125" style="1" customWidth="1"/>
    <col min="25" max="25" width="12.5" style="1"/>
    <col min="26" max="26" width="8" style="1" customWidth="1"/>
    <col min="27" max="27" width="9" style="1" customWidth="1"/>
    <col min="28" max="16384" width="12.5" style="1"/>
  </cols>
  <sheetData>
    <row r="1" spans="1:27" ht="34">
      <c r="H1" s="87" t="s">
        <v>0</v>
      </c>
      <c r="I1" s="88"/>
      <c r="J1" s="88"/>
      <c r="K1" s="88"/>
      <c r="L1" s="88"/>
      <c r="M1" s="88"/>
      <c r="N1" s="88"/>
      <c r="O1" s="89"/>
      <c r="P1" s="3" t="s">
        <v>1</v>
      </c>
      <c r="Q1" s="3" t="s">
        <v>1</v>
      </c>
      <c r="R1" s="3" t="s">
        <v>1</v>
      </c>
      <c r="S1" s="3" t="s">
        <v>1</v>
      </c>
      <c r="T1" s="3" t="s">
        <v>1</v>
      </c>
      <c r="U1" s="3" t="s">
        <v>1</v>
      </c>
      <c r="V1" s="3" t="s">
        <v>1</v>
      </c>
      <c r="W1" s="3" t="s">
        <v>1</v>
      </c>
      <c r="X1" s="3" t="s">
        <v>1</v>
      </c>
      <c r="Y1" s="3" t="s">
        <v>1</v>
      </c>
    </row>
    <row r="2" spans="1:27" ht="55" customHeight="1">
      <c r="A2" s="1" t="s">
        <v>2</v>
      </c>
      <c r="B2" s="1" t="s">
        <v>3</v>
      </c>
      <c r="C2" s="1" t="s">
        <v>4</v>
      </c>
      <c r="D2" s="2" t="s">
        <v>5</v>
      </c>
      <c r="E2" s="4" t="s">
        <v>6</v>
      </c>
      <c r="F2" s="4" t="s">
        <v>7</v>
      </c>
      <c r="G2" s="4" t="s">
        <v>8</v>
      </c>
      <c r="H2" s="5" t="s">
        <v>9</v>
      </c>
      <c r="I2" s="5" t="s">
        <v>10</v>
      </c>
      <c r="J2" s="5" t="s">
        <v>11</v>
      </c>
      <c r="K2" s="5" t="s">
        <v>12</v>
      </c>
      <c r="L2" s="5" t="s">
        <v>13</v>
      </c>
      <c r="M2" s="5" t="s">
        <v>14</v>
      </c>
      <c r="N2" s="6" t="s">
        <v>15</v>
      </c>
      <c r="O2" s="6" t="s">
        <v>3373</v>
      </c>
      <c r="P2" s="7" t="s">
        <v>3374</v>
      </c>
      <c r="Q2" s="7" t="s">
        <v>16</v>
      </c>
      <c r="R2" s="8" t="s">
        <v>17</v>
      </c>
      <c r="S2" s="9" t="s">
        <v>3375</v>
      </c>
      <c r="T2" s="9" t="s">
        <v>18</v>
      </c>
      <c r="U2" s="7" t="s">
        <v>19</v>
      </c>
      <c r="V2" s="7" t="s">
        <v>20</v>
      </c>
      <c r="W2" s="8" t="s">
        <v>17</v>
      </c>
      <c r="X2" s="9" t="s">
        <v>21</v>
      </c>
      <c r="Y2" s="9" t="s">
        <v>22</v>
      </c>
      <c r="Z2" s="10" t="s">
        <v>23</v>
      </c>
      <c r="AA2" s="11" t="s">
        <v>24</v>
      </c>
    </row>
    <row r="3" spans="1:27" s="12" customFormat="1">
      <c r="E3" s="13"/>
      <c r="F3" s="13"/>
      <c r="G3" s="13"/>
      <c r="H3" s="13"/>
      <c r="I3" s="13"/>
      <c r="J3" s="13"/>
      <c r="K3" s="13"/>
      <c r="L3" s="13"/>
      <c r="M3" s="13"/>
      <c r="N3" s="13"/>
      <c r="O3" s="13"/>
      <c r="P3" s="80"/>
      <c r="Q3" s="80"/>
      <c r="R3" s="80"/>
      <c r="S3" s="80"/>
      <c r="T3" s="80"/>
      <c r="U3" s="80"/>
      <c r="V3" s="80"/>
      <c r="W3" s="80"/>
      <c r="X3" s="80"/>
      <c r="Y3" s="80"/>
      <c r="Z3" s="13"/>
      <c r="AA3" s="13"/>
    </row>
    <row r="4" spans="1:27" ht="37">
      <c r="E4" s="90" t="s">
        <v>25</v>
      </c>
      <c r="F4" s="90"/>
      <c r="G4" s="90"/>
      <c r="H4" s="12"/>
      <c r="I4" s="12"/>
      <c r="J4" s="12"/>
      <c r="K4" s="12"/>
      <c r="L4" s="12"/>
      <c r="M4" s="12"/>
      <c r="P4" s="81"/>
      <c r="Q4" s="81"/>
      <c r="R4" s="81"/>
      <c r="S4" s="81"/>
      <c r="T4" s="81"/>
      <c r="U4" s="81"/>
      <c r="V4" s="81"/>
      <c r="W4" s="81"/>
      <c r="X4" s="81"/>
      <c r="Y4" s="81"/>
      <c r="Z4" s="12"/>
      <c r="AA4" s="12"/>
    </row>
    <row r="5" spans="1:27" ht="19">
      <c r="E5" s="91" t="s">
        <v>26</v>
      </c>
      <c r="F5" s="91"/>
      <c r="G5" s="91"/>
      <c r="P5" s="18"/>
      <c r="Q5" s="18"/>
      <c r="R5" s="18"/>
      <c r="S5" s="18"/>
      <c r="T5" s="18"/>
      <c r="U5" s="18"/>
      <c r="V5" s="18"/>
      <c r="W5" s="18"/>
      <c r="X5" s="18"/>
      <c r="Y5" s="18"/>
    </row>
    <row r="6" spans="1:27" ht="17">
      <c r="E6" s="14" t="s">
        <v>27</v>
      </c>
      <c r="P6" s="81"/>
      <c r="Q6" s="81"/>
      <c r="R6" s="81"/>
      <c r="S6" s="81"/>
      <c r="T6" s="81"/>
      <c r="U6" s="81"/>
      <c r="V6" s="81"/>
      <c r="W6" s="81"/>
      <c r="X6" s="81"/>
      <c r="Y6" s="81"/>
      <c r="Z6" s="12"/>
      <c r="AA6" s="12"/>
    </row>
    <row r="7" spans="1:27" ht="409.6">
      <c r="A7" s="1">
        <v>2000</v>
      </c>
      <c r="B7" s="1" t="s">
        <v>28</v>
      </c>
      <c r="E7" s="15" t="s">
        <v>29</v>
      </c>
      <c r="F7" s="16" t="s">
        <v>30</v>
      </c>
      <c r="G7" s="16" t="s">
        <v>31</v>
      </c>
      <c r="H7" s="17" t="s">
        <v>32</v>
      </c>
      <c r="I7" s="17" t="s">
        <v>33</v>
      </c>
      <c r="J7" s="18"/>
      <c r="K7" s="18"/>
      <c r="L7" s="18"/>
      <c r="M7" s="18"/>
      <c r="P7" s="19">
        <v>3</v>
      </c>
      <c r="Q7" s="20" t="s">
        <v>2745</v>
      </c>
      <c r="R7" s="20"/>
      <c r="S7" s="21">
        <v>3</v>
      </c>
      <c r="T7" s="22" t="s">
        <v>2746</v>
      </c>
      <c r="U7" s="19"/>
      <c r="V7" s="20" t="s">
        <v>3371</v>
      </c>
      <c r="W7" s="20"/>
      <c r="X7" s="23"/>
      <c r="Y7" s="22"/>
      <c r="Z7" s="24">
        <f>IF(U7&lt;&gt;"",U7,IF(P7&lt;&gt;"",P7,IF(N7&lt;&gt;"",N7,"")))</f>
        <v>3</v>
      </c>
      <c r="AA7" s="25">
        <f>IF(X7&lt;&gt;"",X7,IF(S7&lt;&gt;"",S7,IF(O7&lt;&gt;"",O7,"")))</f>
        <v>3</v>
      </c>
    </row>
    <row r="8" spans="1:27" s="12" customFormat="1" ht="409.6">
      <c r="A8" s="1">
        <v>2001</v>
      </c>
      <c r="B8" s="1" t="s">
        <v>34</v>
      </c>
      <c r="C8" s="1"/>
      <c r="D8" s="2"/>
      <c r="E8" s="15" t="s">
        <v>35</v>
      </c>
      <c r="F8" s="16" t="s">
        <v>36</v>
      </c>
      <c r="G8" s="16" t="s">
        <v>37</v>
      </c>
      <c r="H8" s="17" t="s">
        <v>32</v>
      </c>
      <c r="I8" s="17" t="s">
        <v>38</v>
      </c>
      <c r="J8" s="18"/>
      <c r="K8" s="18"/>
      <c r="L8" s="18"/>
      <c r="M8" s="18"/>
      <c r="N8" s="2"/>
      <c r="O8" s="2"/>
      <c r="P8" s="19">
        <v>2</v>
      </c>
      <c r="Q8" s="20" t="s">
        <v>2775</v>
      </c>
      <c r="R8" s="20"/>
      <c r="S8" s="21">
        <v>2.5</v>
      </c>
      <c r="T8" s="22"/>
      <c r="U8" s="19"/>
      <c r="V8" s="20"/>
      <c r="W8" s="20"/>
      <c r="X8" s="23"/>
      <c r="Y8" s="22"/>
      <c r="Z8" s="24">
        <f t="shared" ref="Z8:Z70" si="0">IF(U8&lt;&gt;"",U8,IF(P8&lt;&gt;"",P8,IF(N8&lt;&gt;"",N8,"")))</f>
        <v>2</v>
      </c>
      <c r="AA8" s="25">
        <f t="shared" ref="AA8:AA70" si="1">IF(X8&lt;&gt;"",X8,IF(S8&lt;&gt;"",S8,IF(O8&lt;&gt;"",O8,"")))</f>
        <v>2.5</v>
      </c>
    </row>
    <row r="9" spans="1:27" s="12" customFormat="1" ht="409.6">
      <c r="A9" s="1">
        <v>2002</v>
      </c>
      <c r="B9" s="1" t="s">
        <v>39</v>
      </c>
      <c r="C9" s="1"/>
      <c r="D9" s="2"/>
      <c r="E9" s="15" t="s">
        <v>40</v>
      </c>
      <c r="F9" s="16" t="s">
        <v>41</v>
      </c>
      <c r="G9" s="16" t="s">
        <v>42</v>
      </c>
      <c r="H9" s="17" t="s">
        <v>32</v>
      </c>
      <c r="I9" s="17" t="s">
        <v>43</v>
      </c>
      <c r="J9" s="18"/>
      <c r="K9" s="18"/>
      <c r="L9" s="18"/>
      <c r="M9" s="18"/>
      <c r="N9" s="2"/>
      <c r="O9" s="2"/>
      <c r="P9" s="19">
        <v>4</v>
      </c>
      <c r="Q9" s="20" t="s">
        <v>54</v>
      </c>
      <c r="R9" s="20"/>
      <c r="S9" s="21">
        <v>3</v>
      </c>
      <c r="T9" s="22" t="s">
        <v>2747</v>
      </c>
      <c r="U9" s="19"/>
      <c r="V9" s="20"/>
      <c r="W9" s="20"/>
      <c r="X9" s="23"/>
      <c r="Y9" s="22"/>
      <c r="Z9" s="24">
        <f t="shared" si="0"/>
        <v>4</v>
      </c>
      <c r="AA9" s="25">
        <f t="shared" si="1"/>
        <v>3</v>
      </c>
    </row>
    <row r="10" spans="1:27" s="12" customFormat="1" ht="409.6">
      <c r="A10" s="1">
        <v>2003</v>
      </c>
      <c r="B10" s="1" t="s">
        <v>44</v>
      </c>
      <c r="C10" s="1"/>
      <c r="D10" s="2"/>
      <c r="E10" s="15" t="s">
        <v>45</v>
      </c>
      <c r="F10" s="16" t="s">
        <v>46</v>
      </c>
      <c r="G10" s="16" t="s">
        <v>47</v>
      </c>
      <c r="H10" s="17" t="s">
        <v>32</v>
      </c>
      <c r="I10" s="17" t="s">
        <v>48</v>
      </c>
      <c r="J10" s="18"/>
      <c r="K10" s="18"/>
      <c r="L10" s="18"/>
      <c r="M10" s="18"/>
      <c r="N10" s="2"/>
      <c r="O10" s="2"/>
      <c r="P10" s="19">
        <v>2</v>
      </c>
      <c r="Q10" s="20"/>
      <c r="R10" s="20"/>
      <c r="S10" s="21">
        <v>2.5</v>
      </c>
      <c r="T10" s="22"/>
      <c r="U10" s="19"/>
      <c r="V10" s="20"/>
      <c r="W10" s="20"/>
      <c r="X10" s="23"/>
      <c r="Y10" s="22"/>
      <c r="Z10" s="24">
        <f t="shared" si="0"/>
        <v>2</v>
      </c>
      <c r="AA10" s="25">
        <f t="shared" si="1"/>
        <v>2.5</v>
      </c>
    </row>
    <row r="11" spans="1:27" s="12" customFormat="1" ht="409.6">
      <c r="A11" s="1">
        <v>2004</v>
      </c>
      <c r="B11" s="1" t="s">
        <v>49</v>
      </c>
      <c r="C11" s="1"/>
      <c r="D11" s="2"/>
      <c r="E11" s="15" t="s">
        <v>50</v>
      </c>
      <c r="F11" s="16" t="s">
        <v>51</v>
      </c>
      <c r="G11" s="16" t="s">
        <v>52</v>
      </c>
      <c r="H11" s="17" t="s">
        <v>32</v>
      </c>
      <c r="I11" s="17" t="s">
        <v>53</v>
      </c>
      <c r="J11" s="18"/>
      <c r="K11" s="18"/>
      <c r="L11" s="18"/>
      <c r="M11" s="18"/>
      <c r="N11" s="2"/>
      <c r="O11" s="2"/>
      <c r="P11" s="19">
        <v>2</v>
      </c>
      <c r="Q11" s="20" t="s">
        <v>54</v>
      </c>
      <c r="R11" s="20"/>
      <c r="S11" s="21">
        <v>3</v>
      </c>
      <c r="T11" s="22"/>
      <c r="U11" s="19"/>
      <c r="V11" s="20"/>
      <c r="W11" s="20"/>
      <c r="X11" s="23"/>
      <c r="Y11" s="22"/>
      <c r="Z11" s="24">
        <f t="shared" si="0"/>
        <v>2</v>
      </c>
      <c r="AA11" s="25">
        <f t="shared" si="1"/>
        <v>3</v>
      </c>
    </row>
    <row r="12" spans="1:27" s="12" customFormat="1" ht="176">
      <c r="A12" s="1">
        <v>2005</v>
      </c>
      <c r="B12" s="1" t="s">
        <v>54</v>
      </c>
      <c r="C12" s="1"/>
      <c r="D12" s="2"/>
      <c r="E12" s="26" t="s">
        <v>55</v>
      </c>
      <c r="F12" s="16" t="s">
        <v>56</v>
      </c>
      <c r="G12" s="16" t="s">
        <v>57</v>
      </c>
      <c r="H12" s="18"/>
      <c r="I12" s="18"/>
      <c r="J12" s="18"/>
      <c r="K12" s="18"/>
      <c r="L12" s="18"/>
      <c r="M12" s="18"/>
      <c r="N12" s="2"/>
      <c r="O12" s="2"/>
      <c r="P12" s="19">
        <v>3</v>
      </c>
      <c r="Q12" s="20" t="s">
        <v>2748</v>
      </c>
      <c r="R12" s="20"/>
      <c r="S12" s="21">
        <v>3</v>
      </c>
      <c r="T12" s="22"/>
      <c r="U12" s="19"/>
      <c r="V12" s="20"/>
      <c r="W12" s="20"/>
      <c r="X12" s="23"/>
      <c r="Y12" s="22"/>
      <c r="Z12" s="24">
        <f t="shared" si="0"/>
        <v>3</v>
      </c>
      <c r="AA12" s="25">
        <f t="shared" si="1"/>
        <v>3</v>
      </c>
    </row>
    <row r="13" spans="1:27" s="12" customFormat="1" ht="16">
      <c r="A13" s="1"/>
      <c r="H13" s="1"/>
      <c r="P13" s="81" t="s">
        <v>54</v>
      </c>
      <c r="Q13" s="81" t="s">
        <v>54</v>
      </c>
      <c r="R13" s="81"/>
      <c r="S13" s="81"/>
      <c r="T13" s="81"/>
      <c r="U13" s="81"/>
      <c r="V13" s="81"/>
      <c r="W13" s="81"/>
      <c r="X13" s="81"/>
      <c r="Y13" s="81"/>
    </row>
    <row r="14" spans="1:27" s="12" customFormat="1" ht="16">
      <c r="A14" s="1"/>
      <c r="H14" s="1"/>
      <c r="P14" s="81" t="s">
        <v>54</v>
      </c>
      <c r="Q14" s="81" t="s">
        <v>54</v>
      </c>
      <c r="R14" s="81"/>
      <c r="S14" s="81"/>
      <c r="T14" s="81"/>
      <c r="U14" s="81"/>
      <c r="V14" s="81"/>
      <c r="W14" s="81"/>
      <c r="X14" s="81"/>
      <c r="Y14" s="81"/>
    </row>
    <row r="15" spans="1:27" s="12" customFormat="1" ht="17">
      <c r="A15" s="1"/>
      <c r="E15" s="14" t="s">
        <v>58</v>
      </c>
      <c r="H15" s="1"/>
      <c r="P15" s="81" t="s">
        <v>54</v>
      </c>
      <c r="Q15" s="81" t="s">
        <v>54</v>
      </c>
      <c r="R15" s="81"/>
      <c r="S15" s="81"/>
      <c r="T15" s="81"/>
      <c r="U15" s="81"/>
      <c r="V15" s="81"/>
      <c r="W15" s="81"/>
      <c r="X15" s="81"/>
      <c r="Y15" s="81"/>
    </row>
    <row r="16" spans="1:27" s="12" customFormat="1" ht="409.6">
      <c r="A16" s="1">
        <v>2006</v>
      </c>
      <c r="B16" s="1" t="s">
        <v>59</v>
      </c>
      <c r="C16" s="1"/>
      <c r="D16" s="2"/>
      <c r="E16" s="15" t="s">
        <v>60</v>
      </c>
      <c r="F16" s="16" t="s">
        <v>61</v>
      </c>
      <c r="G16" s="16" t="s">
        <v>62</v>
      </c>
      <c r="H16" s="17" t="s">
        <v>32</v>
      </c>
      <c r="I16" s="18"/>
      <c r="J16" s="18"/>
      <c r="K16" s="18"/>
      <c r="L16" s="18"/>
      <c r="M16" s="18"/>
      <c r="N16" s="2"/>
      <c r="O16" s="2"/>
      <c r="P16" s="19">
        <v>4</v>
      </c>
      <c r="Q16" s="20" t="s">
        <v>2539</v>
      </c>
      <c r="R16" s="20"/>
      <c r="S16" s="21">
        <v>4</v>
      </c>
      <c r="T16" s="22"/>
      <c r="U16" s="19"/>
      <c r="V16" s="20"/>
      <c r="W16" s="20"/>
      <c r="X16" s="23"/>
      <c r="Y16" s="22"/>
      <c r="Z16" s="24">
        <f t="shared" si="0"/>
        <v>4</v>
      </c>
      <c r="AA16" s="25">
        <f t="shared" si="1"/>
        <v>4</v>
      </c>
    </row>
    <row r="17" spans="1:27" s="12" customFormat="1" ht="409.6">
      <c r="A17" s="1">
        <v>2007</v>
      </c>
      <c r="B17" s="1" t="s">
        <v>63</v>
      </c>
      <c r="C17" s="1"/>
      <c r="D17" s="2"/>
      <c r="E17" s="15" t="s">
        <v>64</v>
      </c>
      <c r="F17" s="16" t="s">
        <v>65</v>
      </c>
      <c r="G17" s="16" t="s">
        <v>66</v>
      </c>
      <c r="H17" s="17" t="s">
        <v>32</v>
      </c>
      <c r="I17" s="17" t="s">
        <v>67</v>
      </c>
      <c r="J17" s="18"/>
      <c r="K17" s="18"/>
      <c r="L17" s="18"/>
      <c r="M17" s="18"/>
      <c r="N17" s="2"/>
      <c r="O17" s="2"/>
      <c r="P17" s="19">
        <v>2</v>
      </c>
      <c r="Q17" s="20" t="s">
        <v>54</v>
      </c>
      <c r="R17" s="20"/>
      <c r="S17" s="21">
        <v>2</v>
      </c>
      <c r="T17" s="22"/>
      <c r="U17" s="19"/>
      <c r="V17" s="20"/>
      <c r="W17" s="20"/>
      <c r="X17" s="23"/>
      <c r="Y17" s="22"/>
      <c r="Z17" s="24">
        <f t="shared" si="0"/>
        <v>2</v>
      </c>
      <c r="AA17" s="25">
        <f t="shared" si="1"/>
        <v>2</v>
      </c>
    </row>
    <row r="18" spans="1:27" s="12" customFormat="1" ht="409.6">
      <c r="A18" s="1">
        <v>2008</v>
      </c>
      <c r="B18" s="1" t="s">
        <v>59</v>
      </c>
      <c r="C18" s="1"/>
      <c r="D18" s="2"/>
      <c r="E18" s="15" t="s">
        <v>68</v>
      </c>
      <c r="F18" s="16" t="s">
        <v>69</v>
      </c>
      <c r="G18" s="16" t="s">
        <v>70</v>
      </c>
      <c r="H18" s="17" t="s">
        <v>32</v>
      </c>
      <c r="I18" s="18"/>
      <c r="J18" s="18"/>
      <c r="K18" s="18"/>
      <c r="L18" s="18"/>
      <c r="M18" s="18"/>
      <c r="N18" s="2"/>
      <c r="O18" s="2"/>
      <c r="P18" s="19">
        <v>4</v>
      </c>
      <c r="Q18" s="20" t="s">
        <v>2776</v>
      </c>
      <c r="R18" s="20"/>
      <c r="S18" s="52">
        <v>4</v>
      </c>
      <c r="T18" s="22" t="s">
        <v>2749</v>
      </c>
      <c r="U18" s="19"/>
      <c r="V18" s="20"/>
      <c r="W18" s="20"/>
      <c r="X18" s="23"/>
      <c r="Y18" s="22"/>
      <c r="Z18" s="24">
        <f t="shared" si="0"/>
        <v>4</v>
      </c>
      <c r="AA18" s="25">
        <f t="shared" si="1"/>
        <v>4</v>
      </c>
    </row>
    <row r="19" spans="1:27" s="12" customFormat="1" ht="409.6">
      <c r="A19" s="1">
        <v>2009</v>
      </c>
      <c r="B19" s="1" t="s">
        <v>71</v>
      </c>
      <c r="C19" s="1"/>
      <c r="D19" s="2"/>
      <c r="E19" s="15" t="s">
        <v>72</v>
      </c>
      <c r="F19" s="16" t="s">
        <v>73</v>
      </c>
      <c r="G19" s="16" t="s">
        <v>74</v>
      </c>
      <c r="H19" s="17" t="s">
        <v>32</v>
      </c>
      <c r="I19" s="17" t="s">
        <v>75</v>
      </c>
      <c r="J19" s="18"/>
      <c r="K19" s="18"/>
      <c r="L19" s="18"/>
      <c r="M19" s="18"/>
      <c r="N19" s="2"/>
      <c r="O19" s="2"/>
      <c r="P19" s="19">
        <v>1</v>
      </c>
      <c r="Q19" s="20" t="s">
        <v>2540</v>
      </c>
      <c r="R19" s="20"/>
      <c r="S19" s="21">
        <v>1</v>
      </c>
      <c r="T19" s="22"/>
      <c r="U19" s="19"/>
      <c r="V19" s="20"/>
      <c r="W19" s="20"/>
      <c r="X19" s="23"/>
      <c r="Y19" s="22"/>
      <c r="Z19" s="24">
        <f t="shared" si="0"/>
        <v>1</v>
      </c>
      <c r="AA19" s="25">
        <f t="shared" si="1"/>
        <v>1</v>
      </c>
    </row>
    <row r="20" spans="1:27" s="12" customFormat="1" ht="409.6">
      <c r="A20" s="1">
        <v>2010</v>
      </c>
      <c r="B20" s="1" t="s">
        <v>76</v>
      </c>
      <c r="C20" s="1"/>
      <c r="D20" s="2"/>
      <c r="E20" s="15" t="s">
        <v>77</v>
      </c>
      <c r="F20" s="16" t="s">
        <v>78</v>
      </c>
      <c r="G20" s="16" t="s">
        <v>79</v>
      </c>
      <c r="H20" s="17" t="s">
        <v>32</v>
      </c>
      <c r="I20" s="17" t="s">
        <v>80</v>
      </c>
      <c r="J20" s="18"/>
      <c r="K20" s="18"/>
      <c r="L20" s="18"/>
      <c r="M20" s="18"/>
      <c r="N20" s="2"/>
      <c r="O20" s="2"/>
      <c r="P20" s="19">
        <v>2</v>
      </c>
      <c r="Q20" s="20" t="s">
        <v>54</v>
      </c>
      <c r="R20" s="20"/>
      <c r="S20" s="21">
        <v>2.5</v>
      </c>
      <c r="T20" s="22" t="s">
        <v>2750</v>
      </c>
      <c r="U20" s="19"/>
      <c r="V20" s="20"/>
      <c r="W20" s="20"/>
      <c r="X20" s="23"/>
      <c r="Y20" s="22"/>
      <c r="Z20" s="24">
        <f t="shared" si="0"/>
        <v>2</v>
      </c>
      <c r="AA20" s="25">
        <f t="shared" si="1"/>
        <v>2.5</v>
      </c>
    </row>
    <row r="21" spans="1:27" s="12" customFormat="1" ht="16">
      <c r="A21" s="1"/>
      <c r="H21" s="1"/>
      <c r="P21" s="81" t="s">
        <v>54</v>
      </c>
      <c r="Q21" s="81" t="s">
        <v>54</v>
      </c>
      <c r="R21" s="81"/>
      <c r="S21" s="81"/>
      <c r="T21" s="81"/>
      <c r="U21" s="81"/>
      <c r="V21" s="81"/>
      <c r="W21" s="81"/>
      <c r="X21" s="81"/>
      <c r="Y21" s="81"/>
    </row>
    <row r="22" spans="1:27" s="12" customFormat="1" ht="16">
      <c r="A22" s="1"/>
      <c r="H22" s="1"/>
      <c r="P22" s="81" t="s">
        <v>54</v>
      </c>
      <c r="Q22" s="81" t="s">
        <v>54</v>
      </c>
      <c r="R22" s="81"/>
      <c r="S22" s="81"/>
      <c r="T22" s="81"/>
      <c r="U22" s="81"/>
      <c r="V22" s="81"/>
      <c r="W22" s="81"/>
      <c r="X22" s="81"/>
      <c r="Y22" s="81"/>
    </row>
    <row r="23" spans="1:27" s="12" customFormat="1" ht="17">
      <c r="A23" s="1"/>
      <c r="E23" s="14" t="s">
        <v>81</v>
      </c>
      <c r="H23" s="1"/>
      <c r="P23" s="81" t="s">
        <v>54</v>
      </c>
      <c r="Q23" s="81" t="s">
        <v>54</v>
      </c>
      <c r="R23" s="81"/>
      <c r="S23" s="81"/>
      <c r="T23" s="81"/>
      <c r="U23" s="81"/>
      <c r="V23" s="81"/>
      <c r="W23" s="81"/>
      <c r="X23" s="81"/>
      <c r="Y23" s="81"/>
    </row>
    <row r="24" spans="1:27" s="12" customFormat="1" ht="409.6">
      <c r="A24" s="1">
        <v>2011</v>
      </c>
      <c r="B24" s="1" t="s">
        <v>82</v>
      </c>
      <c r="C24" s="1"/>
      <c r="D24" s="2"/>
      <c r="E24" s="15" t="s">
        <v>83</v>
      </c>
      <c r="F24" s="16" t="s">
        <v>84</v>
      </c>
      <c r="G24" s="16" t="s">
        <v>85</v>
      </c>
      <c r="H24" s="17" t="s">
        <v>86</v>
      </c>
      <c r="I24" s="17" t="s">
        <v>87</v>
      </c>
      <c r="J24" s="18"/>
      <c r="K24" s="18"/>
      <c r="L24" s="18"/>
      <c r="M24" s="18"/>
      <c r="N24" s="2"/>
      <c r="O24" s="2"/>
      <c r="P24" s="19">
        <v>2</v>
      </c>
      <c r="Q24" s="20" t="s">
        <v>2541</v>
      </c>
      <c r="R24" s="20"/>
      <c r="S24" s="21">
        <v>2.5</v>
      </c>
      <c r="T24" s="22" t="s">
        <v>2751</v>
      </c>
      <c r="U24" s="19"/>
      <c r="V24" s="20"/>
      <c r="W24" s="20"/>
      <c r="X24" s="23"/>
      <c r="Y24" s="22"/>
      <c r="Z24" s="24">
        <f t="shared" si="0"/>
        <v>2</v>
      </c>
      <c r="AA24" s="25">
        <f t="shared" si="1"/>
        <v>2.5</v>
      </c>
    </row>
    <row r="25" spans="1:27" s="12" customFormat="1" ht="409.6">
      <c r="A25" s="1">
        <v>2012</v>
      </c>
      <c r="B25" s="12" t="s">
        <v>88</v>
      </c>
      <c r="E25" s="15" t="s">
        <v>89</v>
      </c>
      <c r="F25" s="16" t="s">
        <v>90</v>
      </c>
      <c r="G25" s="16" t="s">
        <v>91</v>
      </c>
      <c r="H25" s="17" t="s">
        <v>86</v>
      </c>
      <c r="I25" s="17" t="s">
        <v>92</v>
      </c>
      <c r="J25" s="18"/>
      <c r="K25" s="18"/>
      <c r="L25" s="18"/>
      <c r="M25" s="18"/>
      <c r="N25" s="2"/>
      <c r="O25" s="2"/>
      <c r="P25" s="19">
        <v>2</v>
      </c>
      <c r="Q25" s="20" t="s">
        <v>2542</v>
      </c>
      <c r="R25" s="20"/>
      <c r="S25" s="21">
        <v>2</v>
      </c>
      <c r="T25" s="22"/>
      <c r="U25" s="19"/>
      <c r="V25" s="20"/>
      <c r="W25" s="20"/>
      <c r="X25" s="23"/>
      <c r="Y25" s="22"/>
      <c r="Z25" s="24">
        <f t="shared" si="0"/>
        <v>2</v>
      </c>
      <c r="AA25" s="25">
        <f t="shared" si="1"/>
        <v>2</v>
      </c>
    </row>
    <row r="26" spans="1:27" s="12" customFormat="1" ht="409.6">
      <c r="A26" s="1">
        <v>2013</v>
      </c>
      <c r="B26" s="12" t="s">
        <v>93</v>
      </c>
      <c r="E26" s="15" t="s">
        <v>94</v>
      </c>
      <c r="F26" s="16" t="s">
        <v>95</v>
      </c>
      <c r="G26" s="16" t="s">
        <v>96</v>
      </c>
      <c r="H26" s="17" t="s">
        <v>86</v>
      </c>
      <c r="I26" s="17" t="s">
        <v>97</v>
      </c>
      <c r="J26" s="18"/>
      <c r="K26" s="18"/>
      <c r="L26" s="18"/>
      <c r="M26" s="18"/>
      <c r="N26" s="2"/>
      <c r="O26" s="2"/>
      <c r="P26" s="19">
        <v>3</v>
      </c>
      <c r="Q26" s="20" t="s">
        <v>2543</v>
      </c>
      <c r="R26" s="20"/>
      <c r="S26" s="21">
        <v>2.5</v>
      </c>
      <c r="T26" s="22" t="s">
        <v>2752</v>
      </c>
      <c r="U26" s="19"/>
      <c r="V26" s="20"/>
      <c r="W26" s="20"/>
      <c r="X26" s="23"/>
      <c r="Y26" s="22"/>
      <c r="Z26" s="24">
        <f t="shared" si="0"/>
        <v>3</v>
      </c>
      <c r="AA26" s="25">
        <f t="shared" si="1"/>
        <v>2.5</v>
      </c>
    </row>
    <row r="27" spans="1:27" s="12" customFormat="1" ht="409.6">
      <c r="A27" s="1">
        <v>2014</v>
      </c>
      <c r="B27" s="12" t="s">
        <v>98</v>
      </c>
      <c r="E27" s="15" t="s">
        <v>99</v>
      </c>
      <c r="F27" s="16" t="s">
        <v>100</v>
      </c>
      <c r="G27" s="16" t="s">
        <v>101</v>
      </c>
      <c r="H27" s="17" t="s">
        <v>86</v>
      </c>
      <c r="I27" s="17" t="s">
        <v>102</v>
      </c>
      <c r="J27" s="18"/>
      <c r="K27" s="18"/>
      <c r="L27" s="18"/>
      <c r="M27" s="18"/>
      <c r="N27" s="2"/>
      <c r="O27" s="2"/>
      <c r="P27" s="19">
        <v>2</v>
      </c>
      <c r="Q27" s="20" t="s">
        <v>2544</v>
      </c>
      <c r="R27" s="20"/>
      <c r="S27" s="21">
        <v>2</v>
      </c>
      <c r="T27" s="22"/>
      <c r="U27" s="19"/>
      <c r="V27" s="20"/>
      <c r="W27" s="20"/>
      <c r="X27" s="23"/>
      <c r="Y27" s="22"/>
      <c r="Z27" s="24">
        <f t="shared" si="0"/>
        <v>2</v>
      </c>
      <c r="AA27" s="25">
        <f t="shared" si="1"/>
        <v>2</v>
      </c>
    </row>
    <row r="28" spans="1:27" s="12" customFormat="1" ht="409.6">
      <c r="A28" s="1">
        <v>2015</v>
      </c>
      <c r="B28" s="12" t="s">
        <v>103</v>
      </c>
      <c r="E28" s="15" t="s">
        <v>104</v>
      </c>
      <c r="F28" s="16" t="s">
        <v>105</v>
      </c>
      <c r="G28" s="16" t="s">
        <v>106</v>
      </c>
      <c r="H28" s="17" t="s">
        <v>86</v>
      </c>
      <c r="I28" s="18"/>
      <c r="J28" s="18"/>
      <c r="K28" s="18"/>
      <c r="L28" s="18"/>
      <c r="M28" s="18"/>
      <c r="N28" s="2"/>
      <c r="O28" s="2"/>
      <c r="P28" s="19">
        <v>1</v>
      </c>
      <c r="Q28" s="20" t="s">
        <v>2545</v>
      </c>
      <c r="R28" s="20"/>
      <c r="S28" s="21">
        <v>1</v>
      </c>
      <c r="T28" s="22" t="s">
        <v>2753</v>
      </c>
      <c r="U28" s="19"/>
      <c r="V28" s="20"/>
      <c r="W28" s="20"/>
      <c r="X28" s="23"/>
      <c r="Y28" s="22"/>
      <c r="Z28" s="24">
        <f t="shared" si="0"/>
        <v>1</v>
      </c>
      <c r="AA28" s="25">
        <f t="shared" si="1"/>
        <v>1</v>
      </c>
    </row>
    <row r="29" spans="1:27" s="12" customFormat="1" ht="16">
      <c r="A29" s="1"/>
      <c r="H29" s="1"/>
      <c r="P29" s="81" t="s">
        <v>54</v>
      </c>
      <c r="Q29" s="81" t="s">
        <v>54</v>
      </c>
      <c r="R29" s="81"/>
      <c r="S29" s="81"/>
      <c r="T29" s="81"/>
      <c r="U29" s="81"/>
      <c r="V29" s="81"/>
      <c r="W29" s="81"/>
      <c r="X29" s="81"/>
      <c r="Y29" s="81"/>
    </row>
    <row r="30" spans="1:27" s="12" customFormat="1" ht="16">
      <c r="A30" s="1"/>
      <c r="H30" s="1"/>
      <c r="P30" s="81" t="s">
        <v>54</v>
      </c>
      <c r="Q30" s="81" t="s">
        <v>54</v>
      </c>
      <c r="R30" s="81"/>
      <c r="S30" s="81"/>
      <c r="T30" s="81"/>
      <c r="U30" s="81"/>
      <c r="V30" s="81"/>
      <c r="W30" s="81"/>
      <c r="X30" s="81"/>
      <c r="Y30" s="81"/>
    </row>
    <row r="31" spans="1:27" s="12" customFormat="1" ht="17">
      <c r="A31" s="1"/>
      <c r="E31" s="14" t="s">
        <v>107</v>
      </c>
      <c r="H31" s="1"/>
      <c r="P31" s="81" t="s">
        <v>54</v>
      </c>
      <c r="Q31" s="81" t="s">
        <v>54</v>
      </c>
      <c r="R31" s="81"/>
      <c r="S31" s="81"/>
      <c r="T31" s="81"/>
      <c r="U31" s="81"/>
      <c r="V31" s="81"/>
      <c r="W31" s="81"/>
      <c r="X31" s="81"/>
      <c r="Y31" s="81"/>
    </row>
    <row r="32" spans="1:27" ht="409.6">
      <c r="A32" s="1">
        <v>2016</v>
      </c>
      <c r="B32" s="1" t="s">
        <v>108</v>
      </c>
      <c r="E32" s="15" t="s">
        <v>109</v>
      </c>
      <c r="F32" s="16" t="s">
        <v>110</v>
      </c>
      <c r="G32" s="16" t="s">
        <v>111</v>
      </c>
      <c r="H32" s="17" t="s">
        <v>86</v>
      </c>
      <c r="I32" s="17" t="s">
        <v>112</v>
      </c>
      <c r="J32" s="18"/>
      <c r="K32" s="18"/>
      <c r="L32" s="18"/>
      <c r="M32" s="18"/>
      <c r="P32" s="19">
        <v>4</v>
      </c>
      <c r="Q32" s="20" t="s">
        <v>2861</v>
      </c>
      <c r="R32" s="20"/>
      <c r="S32" s="21">
        <v>3</v>
      </c>
      <c r="T32" s="22"/>
      <c r="U32" s="19"/>
      <c r="V32" s="20"/>
      <c r="W32" s="20"/>
      <c r="X32" s="23"/>
      <c r="Y32" s="22"/>
      <c r="Z32" s="24">
        <f t="shared" si="0"/>
        <v>4</v>
      </c>
      <c r="AA32" s="25">
        <f t="shared" si="1"/>
        <v>3</v>
      </c>
    </row>
    <row r="33" spans="1:27" ht="409.6">
      <c r="A33" s="1">
        <v>2017</v>
      </c>
      <c r="B33" s="1" t="s">
        <v>113</v>
      </c>
      <c r="E33" s="15" t="s">
        <v>114</v>
      </c>
      <c r="F33" s="16" t="s">
        <v>115</v>
      </c>
      <c r="G33" s="16" t="s">
        <v>116</v>
      </c>
      <c r="H33" s="17" t="s">
        <v>86</v>
      </c>
      <c r="I33" s="17" t="s">
        <v>117</v>
      </c>
      <c r="J33" s="18"/>
      <c r="K33" s="18"/>
      <c r="L33" s="18"/>
      <c r="M33" s="18"/>
      <c r="P33" s="19">
        <v>4</v>
      </c>
      <c r="Q33" s="20" t="s">
        <v>2546</v>
      </c>
      <c r="R33" s="20"/>
      <c r="S33" s="21">
        <v>3</v>
      </c>
      <c r="T33" s="22" t="s">
        <v>2841</v>
      </c>
      <c r="U33" s="19"/>
      <c r="V33" s="20"/>
      <c r="W33" s="20"/>
      <c r="X33" s="23"/>
      <c r="Y33" s="22"/>
      <c r="Z33" s="24">
        <f t="shared" si="0"/>
        <v>4</v>
      </c>
      <c r="AA33" s="25">
        <f t="shared" si="1"/>
        <v>3</v>
      </c>
    </row>
    <row r="34" spans="1:27" ht="409.6">
      <c r="A34" s="1">
        <v>2018</v>
      </c>
      <c r="B34" s="1" t="s">
        <v>118</v>
      </c>
      <c r="E34" s="15" t="s">
        <v>119</v>
      </c>
      <c r="F34" s="16" t="s">
        <v>120</v>
      </c>
      <c r="G34" s="16" t="s">
        <v>121</v>
      </c>
      <c r="H34" s="17" t="s">
        <v>122</v>
      </c>
      <c r="I34" s="17" t="s">
        <v>123</v>
      </c>
      <c r="J34" s="18"/>
      <c r="K34" s="18"/>
      <c r="L34" s="18"/>
      <c r="M34" s="18"/>
      <c r="P34" s="19">
        <v>3</v>
      </c>
      <c r="Q34" s="20" t="s">
        <v>2547</v>
      </c>
      <c r="R34" s="20"/>
      <c r="S34" s="21">
        <v>3</v>
      </c>
      <c r="T34" s="22"/>
      <c r="U34" s="19"/>
      <c r="V34" s="20"/>
      <c r="W34" s="20"/>
      <c r="X34" s="23"/>
      <c r="Y34" s="22"/>
      <c r="Z34" s="24">
        <f t="shared" si="0"/>
        <v>3</v>
      </c>
      <c r="AA34" s="25">
        <f t="shared" si="1"/>
        <v>3</v>
      </c>
    </row>
    <row r="35" spans="1:27" ht="409.6">
      <c r="A35" s="1">
        <v>2019</v>
      </c>
      <c r="B35" s="1" t="s">
        <v>124</v>
      </c>
      <c r="E35" s="15" t="s">
        <v>125</v>
      </c>
      <c r="F35" s="16" t="s">
        <v>126</v>
      </c>
      <c r="G35" s="16" t="s">
        <v>127</v>
      </c>
      <c r="H35" s="17" t="s">
        <v>86</v>
      </c>
      <c r="I35" s="17" t="s">
        <v>128</v>
      </c>
      <c r="J35" s="18"/>
      <c r="K35" s="18"/>
      <c r="L35" s="18"/>
      <c r="M35" s="18"/>
      <c r="P35" s="19">
        <v>3</v>
      </c>
      <c r="Q35" s="20" t="s">
        <v>2548</v>
      </c>
      <c r="R35" s="20"/>
      <c r="S35" s="21">
        <v>3</v>
      </c>
      <c r="T35" s="22"/>
      <c r="U35" s="19"/>
      <c r="V35" s="20"/>
      <c r="W35" s="20"/>
      <c r="X35" s="23"/>
      <c r="Y35" s="22"/>
      <c r="Z35" s="24">
        <f t="shared" si="0"/>
        <v>3</v>
      </c>
      <c r="AA35" s="25">
        <f t="shared" si="1"/>
        <v>3</v>
      </c>
    </row>
    <row r="36" spans="1:27" ht="409.6">
      <c r="A36" s="1">
        <v>2020</v>
      </c>
      <c r="B36" s="1" t="s">
        <v>103</v>
      </c>
      <c r="E36" s="15" t="s">
        <v>129</v>
      </c>
      <c r="F36" s="16" t="s">
        <v>130</v>
      </c>
      <c r="G36" s="16" t="s">
        <v>131</v>
      </c>
      <c r="H36" s="17" t="s">
        <v>86</v>
      </c>
      <c r="I36" s="18"/>
      <c r="J36" s="18"/>
      <c r="K36" s="18"/>
      <c r="L36" s="18"/>
      <c r="M36" s="18"/>
      <c r="P36" s="19">
        <v>2</v>
      </c>
      <c r="Q36" s="20" t="s">
        <v>2862</v>
      </c>
      <c r="R36" s="20"/>
      <c r="S36" s="21">
        <v>3</v>
      </c>
      <c r="T36" s="22"/>
      <c r="U36" s="19"/>
      <c r="V36" s="20"/>
      <c r="W36" s="20"/>
      <c r="X36" s="23"/>
      <c r="Y36" s="22"/>
      <c r="Z36" s="24">
        <f t="shared" si="0"/>
        <v>2</v>
      </c>
      <c r="AA36" s="25">
        <f t="shared" si="1"/>
        <v>3</v>
      </c>
    </row>
    <row r="37" spans="1:27" ht="409.6">
      <c r="A37" s="1">
        <v>2021</v>
      </c>
      <c r="B37" s="1" t="s">
        <v>103</v>
      </c>
      <c r="E37" s="15" t="s">
        <v>132</v>
      </c>
      <c r="F37" s="16" t="s">
        <v>133</v>
      </c>
      <c r="G37" s="16" t="s">
        <v>134</v>
      </c>
      <c r="H37" s="17" t="s">
        <v>86</v>
      </c>
      <c r="I37" s="18"/>
      <c r="J37" s="18"/>
      <c r="K37" s="18"/>
      <c r="L37" s="18"/>
      <c r="M37" s="18"/>
      <c r="P37" s="19">
        <v>3</v>
      </c>
      <c r="Q37" s="20" t="s">
        <v>2863</v>
      </c>
      <c r="R37" s="20"/>
      <c r="S37" s="52">
        <v>3</v>
      </c>
      <c r="T37" s="22"/>
      <c r="U37" s="19"/>
      <c r="V37" s="20"/>
      <c r="W37" s="20"/>
      <c r="X37" s="23"/>
      <c r="Y37" s="22"/>
      <c r="Z37" s="24">
        <f t="shared" si="0"/>
        <v>3</v>
      </c>
      <c r="AA37" s="25">
        <f t="shared" si="1"/>
        <v>3</v>
      </c>
    </row>
    <row r="38" spans="1:27" ht="128">
      <c r="A38" s="1">
        <v>2022</v>
      </c>
      <c r="B38" s="1" t="s">
        <v>54</v>
      </c>
      <c r="E38" s="26" t="s">
        <v>135</v>
      </c>
      <c r="F38" s="16" t="s">
        <v>136</v>
      </c>
      <c r="G38" s="16" t="s">
        <v>137</v>
      </c>
      <c r="H38" s="18"/>
      <c r="I38" s="18"/>
      <c r="J38" s="18"/>
      <c r="K38" s="18"/>
      <c r="L38" s="18"/>
      <c r="M38" s="18"/>
      <c r="P38" s="19">
        <v>1</v>
      </c>
      <c r="Q38" s="20" t="s">
        <v>2549</v>
      </c>
      <c r="R38" s="20"/>
      <c r="S38" s="21">
        <v>1</v>
      </c>
      <c r="T38" s="22"/>
      <c r="U38" s="19"/>
      <c r="V38" s="20"/>
      <c r="W38" s="20"/>
      <c r="X38" s="23"/>
      <c r="Y38" s="22"/>
      <c r="Z38" s="24">
        <f t="shared" si="0"/>
        <v>1</v>
      </c>
      <c r="AA38" s="25">
        <f t="shared" si="1"/>
        <v>1</v>
      </c>
    </row>
    <row r="39" spans="1:27" ht="409.6">
      <c r="A39" s="1">
        <v>2023</v>
      </c>
      <c r="B39" s="1" t="s">
        <v>138</v>
      </c>
      <c r="E39" s="15" t="s">
        <v>139</v>
      </c>
      <c r="F39" s="16" t="s">
        <v>140</v>
      </c>
      <c r="G39" s="16" t="s">
        <v>141</v>
      </c>
      <c r="H39" s="17" t="s">
        <v>86</v>
      </c>
      <c r="I39" s="17" t="s">
        <v>142</v>
      </c>
      <c r="J39" s="18"/>
      <c r="K39" s="18"/>
      <c r="L39" s="18"/>
      <c r="M39" s="18"/>
      <c r="P39" s="19">
        <v>1</v>
      </c>
      <c r="Q39" s="20" t="s">
        <v>2550</v>
      </c>
      <c r="R39" s="20"/>
      <c r="S39" s="21">
        <v>1</v>
      </c>
      <c r="T39" s="22"/>
      <c r="U39" s="19"/>
      <c r="V39" s="20"/>
      <c r="W39" s="20"/>
      <c r="X39" s="23"/>
      <c r="Y39" s="22"/>
      <c r="Z39" s="24">
        <f t="shared" si="0"/>
        <v>1</v>
      </c>
      <c r="AA39" s="25">
        <f t="shared" si="1"/>
        <v>1</v>
      </c>
    </row>
    <row r="40" spans="1:27" ht="409.6">
      <c r="A40" s="1">
        <v>2024</v>
      </c>
      <c r="B40" s="1" t="s">
        <v>143</v>
      </c>
      <c r="E40" s="15" t="s">
        <v>144</v>
      </c>
      <c r="F40" s="16" t="s">
        <v>145</v>
      </c>
      <c r="G40" s="16" t="s">
        <v>146</v>
      </c>
      <c r="H40" s="17" t="s">
        <v>86</v>
      </c>
      <c r="I40" s="17" t="s">
        <v>147</v>
      </c>
      <c r="J40" s="18"/>
      <c r="K40" s="18"/>
      <c r="L40" s="18"/>
      <c r="M40" s="18"/>
      <c r="P40" s="19">
        <v>2</v>
      </c>
      <c r="Q40" s="20" t="s">
        <v>2551</v>
      </c>
      <c r="R40" s="20"/>
      <c r="S40" s="21">
        <v>2</v>
      </c>
      <c r="T40" s="22"/>
      <c r="U40" s="19"/>
      <c r="V40" s="20"/>
      <c r="W40" s="20"/>
      <c r="X40" s="23"/>
      <c r="Y40" s="22"/>
      <c r="Z40" s="24">
        <f t="shared" si="0"/>
        <v>2</v>
      </c>
      <c r="AA40" s="25">
        <f t="shared" si="1"/>
        <v>2</v>
      </c>
    </row>
    <row r="41" spans="1:27" ht="144">
      <c r="A41" s="1">
        <v>2025</v>
      </c>
      <c r="B41" s="1" t="s">
        <v>54</v>
      </c>
      <c r="E41" s="26" t="s">
        <v>148</v>
      </c>
      <c r="F41" s="16" t="s">
        <v>149</v>
      </c>
      <c r="G41" s="16" t="s">
        <v>150</v>
      </c>
      <c r="H41" s="18"/>
      <c r="I41" s="18"/>
      <c r="J41" s="18"/>
      <c r="K41" s="18"/>
      <c r="L41" s="18"/>
      <c r="M41" s="18"/>
      <c r="P41" s="19">
        <v>2</v>
      </c>
      <c r="Q41" s="20" t="s">
        <v>2552</v>
      </c>
      <c r="R41" s="20"/>
      <c r="S41" s="21">
        <v>2</v>
      </c>
      <c r="T41" s="22"/>
      <c r="U41" s="19"/>
      <c r="V41" s="20"/>
      <c r="W41" s="20"/>
      <c r="X41" s="23"/>
      <c r="Y41" s="22"/>
      <c r="Z41" s="24">
        <f t="shared" si="0"/>
        <v>2</v>
      </c>
      <c r="AA41" s="25">
        <f t="shared" si="1"/>
        <v>2</v>
      </c>
    </row>
    <row r="42" spans="1:27" ht="192">
      <c r="A42" s="1">
        <v>2026</v>
      </c>
      <c r="B42" s="1" t="s">
        <v>54</v>
      </c>
      <c r="E42" s="26" t="s">
        <v>151</v>
      </c>
      <c r="F42" s="16" t="s">
        <v>152</v>
      </c>
      <c r="G42" s="16" t="s">
        <v>153</v>
      </c>
      <c r="H42" s="18"/>
      <c r="I42" s="18"/>
      <c r="J42" s="18"/>
      <c r="K42" s="18"/>
      <c r="L42" s="18"/>
      <c r="M42" s="18"/>
      <c r="P42" s="19">
        <v>2</v>
      </c>
      <c r="Q42" s="20" t="s">
        <v>2553</v>
      </c>
      <c r="R42" s="20"/>
      <c r="S42" s="21">
        <v>2</v>
      </c>
      <c r="T42" s="22"/>
      <c r="U42" s="19"/>
      <c r="V42" s="20"/>
      <c r="W42" s="20"/>
      <c r="X42" s="23"/>
      <c r="Y42" s="22"/>
      <c r="Z42" s="24">
        <f t="shared" si="0"/>
        <v>2</v>
      </c>
      <c r="AA42" s="25">
        <f t="shared" si="1"/>
        <v>2</v>
      </c>
    </row>
    <row r="43" spans="1:27" s="12" customFormat="1" ht="16">
      <c r="A43" s="1"/>
      <c r="H43" s="1"/>
      <c r="P43" s="81" t="s">
        <v>54</v>
      </c>
      <c r="Q43" s="81" t="s">
        <v>54</v>
      </c>
      <c r="R43" s="81"/>
      <c r="S43" s="81"/>
      <c r="T43" s="81"/>
      <c r="U43" s="81"/>
      <c r="V43" s="81"/>
      <c r="W43" s="81"/>
      <c r="X43" s="81"/>
      <c r="Y43" s="81"/>
    </row>
    <row r="44" spans="1:27" s="12" customFormat="1" ht="16">
      <c r="A44" s="1"/>
      <c r="H44" s="1"/>
      <c r="P44" s="81" t="s">
        <v>54</v>
      </c>
      <c r="Q44" s="81" t="s">
        <v>54</v>
      </c>
      <c r="R44" s="81"/>
      <c r="S44" s="81"/>
      <c r="T44" s="81"/>
      <c r="U44" s="81"/>
      <c r="V44" s="81"/>
      <c r="W44" s="81"/>
      <c r="X44" s="81"/>
      <c r="Y44" s="81"/>
    </row>
    <row r="45" spans="1:27" s="12" customFormat="1" ht="19">
      <c r="A45" s="1"/>
      <c r="E45" s="86" t="s">
        <v>154</v>
      </c>
      <c r="F45" s="86"/>
      <c r="G45" s="86"/>
      <c r="H45" s="1"/>
      <c r="P45" s="81" t="s">
        <v>54</v>
      </c>
      <c r="Q45" s="81" t="s">
        <v>54</v>
      </c>
      <c r="R45" s="81"/>
      <c r="S45" s="81"/>
      <c r="T45" s="81"/>
      <c r="U45" s="81"/>
      <c r="V45" s="81"/>
      <c r="W45" s="81"/>
      <c r="X45" s="81"/>
      <c r="Y45" s="81"/>
    </row>
    <row r="46" spans="1:27" s="12" customFormat="1" ht="17">
      <c r="A46" s="1"/>
      <c r="E46" s="14" t="s">
        <v>155</v>
      </c>
      <c r="H46" s="1"/>
      <c r="P46" s="81" t="s">
        <v>54</v>
      </c>
      <c r="Q46" s="81" t="s">
        <v>54</v>
      </c>
      <c r="R46" s="81"/>
      <c r="S46" s="81"/>
      <c r="T46" s="81"/>
      <c r="U46" s="81"/>
      <c r="V46" s="81"/>
      <c r="W46" s="81"/>
      <c r="X46" s="81"/>
      <c r="Y46" s="81"/>
    </row>
    <row r="47" spans="1:27" ht="365">
      <c r="A47" s="1">
        <v>2027</v>
      </c>
      <c r="B47" s="1" t="s">
        <v>156</v>
      </c>
      <c r="E47" s="15" t="s">
        <v>157</v>
      </c>
      <c r="F47" s="16" t="s">
        <v>158</v>
      </c>
      <c r="G47" s="16" t="s">
        <v>159</v>
      </c>
      <c r="H47" s="17" t="s">
        <v>160</v>
      </c>
      <c r="I47" s="17" t="s">
        <v>161</v>
      </c>
      <c r="J47" s="18"/>
      <c r="K47" s="18"/>
      <c r="L47" s="18"/>
      <c r="M47" s="18"/>
      <c r="P47" s="19">
        <v>2</v>
      </c>
      <c r="Q47" s="20" t="s">
        <v>54</v>
      </c>
      <c r="R47" s="20"/>
      <c r="S47" s="21">
        <v>2</v>
      </c>
      <c r="T47" s="22"/>
      <c r="U47" s="19"/>
      <c r="V47" s="20"/>
      <c r="W47" s="20"/>
      <c r="X47" s="23"/>
      <c r="Y47" s="22"/>
      <c r="Z47" s="24">
        <f t="shared" si="0"/>
        <v>2</v>
      </c>
      <c r="AA47" s="25">
        <f t="shared" si="1"/>
        <v>2</v>
      </c>
    </row>
    <row r="48" spans="1:27" ht="320">
      <c r="A48" s="1">
        <v>2028</v>
      </c>
      <c r="B48" s="1" t="s">
        <v>162</v>
      </c>
      <c r="E48" s="15" t="s">
        <v>163</v>
      </c>
      <c r="F48" s="16" t="s">
        <v>164</v>
      </c>
      <c r="G48" s="16" t="s">
        <v>165</v>
      </c>
      <c r="H48" s="17" t="s">
        <v>160</v>
      </c>
      <c r="I48" s="17" t="s">
        <v>166</v>
      </c>
      <c r="J48" s="18"/>
      <c r="K48" s="18"/>
      <c r="L48" s="18"/>
      <c r="M48" s="18"/>
      <c r="P48" s="19">
        <v>3</v>
      </c>
      <c r="Q48" s="20" t="s">
        <v>54</v>
      </c>
      <c r="R48" s="20"/>
      <c r="S48" s="21">
        <v>3</v>
      </c>
      <c r="T48" s="22" t="s">
        <v>2842</v>
      </c>
      <c r="U48" s="19"/>
      <c r="V48" s="20"/>
      <c r="W48" s="20"/>
      <c r="X48" s="23"/>
      <c r="Y48" s="22"/>
      <c r="Z48" s="24">
        <f t="shared" si="0"/>
        <v>3</v>
      </c>
      <c r="AA48" s="25">
        <f t="shared" si="1"/>
        <v>3</v>
      </c>
    </row>
    <row r="49" spans="1:27" ht="224">
      <c r="A49" s="1">
        <v>2029</v>
      </c>
      <c r="B49" s="1" t="s">
        <v>167</v>
      </c>
      <c r="E49" s="15" t="s">
        <v>168</v>
      </c>
      <c r="F49" s="16" t="s">
        <v>169</v>
      </c>
      <c r="G49" s="16" t="s">
        <v>170</v>
      </c>
      <c r="H49" s="17" t="s">
        <v>171</v>
      </c>
      <c r="I49" s="18"/>
      <c r="J49" s="18"/>
      <c r="K49" s="18"/>
      <c r="L49" s="18"/>
      <c r="M49" s="18"/>
      <c r="P49" s="19">
        <v>3</v>
      </c>
      <c r="Q49" s="20" t="s">
        <v>2777</v>
      </c>
      <c r="R49" s="20"/>
      <c r="S49" s="52">
        <v>3</v>
      </c>
      <c r="T49" s="22"/>
      <c r="U49" s="19"/>
      <c r="V49" s="20"/>
      <c r="W49" s="20"/>
      <c r="X49" s="23"/>
      <c r="Y49" s="22"/>
      <c r="Z49" s="24">
        <f t="shared" si="0"/>
        <v>3</v>
      </c>
      <c r="AA49" s="25">
        <f t="shared" si="1"/>
        <v>3</v>
      </c>
    </row>
    <row r="50" spans="1:27" ht="350">
      <c r="A50" s="1">
        <v>2030</v>
      </c>
      <c r="B50" s="1" t="s">
        <v>172</v>
      </c>
      <c r="E50" s="15" t="s">
        <v>173</v>
      </c>
      <c r="F50" s="16" t="s">
        <v>174</v>
      </c>
      <c r="G50" s="16" t="s">
        <v>175</v>
      </c>
      <c r="H50" s="17" t="s">
        <v>176</v>
      </c>
      <c r="I50" s="18"/>
      <c r="J50" s="18"/>
      <c r="K50" s="18"/>
      <c r="L50" s="18"/>
      <c r="M50" s="18"/>
      <c r="P50" s="19">
        <v>2</v>
      </c>
      <c r="Q50" s="20" t="s">
        <v>2778</v>
      </c>
      <c r="R50" s="20"/>
      <c r="S50" s="52">
        <v>2</v>
      </c>
      <c r="T50" s="22"/>
      <c r="U50" s="19"/>
      <c r="V50" s="20"/>
      <c r="W50" s="20"/>
      <c r="X50" s="23"/>
      <c r="Y50" s="22"/>
      <c r="Z50" s="24">
        <f t="shared" si="0"/>
        <v>2</v>
      </c>
      <c r="AA50" s="25">
        <f t="shared" si="1"/>
        <v>2</v>
      </c>
    </row>
    <row r="51" spans="1:27" ht="256">
      <c r="A51" s="1">
        <v>2031</v>
      </c>
      <c r="B51" s="1" t="s">
        <v>172</v>
      </c>
      <c r="E51" s="15" t="s">
        <v>177</v>
      </c>
      <c r="F51" s="16" t="s">
        <v>178</v>
      </c>
      <c r="G51" s="16" t="s">
        <v>179</v>
      </c>
      <c r="H51" s="17" t="s">
        <v>176</v>
      </c>
      <c r="I51" s="18"/>
      <c r="J51" s="18"/>
      <c r="K51" s="18"/>
      <c r="L51" s="18"/>
      <c r="M51" s="18"/>
      <c r="P51" s="19">
        <v>2</v>
      </c>
      <c r="Q51" s="20"/>
      <c r="R51" s="20"/>
      <c r="S51" s="21">
        <v>2</v>
      </c>
      <c r="T51" s="22" t="s">
        <v>2843</v>
      </c>
      <c r="U51" s="19"/>
      <c r="V51" s="20"/>
      <c r="W51" s="20"/>
      <c r="X51" s="23"/>
      <c r="Y51" s="22"/>
      <c r="Z51" s="24">
        <f t="shared" si="0"/>
        <v>2</v>
      </c>
      <c r="AA51" s="25">
        <f t="shared" si="1"/>
        <v>2</v>
      </c>
    </row>
    <row r="52" spans="1:27" ht="409.6">
      <c r="A52" s="1">
        <v>2032</v>
      </c>
      <c r="B52" s="1" t="s">
        <v>180</v>
      </c>
      <c r="E52" s="15" t="s">
        <v>181</v>
      </c>
      <c r="F52" s="16" t="s">
        <v>182</v>
      </c>
      <c r="G52" s="16" t="s">
        <v>183</v>
      </c>
      <c r="H52" s="17" t="s">
        <v>184</v>
      </c>
      <c r="I52" s="17" t="s">
        <v>185</v>
      </c>
      <c r="J52" s="18"/>
      <c r="K52" s="18"/>
      <c r="L52" s="18"/>
      <c r="M52" s="18"/>
      <c r="P52" s="19">
        <v>4</v>
      </c>
      <c r="Q52" s="20" t="s">
        <v>54</v>
      </c>
      <c r="R52" s="20"/>
      <c r="S52" s="21">
        <v>4</v>
      </c>
      <c r="T52" s="22"/>
      <c r="U52" s="19"/>
      <c r="V52" s="20"/>
      <c r="W52" s="20"/>
      <c r="X52" s="23"/>
      <c r="Y52" s="22"/>
      <c r="Z52" s="24">
        <f t="shared" si="0"/>
        <v>4</v>
      </c>
      <c r="AA52" s="25">
        <f t="shared" si="1"/>
        <v>4</v>
      </c>
    </row>
    <row r="53" spans="1:27" ht="144">
      <c r="A53" s="1">
        <v>2033</v>
      </c>
      <c r="B53" s="1" t="s">
        <v>54</v>
      </c>
      <c r="E53" s="26" t="s">
        <v>186</v>
      </c>
      <c r="F53" s="16" t="s">
        <v>187</v>
      </c>
      <c r="G53" s="16" t="s">
        <v>183</v>
      </c>
      <c r="H53" s="18"/>
      <c r="I53" s="18"/>
      <c r="J53" s="18"/>
      <c r="K53" s="18"/>
      <c r="L53" s="18"/>
      <c r="M53" s="18"/>
      <c r="P53" s="19">
        <v>4</v>
      </c>
      <c r="Q53" s="20" t="s">
        <v>2554</v>
      </c>
      <c r="R53" s="20"/>
      <c r="S53" s="21">
        <v>2</v>
      </c>
      <c r="T53" s="22"/>
      <c r="U53" s="19"/>
      <c r="V53" s="20"/>
      <c r="W53" s="20"/>
      <c r="X53" s="23"/>
      <c r="Y53" s="22"/>
      <c r="Z53" s="24">
        <f t="shared" si="0"/>
        <v>4</v>
      </c>
      <c r="AA53" s="25">
        <f t="shared" si="1"/>
        <v>2</v>
      </c>
    </row>
    <row r="54" spans="1:27" s="12" customFormat="1" ht="16">
      <c r="A54" s="1"/>
      <c r="G54" s="12" t="s">
        <v>54</v>
      </c>
      <c r="H54" s="1"/>
      <c r="P54" s="81" t="s">
        <v>54</v>
      </c>
      <c r="Q54" s="81" t="s">
        <v>54</v>
      </c>
      <c r="R54" s="81"/>
      <c r="S54" s="81"/>
      <c r="T54" s="81"/>
      <c r="U54" s="81"/>
      <c r="V54" s="81"/>
      <c r="W54" s="81"/>
      <c r="X54" s="81"/>
      <c r="Y54" s="81"/>
    </row>
    <row r="55" spans="1:27" s="12" customFormat="1" ht="16">
      <c r="A55" s="1"/>
      <c r="G55" s="12" t="s">
        <v>54</v>
      </c>
      <c r="H55" s="1"/>
      <c r="P55" s="81" t="s">
        <v>54</v>
      </c>
      <c r="Q55" s="81" t="s">
        <v>54</v>
      </c>
      <c r="R55" s="81"/>
      <c r="S55" s="81"/>
      <c r="T55" s="81"/>
      <c r="U55" s="81"/>
      <c r="V55" s="81"/>
      <c r="W55" s="81"/>
      <c r="X55" s="81"/>
      <c r="Y55" s="81"/>
    </row>
    <row r="56" spans="1:27" s="12" customFormat="1" ht="34">
      <c r="A56" s="1"/>
      <c r="E56" s="14" t="s">
        <v>188</v>
      </c>
      <c r="G56" s="12" t="s">
        <v>54</v>
      </c>
      <c r="H56" s="1"/>
      <c r="P56" s="81" t="s">
        <v>54</v>
      </c>
      <c r="Q56" s="81" t="s">
        <v>54</v>
      </c>
      <c r="R56" s="81"/>
      <c r="S56" s="81"/>
      <c r="T56" s="81"/>
      <c r="U56" s="81"/>
      <c r="V56" s="81"/>
      <c r="W56" s="81"/>
      <c r="X56" s="81"/>
      <c r="Y56" s="81"/>
    </row>
    <row r="57" spans="1:27" ht="409.6">
      <c r="A57" s="1">
        <v>2034</v>
      </c>
      <c r="B57" s="1" t="s">
        <v>189</v>
      </c>
      <c r="E57" s="15" t="s">
        <v>190</v>
      </c>
      <c r="F57" s="16" t="s">
        <v>191</v>
      </c>
      <c r="G57" s="16" t="s">
        <v>192</v>
      </c>
      <c r="H57" s="17" t="s">
        <v>193</v>
      </c>
      <c r="I57" s="18"/>
      <c r="J57" s="18"/>
      <c r="K57" s="18"/>
      <c r="L57" s="18"/>
      <c r="M57" s="18"/>
      <c r="P57" s="19">
        <v>2</v>
      </c>
      <c r="Q57" s="20" t="s">
        <v>54</v>
      </c>
      <c r="R57" s="20"/>
      <c r="S57" s="21">
        <v>2</v>
      </c>
      <c r="T57" s="22"/>
      <c r="U57" s="19"/>
      <c r="V57" s="20"/>
      <c r="W57" s="20"/>
      <c r="X57" s="23"/>
      <c r="Y57" s="22"/>
      <c r="Z57" s="24">
        <f t="shared" si="0"/>
        <v>2</v>
      </c>
      <c r="AA57" s="25">
        <f t="shared" si="1"/>
        <v>2</v>
      </c>
    </row>
    <row r="58" spans="1:27" ht="409.6">
      <c r="A58" s="1">
        <v>2035</v>
      </c>
      <c r="B58" s="1" t="s">
        <v>189</v>
      </c>
      <c r="E58" s="15" t="s">
        <v>194</v>
      </c>
      <c r="F58" s="16" t="s">
        <v>195</v>
      </c>
      <c r="G58" s="16" t="s">
        <v>196</v>
      </c>
      <c r="H58" s="17" t="s">
        <v>193</v>
      </c>
      <c r="I58" s="18"/>
      <c r="J58" s="18"/>
      <c r="K58" s="18"/>
      <c r="L58" s="18"/>
      <c r="M58" s="18"/>
      <c r="P58" s="19">
        <v>2</v>
      </c>
      <c r="Q58" s="20" t="s">
        <v>54</v>
      </c>
      <c r="R58" s="20"/>
      <c r="S58" s="21">
        <v>2</v>
      </c>
      <c r="T58" s="22"/>
      <c r="U58" s="19"/>
      <c r="V58" s="20"/>
      <c r="W58" s="20"/>
      <c r="X58" s="23"/>
      <c r="Y58" s="22"/>
      <c r="Z58" s="24">
        <f t="shared" si="0"/>
        <v>2</v>
      </c>
      <c r="AA58" s="25">
        <f t="shared" si="1"/>
        <v>2</v>
      </c>
    </row>
    <row r="59" spans="1:27" ht="409.6">
      <c r="A59" s="1">
        <v>2036</v>
      </c>
      <c r="B59" s="1" t="s">
        <v>197</v>
      </c>
      <c r="E59" s="15" t="s">
        <v>198</v>
      </c>
      <c r="F59" s="16" t="s">
        <v>199</v>
      </c>
      <c r="G59" s="16" t="s">
        <v>200</v>
      </c>
      <c r="H59" s="17" t="s">
        <v>201</v>
      </c>
      <c r="I59" s="17" t="s">
        <v>202</v>
      </c>
      <c r="J59" s="18"/>
      <c r="K59" s="18"/>
      <c r="L59" s="18"/>
      <c r="M59" s="18"/>
      <c r="P59" s="19">
        <v>3</v>
      </c>
      <c r="Q59" s="20" t="s">
        <v>2779</v>
      </c>
      <c r="R59" s="20"/>
      <c r="S59" s="52">
        <v>3</v>
      </c>
      <c r="T59" s="22"/>
      <c r="U59" s="19"/>
      <c r="V59" s="20"/>
      <c r="W59" s="20"/>
      <c r="X59" s="23"/>
      <c r="Y59" s="22"/>
      <c r="Z59" s="24">
        <f t="shared" si="0"/>
        <v>3</v>
      </c>
      <c r="AA59" s="25">
        <f t="shared" si="1"/>
        <v>3</v>
      </c>
    </row>
    <row r="60" spans="1:27" ht="409.6">
      <c r="A60" s="1">
        <v>2037</v>
      </c>
      <c r="B60" s="1" t="s">
        <v>203</v>
      </c>
      <c r="E60" s="15" t="s">
        <v>204</v>
      </c>
      <c r="F60" s="16" t="s">
        <v>205</v>
      </c>
      <c r="G60" s="16" t="s">
        <v>206</v>
      </c>
      <c r="H60" s="17" t="s">
        <v>193</v>
      </c>
      <c r="I60" s="17" t="s">
        <v>207</v>
      </c>
      <c r="J60" s="18"/>
      <c r="K60" s="18"/>
      <c r="L60" s="18"/>
      <c r="M60" s="18"/>
      <c r="P60" s="19">
        <v>3</v>
      </c>
      <c r="Q60" s="20" t="s">
        <v>2780</v>
      </c>
      <c r="R60" s="20"/>
      <c r="S60" s="52">
        <v>3</v>
      </c>
      <c r="T60" s="22"/>
      <c r="U60" s="19"/>
      <c r="V60" s="20"/>
      <c r="W60" s="20"/>
      <c r="X60" s="23"/>
      <c r="Y60" s="22"/>
      <c r="Z60" s="24">
        <f t="shared" si="0"/>
        <v>3</v>
      </c>
      <c r="AA60" s="25">
        <f t="shared" si="1"/>
        <v>3</v>
      </c>
    </row>
    <row r="61" spans="1:27" ht="320">
      <c r="A61" s="1">
        <v>2038</v>
      </c>
      <c r="B61" s="1" t="s">
        <v>54</v>
      </c>
      <c r="E61" s="26" t="s">
        <v>208</v>
      </c>
      <c r="F61" s="16" t="s">
        <v>209</v>
      </c>
      <c r="G61" s="16" t="s">
        <v>210</v>
      </c>
      <c r="H61" s="18"/>
      <c r="I61" s="18"/>
      <c r="J61" s="18"/>
      <c r="K61" s="18"/>
      <c r="L61" s="18"/>
      <c r="M61" s="18"/>
      <c r="P61" s="19">
        <v>1</v>
      </c>
      <c r="Q61" s="20" t="s">
        <v>54</v>
      </c>
      <c r="R61" s="20"/>
      <c r="S61" s="21">
        <v>1</v>
      </c>
      <c r="T61" s="22"/>
      <c r="U61" s="19"/>
      <c r="V61" s="20"/>
      <c r="W61" s="20"/>
      <c r="X61" s="23"/>
      <c r="Y61" s="22"/>
      <c r="Z61" s="24">
        <f t="shared" si="0"/>
        <v>1</v>
      </c>
      <c r="AA61" s="25">
        <f t="shared" si="1"/>
        <v>1</v>
      </c>
    </row>
    <row r="62" spans="1:27" ht="409.6">
      <c r="A62" s="1">
        <v>2039</v>
      </c>
      <c r="B62" s="1" t="s">
        <v>211</v>
      </c>
      <c r="E62" s="15" t="s">
        <v>212</v>
      </c>
      <c r="F62" s="16" t="s">
        <v>213</v>
      </c>
      <c r="G62" s="16" t="s">
        <v>214</v>
      </c>
      <c r="H62" s="17" t="s">
        <v>215</v>
      </c>
      <c r="I62" s="18"/>
      <c r="J62" s="18"/>
      <c r="K62" s="18"/>
      <c r="L62" s="18"/>
      <c r="M62" s="18"/>
      <c r="P62" s="19">
        <v>1</v>
      </c>
      <c r="Q62" s="20" t="s">
        <v>54</v>
      </c>
      <c r="R62" s="20"/>
      <c r="S62" s="21">
        <v>1</v>
      </c>
      <c r="T62" s="22"/>
      <c r="U62" s="19"/>
      <c r="V62" s="20"/>
      <c r="W62" s="20"/>
      <c r="X62" s="23"/>
      <c r="Y62" s="22"/>
      <c r="Z62" s="24">
        <f t="shared" si="0"/>
        <v>1</v>
      </c>
      <c r="AA62" s="25">
        <f t="shared" si="1"/>
        <v>1</v>
      </c>
    </row>
    <row r="63" spans="1:27" s="12" customFormat="1" ht="16">
      <c r="A63" s="1"/>
      <c r="G63" s="12" t="s">
        <v>54</v>
      </c>
      <c r="H63" s="1"/>
      <c r="P63" s="81" t="s">
        <v>54</v>
      </c>
      <c r="Q63" s="81" t="s">
        <v>54</v>
      </c>
      <c r="R63" s="81"/>
      <c r="S63" s="81"/>
      <c r="T63" s="81"/>
      <c r="U63" s="81"/>
      <c r="V63" s="81"/>
      <c r="W63" s="81"/>
      <c r="X63" s="81"/>
      <c r="Y63" s="81"/>
    </row>
    <row r="64" spans="1:27" s="12" customFormat="1" ht="16">
      <c r="A64" s="1"/>
      <c r="G64" s="12" t="s">
        <v>54</v>
      </c>
      <c r="H64" s="1"/>
      <c r="P64" s="81" t="s">
        <v>54</v>
      </c>
      <c r="Q64" s="81" t="s">
        <v>54</v>
      </c>
      <c r="R64" s="81"/>
      <c r="S64" s="81"/>
      <c r="T64" s="81"/>
      <c r="U64" s="81"/>
      <c r="V64" s="81"/>
      <c r="W64" s="81"/>
      <c r="X64" s="81"/>
      <c r="Y64" s="81"/>
    </row>
    <row r="65" spans="1:27" s="12" customFormat="1" ht="17">
      <c r="A65" s="1"/>
      <c r="E65" s="14" t="s">
        <v>216</v>
      </c>
      <c r="G65" s="12" t="s">
        <v>54</v>
      </c>
      <c r="H65" s="1"/>
      <c r="P65" s="81" t="s">
        <v>54</v>
      </c>
      <c r="Q65" s="81" t="s">
        <v>54</v>
      </c>
      <c r="R65" s="81"/>
      <c r="S65" s="81"/>
      <c r="T65" s="81"/>
      <c r="U65" s="81"/>
      <c r="V65" s="81"/>
      <c r="W65" s="81"/>
      <c r="X65" s="81"/>
      <c r="Y65" s="81"/>
    </row>
    <row r="66" spans="1:27" ht="395">
      <c r="A66" s="1">
        <v>2040</v>
      </c>
      <c r="B66" s="1" t="s">
        <v>217</v>
      </c>
      <c r="E66" s="15" t="s">
        <v>218</v>
      </c>
      <c r="F66" s="16" t="s">
        <v>219</v>
      </c>
      <c r="G66" s="16" t="s">
        <v>220</v>
      </c>
      <c r="H66" s="17" t="s">
        <v>221</v>
      </c>
      <c r="I66" s="17" t="s">
        <v>222</v>
      </c>
      <c r="J66" s="18"/>
      <c r="K66" s="18"/>
      <c r="L66" s="18"/>
      <c r="M66" s="18"/>
      <c r="P66" s="19">
        <v>1</v>
      </c>
      <c r="Q66" s="20" t="s">
        <v>54</v>
      </c>
      <c r="R66" s="20"/>
      <c r="S66" s="21">
        <v>1</v>
      </c>
      <c r="T66" s="22" t="s">
        <v>2754</v>
      </c>
      <c r="U66" s="19"/>
      <c r="V66" s="20"/>
      <c r="W66" s="20"/>
      <c r="X66" s="23"/>
      <c r="Y66" s="22"/>
      <c r="Z66" s="24">
        <f t="shared" si="0"/>
        <v>1</v>
      </c>
      <c r="AA66" s="25">
        <f t="shared" si="1"/>
        <v>1</v>
      </c>
    </row>
    <row r="67" spans="1:27" ht="176">
      <c r="A67" s="1">
        <v>2041</v>
      </c>
      <c r="B67" s="1" t="s">
        <v>223</v>
      </c>
      <c r="E67" s="15" t="s">
        <v>224</v>
      </c>
      <c r="F67" s="16" t="s">
        <v>225</v>
      </c>
      <c r="G67" s="16" t="s">
        <v>226</v>
      </c>
      <c r="H67" s="17" t="s">
        <v>221</v>
      </c>
      <c r="I67" s="17" t="s">
        <v>227</v>
      </c>
      <c r="J67" s="18"/>
      <c r="K67" s="18"/>
      <c r="L67" s="18"/>
      <c r="M67" s="18"/>
      <c r="P67" s="19">
        <v>2</v>
      </c>
      <c r="Q67" s="20" t="s">
        <v>2555</v>
      </c>
      <c r="R67" s="20"/>
      <c r="S67" s="21">
        <v>2</v>
      </c>
      <c r="T67" s="22"/>
      <c r="U67" s="19"/>
      <c r="V67" s="20"/>
      <c r="W67" s="20"/>
      <c r="X67" s="23"/>
      <c r="Y67" s="22"/>
      <c r="Z67" s="24">
        <f t="shared" si="0"/>
        <v>2</v>
      </c>
      <c r="AA67" s="25">
        <f t="shared" si="1"/>
        <v>2</v>
      </c>
    </row>
    <row r="68" spans="1:27" ht="409.6">
      <c r="A68" s="1">
        <v>2042</v>
      </c>
      <c r="B68" s="1" t="s">
        <v>228</v>
      </c>
      <c r="E68" s="15" t="s">
        <v>229</v>
      </c>
      <c r="F68" s="16" t="s">
        <v>230</v>
      </c>
      <c r="G68" s="16" t="s">
        <v>231</v>
      </c>
      <c r="H68" s="17" t="s">
        <v>221</v>
      </c>
      <c r="I68" s="17" t="s">
        <v>232</v>
      </c>
      <c r="J68" s="18"/>
      <c r="K68" s="18"/>
      <c r="L68" s="18"/>
      <c r="M68" s="18"/>
      <c r="P68" s="19">
        <v>3</v>
      </c>
      <c r="Q68" s="20" t="s">
        <v>2781</v>
      </c>
      <c r="R68" s="20"/>
      <c r="S68" s="52">
        <v>3</v>
      </c>
      <c r="T68" s="22"/>
      <c r="U68" s="19"/>
      <c r="V68" s="20"/>
      <c r="W68" s="20"/>
      <c r="X68" s="23"/>
      <c r="Y68" s="22"/>
      <c r="Z68" s="24">
        <f t="shared" si="0"/>
        <v>3</v>
      </c>
      <c r="AA68" s="25">
        <f t="shared" si="1"/>
        <v>3</v>
      </c>
    </row>
    <row r="69" spans="1:27" ht="112">
      <c r="A69" s="1">
        <v>2043</v>
      </c>
      <c r="B69" s="1" t="s">
        <v>233</v>
      </c>
      <c r="E69" s="15" t="s">
        <v>234</v>
      </c>
      <c r="F69" s="16" t="s">
        <v>235</v>
      </c>
      <c r="G69" s="16" t="s">
        <v>236</v>
      </c>
      <c r="H69" s="17" t="s">
        <v>221</v>
      </c>
      <c r="I69" s="17" t="s">
        <v>237</v>
      </c>
      <c r="J69" s="18"/>
      <c r="K69" s="18"/>
      <c r="L69" s="18"/>
      <c r="M69" s="18"/>
      <c r="P69" s="19">
        <v>2</v>
      </c>
      <c r="Q69" s="20" t="s">
        <v>54</v>
      </c>
      <c r="R69" s="20"/>
      <c r="S69" s="21">
        <v>2</v>
      </c>
      <c r="T69" s="22"/>
      <c r="U69" s="19"/>
      <c r="V69" s="20"/>
      <c r="W69" s="20"/>
      <c r="X69" s="23"/>
      <c r="Y69" s="22"/>
      <c r="Z69" s="24">
        <f t="shared" si="0"/>
        <v>2</v>
      </c>
      <c r="AA69" s="25">
        <f t="shared" si="1"/>
        <v>2</v>
      </c>
    </row>
    <row r="70" spans="1:27" ht="380">
      <c r="A70" s="1">
        <v>2044</v>
      </c>
      <c r="B70" s="1" t="s">
        <v>238</v>
      </c>
      <c r="E70" s="15" t="s">
        <v>239</v>
      </c>
      <c r="F70" s="16" t="s">
        <v>240</v>
      </c>
      <c r="G70" s="16" t="s">
        <v>183</v>
      </c>
      <c r="H70" s="17" t="s">
        <v>221</v>
      </c>
      <c r="I70" s="18"/>
      <c r="J70" s="18"/>
      <c r="K70" s="18"/>
      <c r="L70" s="18"/>
      <c r="M70" s="18"/>
      <c r="P70" s="19">
        <v>4</v>
      </c>
      <c r="Q70" s="20" t="s">
        <v>2556</v>
      </c>
      <c r="R70" s="20"/>
      <c r="S70" s="21">
        <v>4</v>
      </c>
      <c r="T70" s="22"/>
      <c r="U70" s="19"/>
      <c r="V70" s="20"/>
      <c r="W70" s="20"/>
      <c r="X70" s="23"/>
      <c r="Y70" s="22"/>
      <c r="Z70" s="24">
        <f t="shared" si="0"/>
        <v>4</v>
      </c>
      <c r="AA70" s="25">
        <f t="shared" si="1"/>
        <v>4</v>
      </c>
    </row>
    <row r="71" spans="1:27" s="12" customFormat="1" ht="16">
      <c r="A71" s="1"/>
      <c r="G71" s="12" t="s">
        <v>54</v>
      </c>
      <c r="H71" s="1"/>
      <c r="P71" s="81" t="s">
        <v>54</v>
      </c>
      <c r="Q71" s="81" t="s">
        <v>54</v>
      </c>
      <c r="R71" s="81"/>
      <c r="S71" s="81"/>
      <c r="T71" s="81"/>
      <c r="U71" s="81"/>
      <c r="V71" s="81"/>
      <c r="W71" s="81"/>
      <c r="X71" s="81"/>
      <c r="Y71" s="81"/>
    </row>
    <row r="72" spans="1:27" s="12" customFormat="1" ht="16">
      <c r="A72" s="1"/>
      <c r="G72" s="12" t="s">
        <v>54</v>
      </c>
      <c r="H72" s="1"/>
      <c r="P72" s="81" t="s">
        <v>54</v>
      </c>
      <c r="Q72" s="81" t="s">
        <v>54</v>
      </c>
      <c r="R72" s="81"/>
      <c r="S72" s="81"/>
      <c r="T72" s="81"/>
      <c r="U72" s="81"/>
      <c r="V72" s="81"/>
      <c r="W72" s="81"/>
      <c r="X72" s="81"/>
      <c r="Y72" s="81"/>
    </row>
    <row r="73" spans="1:27" s="12" customFormat="1" ht="17">
      <c r="A73" s="1"/>
      <c r="E73" s="14" t="s">
        <v>241</v>
      </c>
      <c r="G73" s="12" t="s">
        <v>54</v>
      </c>
      <c r="H73" s="1"/>
      <c r="P73" s="81" t="s">
        <v>54</v>
      </c>
      <c r="Q73" s="81" t="s">
        <v>54</v>
      </c>
      <c r="R73" s="81"/>
      <c r="S73" s="81"/>
      <c r="T73" s="81"/>
      <c r="U73" s="81"/>
      <c r="V73" s="81"/>
      <c r="W73" s="81"/>
      <c r="X73" s="81"/>
      <c r="Y73" s="81"/>
    </row>
    <row r="74" spans="1:27" ht="409.6">
      <c r="A74" s="1">
        <v>2045</v>
      </c>
      <c r="B74" s="1" t="s">
        <v>242</v>
      </c>
      <c r="E74" s="15" t="s">
        <v>243</v>
      </c>
      <c r="F74" s="16" t="s">
        <v>244</v>
      </c>
      <c r="G74" s="16" t="s">
        <v>245</v>
      </c>
      <c r="H74" s="17" t="s">
        <v>246</v>
      </c>
      <c r="I74" s="17" t="s">
        <v>247</v>
      </c>
      <c r="J74" s="18"/>
      <c r="K74" s="18"/>
      <c r="L74" s="18"/>
      <c r="M74" s="18"/>
      <c r="P74" s="19">
        <v>1</v>
      </c>
      <c r="Q74" s="20" t="s">
        <v>54</v>
      </c>
      <c r="R74" s="20"/>
      <c r="S74" s="21">
        <v>1</v>
      </c>
      <c r="T74" s="22"/>
      <c r="U74" s="19"/>
      <c r="V74" s="20"/>
      <c r="W74" s="20"/>
      <c r="X74" s="23"/>
      <c r="Y74" s="22"/>
      <c r="Z74" s="24">
        <f t="shared" ref="Z74:Z125" si="2">IF(U74&lt;&gt;"",U74,IF(P74&lt;&gt;"",P74,IF(N74&lt;&gt;"",N74,"")))</f>
        <v>1</v>
      </c>
      <c r="AA74" s="25">
        <f t="shared" ref="AA74:AA125" si="3">IF(X74&lt;&gt;"",X74,IF(S74&lt;&gt;"",S74,IF(O74&lt;&gt;"",O74,"")))</f>
        <v>1</v>
      </c>
    </row>
    <row r="75" spans="1:27" ht="208">
      <c r="A75" s="1">
        <v>2046</v>
      </c>
      <c r="B75" s="1" t="s">
        <v>54</v>
      </c>
      <c r="E75" s="26" t="s">
        <v>248</v>
      </c>
      <c r="F75" s="16" t="s">
        <v>249</v>
      </c>
      <c r="G75" s="16" t="s">
        <v>250</v>
      </c>
      <c r="H75" s="18"/>
      <c r="I75" s="18"/>
      <c r="J75" s="18"/>
      <c r="K75" s="18"/>
      <c r="L75" s="18"/>
      <c r="M75" s="18"/>
      <c r="P75" s="19">
        <v>3</v>
      </c>
      <c r="Q75" s="20" t="s">
        <v>2782</v>
      </c>
      <c r="R75" s="20"/>
      <c r="S75" s="52">
        <v>3</v>
      </c>
      <c r="T75" s="22" t="s">
        <v>2844</v>
      </c>
      <c r="U75" s="19"/>
      <c r="V75" s="20"/>
      <c r="W75" s="20"/>
      <c r="X75" s="23"/>
      <c r="Y75" s="22"/>
      <c r="Z75" s="24">
        <f t="shared" si="2"/>
        <v>3</v>
      </c>
      <c r="AA75" s="25">
        <f t="shared" si="3"/>
        <v>3</v>
      </c>
    </row>
    <row r="76" spans="1:27" ht="224">
      <c r="A76" s="1">
        <v>2047</v>
      </c>
      <c r="B76" s="1" t="s">
        <v>54</v>
      </c>
      <c r="E76" s="26" t="s">
        <v>251</v>
      </c>
      <c r="F76" s="16" t="s">
        <v>252</v>
      </c>
      <c r="G76" s="16" t="s">
        <v>253</v>
      </c>
      <c r="H76" s="18"/>
      <c r="I76" s="18"/>
      <c r="J76" s="18"/>
      <c r="K76" s="18"/>
      <c r="L76" s="18"/>
      <c r="M76" s="18"/>
      <c r="P76" s="19">
        <v>3</v>
      </c>
      <c r="Q76" s="20" t="s">
        <v>2783</v>
      </c>
      <c r="R76" s="20"/>
      <c r="S76" s="52">
        <v>3</v>
      </c>
      <c r="T76" s="22"/>
      <c r="U76" s="19"/>
      <c r="V76" s="20"/>
      <c r="W76" s="20"/>
      <c r="X76" s="23"/>
      <c r="Y76" s="22"/>
      <c r="Z76" s="24">
        <f t="shared" si="2"/>
        <v>3</v>
      </c>
      <c r="AA76" s="25">
        <f t="shared" si="3"/>
        <v>3</v>
      </c>
    </row>
    <row r="77" spans="1:27" ht="304">
      <c r="A77" s="1">
        <v>2048</v>
      </c>
      <c r="B77" s="1" t="s">
        <v>54</v>
      </c>
      <c r="E77" s="26" t="s">
        <v>254</v>
      </c>
      <c r="F77" s="16" t="s">
        <v>255</v>
      </c>
      <c r="G77" s="16" t="s">
        <v>256</v>
      </c>
      <c r="H77" s="18"/>
      <c r="I77" s="18"/>
      <c r="J77" s="18"/>
      <c r="K77" s="18"/>
      <c r="L77" s="18"/>
      <c r="M77" s="18"/>
      <c r="P77" s="19">
        <v>4</v>
      </c>
      <c r="Q77" s="20" t="s">
        <v>2784</v>
      </c>
      <c r="R77" s="20"/>
      <c r="S77" s="52">
        <v>3</v>
      </c>
      <c r="T77" s="22"/>
      <c r="U77" s="19"/>
      <c r="V77" s="20"/>
      <c r="W77" s="20"/>
      <c r="X77" s="23"/>
      <c r="Y77" s="22"/>
      <c r="Z77" s="24">
        <f t="shared" si="2"/>
        <v>4</v>
      </c>
      <c r="AA77" s="25">
        <f t="shared" si="3"/>
        <v>3</v>
      </c>
    </row>
    <row r="78" spans="1:27" ht="160">
      <c r="A78" s="1">
        <v>2049</v>
      </c>
      <c r="B78" s="1" t="s">
        <v>54</v>
      </c>
      <c r="E78" s="26" t="s">
        <v>257</v>
      </c>
      <c r="F78" s="16" t="s">
        <v>258</v>
      </c>
      <c r="G78" s="16" t="s">
        <v>259</v>
      </c>
      <c r="H78" s="18"/>
      <c r="I78" s="18"/>
      <c r="J78" s="18"/>
      <c r="K78" s="18"/>
      <c r="L78" s="18"/>
      <c r="M78" s="18"/>
      <c r="P78" s="19">
        <v>0</v>
      </c>
      <c r="Q78" s="20" t="s">
        <v>54</v>
      </c>
      <c r="R78" s="20"/>
      <c r="S78" s="21">
        <v>0</v>
      </c>
      <c r="T78" s="22"/>
      <c r="U78" s="19"/>
      <c r="V78" s="20"/>
      <c r="W78" s="20"/>
      <c r="X78" s="23"/>
      <c r="Y78" s="22"/>
      <c r="Z78" s="24">
        <f t="shared" si="2"/>
        <v>0</v>
      </c>
      <c r="AA78" s="25">
        <f t="shared" si="3"/>
        <v>0</v>
      </c>
    </row>
    <row r="79" spans="1:27" s="12" customFormat="1" ht="16">
      <c r="A79" s="1"/>
      <c r="G79" s="12" t="s">
        <v>54</v>
      </c>
      <c r="H79" s="1"/>
      <c r="P79" s="81" t="s">
        <v>54</v>
      </c>
      <c r="Q79" s="81" t="s">
        <v>54</v>
      </c>
      <c r="R79" s="81"/>
      <c r="S79" s="81"/>
      <c r="T79" s="81"/>
      <c r="U79" s="81"/>
      <c r="V79" s="81"/>
      <c r="W79" s="81"/>
      <c r="X79" s="81"/>
      <c r="Y79" s="81"/>
    </row>
    <row r="80" spans="1:27" s="12" customFormat="1" ht="16">
      <c r="A80" s="1"/>
      <c r="G80" s="12" t="s">
        <v>54</v>
      </c>
      <c r="H80" s="1"/>
      <c r="P80" s="81" t="s">
        <v>54</v>
      </c>
      <c r="Q80" s="81" t="s">
        <v>54</v>
      </c>
      <c r="R80" s="81"/>
      <c r="S80" s="81"/>
      <c r="T80" s="81"/>
      <c r="U80" s="81"/>
      <c r="V80" s="81"/>
      <c r="W80" s="81"/>
      <c r="X80" s="81"/>
      <c r="Y80" s="81"/>
    </row>
    <row r="81" spans="1:27" s="12" customFormat="1" ht="17">
      <c r="A81" s="1"/>
      <c r="E81" s="14" t="s">
        <v>260</v>
      </c>
      <c r="G81" s="12" t="s">
        <v>54</v>
      </c>
      <c r="H81" s="1"/>
      <c r="P81" s="81" t="s">
        <v>54</v>
      </c>
      <c r="Q81" s="81" t="s">
        <v>54</v>
      </c>
      <c r="R81" s="81"/>
      <c r="S81" s="81"/>
      <c r="T81" s="81"/>
      <c r="U81" s="81"/>
      <c r="V81" s="81"/>
      <c r="W81" s="81"/>
      <c r="X81" s="81"/>
      <c r="Y81" s="81"/>
    </row>
    <row r="82" spans="1:27" ht="409.6">
      <c r="A82" s="1">
        <v>2050</v>
      </c>
      <c r="B82" s="1" t="s">
        <v>261</v>
      </c>
      <c r="E82" s="15" t="s">
        <v>262</v>
      </c>
      <c r="F82" s="16" t="s">
        <v>263</v>
      </c>
      <c r="G82" s="16" t="s">
        <v>264</v>
      </c>
      <c r="H82" s="17" t="s">
        <v>265</v>
      </c>
      <c r="I82" s="17" t="s">
        <v>266</v>
      </c>
      <c r="J82" s="18"/>
      <c r="K82" s="18"/>
      <c r="L82" s="18"/>
      <c r="M82" s="18"/>
      <c r="P82" s="19">
        <v>4</v>
      </c>
      <c r="Q82" s="20" t="s">
        <v>2785</v>
      </c>
      <c r="R82" s="20"/>
      <c r="S82" s="52">
        <v>4</v>
      </c>
      <c r="T82" s="22" t="s">
        <v>2845</v>
      </c>
      <c r="U82" s="19"/>
      <c r="V82" s="20"/>
      <c r="W82" s="20"/>
      <c r="X82" s="23"/>
      <c r="Y82" s="22"/>
      <c r="Z82" s="24">
        <f t="shared" si="2"/>
        <v>4</v>
      </c>
      <c r="AA82" s="25">
        <f t="shared" si="3"/>
        <v>4</v>
      </c>
    </row>
    <row r="83" spans="1:27" ht="409.6">
      <c r="A83" s="1">
        <v>2051</v>
      </c>
      <c r="B83" s="1" t="s">
        <v>267</v>
      </c>
      <c r="E83" s="15" t="s">
        <v>268</v>
      </c>
      <c r="F83" s="16" t="s">
        <v>269</v>
      </c>
      <c r="G83" s="16" t="s">
        <v>270</v>
      </c>
      <c r="H83" s="17" t="s">
        <v>271</v>
      </c>
      <c r="I83" s="17" t="s">
        <v>272</v>
      </c>
      <c r="J83" s="18"/>
      <c r="K83" s="18"/>
      <c r="L83" s="18"/>
      <c r="M83" s="18"/>
      <c r="P83" s="19">
        <v>4</v>
      </c>
      <c r="Q83" s="20" t="s">
        <v>2786</v>
      </c>
      <c r="R83" s="20"/>
      <c r="S83" s="52">
        <v>3</v>
      </c>
      <c r="T83" s="22"/>
      <c r="U83" s="19"/>
      <c r="V83" s="20"/>
      <c r="W83" s="20"/>
      <c r="X83" s="23"/>
      <c r="Y83" s="22"/>
      <c r="Z83" s="24">
        <f t="shared" si="2"/>
        <v>4</v>
      </c>
      <c r="AA83" s="25">
        <f t="shared" si="3"/>
        <v>3</v>
      </c>
    </row>
    <row r="84" spans="1:27" ht="409.6">
      <c r="A84" s="1">
        <v>2052</v>
      </c>
      <c r="B84" s="1" t="s">
        <v>273</v>
      </c>
      <c r="E84" s="15" t="s">
        <v>274</v>
      </c>
      <c r="F84" s="16" t="s">
        <v>275</v>
      </c>
      <c r="G84" s="16" t="s">
        <v>276</v>
      </c>
      <c r="H84" s="17" t="s">
        <v>265</v>
      </c>
      <c r="I84" s="17" t="s">
        <v>277</v>
      </c>
      <c r="J84" s="18"/>
      <c r="K84" s="18"/>
      <c r="L84" s="18"/>
      <c r="M84" s="18"/>
      <c r="P84" s="19">
        <v>2</v>
      </c>
      <c r="Q84" s="20" t="s">
        <v>54</v>
      </c>
      <c r="R84" s="20"/>
      <c r="S84" s="21">
        <v>2</v>
      </c>
      <c r="T84" s="22"/>
      <c r="U84" s="19"/>
      <c r="V84" s="20"/>
      <c r="W84" s="20"/>
      <c r="X84" s="23"/>
      <c r="Y84" s="22"/>
      <c r="Z84" s="24">
        <f t="shared" si="2"/>
        <v>2</v>
      </c>
      <c r="AA84" s="25">
        <f t="shared" si="3"/>
        <v>2</v>
      </c>
    </row>
    <row r="85" spans="1:27" ht="409.6">
      <c r="A85" s="1">
        <v>2053</v>
      </c>
      <c r="B85" s="1" t="s">
        <v>278</v>
      </c>
      <c r="E85" s="15" t="s">
        <v>279</v>
      </c>
      <c r="F85" s="16" t="s">
        <v>280</v>
      </c>
      <c r="G85" s="16" t="s">
        <v>281</v>
      </c>
      <c r="H85" s="17" t="s">
        <v>265</v>
      </c>
      <c r="I85" s="17" t="s">
        <v>282</v>
      </c>
      <c r="J85" s="18"/>
      <c r="K85" s="18"/>
      <c r="L85" s="18"/>
      <c r="M85" s="18"/>
      <c r="P85" s="19">
        <v>4</v>
      </c>
      <c r="Q85" s="20" t="s">
        <v>54</v>
      </c>
      <c r="R85" s="20"/>
      <c r="S85" s="21">
        <v>3</v>
      </c>
      <c r="T85" s="22" t="s">
        <v>2841</v>
      </c>
      <c r="U85" s="19"/>
      <c r="V85" s="20"/>
      <c r="W85" s="20"/>
      <c r="X85" s="23"/>
      <c r="Y85" s="22"/>
      <c r="Z85" s="24">
        <f t="shared" si="2"/>
        <v>4</v>
      </c>
      <c r="AA85" s="25">
        <f t="shared" si="3"/>
        <v>3</v>
      </c>
    </row>
    <row r="86" spans="1:27" ht="409.6">
      <c r="A86" s="1">
        <v>2054</v>
      </c>
      <c r="B86" s="1" t="s">
        <v>278</v>
      </c>
      <c r="E86" s="15" t="s">
        <v>283</v>
      </c>
      <c r="F86" s="16" t="s">
        <v>284</v>
      </c>
      <c r="G86" s="16" t="s">
        <v>285</v>
      </c>
      <c r="H86" s="17" t="s">
        <v>265</v>
      </c>
      <c r="I86" s="17" t="s">
        <v>282</v>
      </c>
      <c r="J86" s="18"/>
      <c r="K86" s="18"/>
      <c r="L86" s="18"/>
      <c r="M86" s="18"/>
      <c r="P86" s="19">
        <v>2</v>
      </c>
      <c r="Q86" s="20" t="s">
        <v>54</v>
      </c>
      <c r="R86" s="20"/>
      <c r="S86" s="21">
        <v>2</v>
      </c>
      <c r="T86" s="22"/>
      <c r="U86" s="19"/>
      <c r="V86" s="20"/>
      <c r="W86" s="20"/>
      <c r="X86" s="23"/>
      <c r="Y86" s="22"/>
      <c r="Z86" s="24">
        <f t="shared" si="2"/>
        <v>2</v>
      </c>
      <c r="AA86" s="25">
        <f t="shared" si="3"/>
        <v>2</v>
      </c>
    </row>
    <row r="87" spans="1:27" ht="192">
      <c r="A87" s="1">
        <v>2055</v>
      </c>
      <c r="B87" s="1" t="s">
        <v>54</v>
      </c>
      <c r="E87" s="26" t="s">
        <v>286</v>
      </c>
      <c r="F87" s="16" t="s">
        <v>287</v>
      </c>
      <c r="G87" s="16" t="s">
        <v>288</v>
      </c>
      <c r="H87" s="18"/>
      <c r="I87" s="18"/>
      <c r="J87" s="18"/>
      <c r="K87" s="18"/>
      <c r="L87" s="18"/>
      <c r="M87" s="18"/>
      <c r="P87" s="19">
        <v>1</v>
      </c>
      <c r="Q87" s="20" t="s">
        <v>54</v>
      </c>
      <c r="R87" s="20"/>
      <c r="S87" s="21">
        <v>1</v>
      </c>
      <c r="T87" s="22"/>
      <c r="U87" s="19"/>
      <c r="V87" s="20"/>
      <c r="W87" s="20"/>
      <c r="X87" s="23"/>
      <c r="Y87" s="22"/>
      <c r="Z87" s="24">
        <f t="shared" si="2"/>
        <v>1</v>
      </c>
      <c r="AA87" s="25">
        <f t="shared" si="3"/>
        <v>1</v>
      </c>
    </row>
    <row r="88" spans="1:27" ht="208">
      <c r="A88" s="1">
        <v>2056</v>
      </c>
      <c r="B88" s="1" t="s">
        <v>54</v>
      </c>
      <c r="E88" s="49" t="s">
        <v>289</v>
      </c>
      <c r="F88" s="16" t="s">
        <v>290</v>
      </c>
      <c r="G88" s="16" t="s">
        <v>291</v>
      </c>
      <c r="H88" s="18"/>
      <c r="I88" s="18"/>
      <c r="J88" s="18"/>
      <c r="K88" s="18"/>
      <c r="L88" s="18"/>
      <c r="M88" s="18"/>
      <c r="P88" s="19">
        <v>2</v>
      </c>
      <c r="Q88" s="20" t="s">
        <v>54</v>
      </c>
      <c r="R88" s="20"/>
      <c r="S88" s="21">
        <v>0</v>
      </c>
      <c r="T88" s="22" t="s">
        <v>2756</v>
      </c>
      <c r="U88" s="19"/>
      <c r="V88" s="20"/>
      <c r="W88" s="20"/>
      <c r="X88" s="23"/>
      <c r="Y88" s="22"/>
      <c r="Z88" s="24">
        <f t="shared" si="2"/>
        <v>2</v>
      </c>
      <c r="AA88" s="25">
        <f t="shared" si="3"/>
        <v>0</v>
      </c>
    </row>
    <row r="89" spans="1:27" s="12" customFormat="1" ht="16">
      <c r="A89" s="1"/>
      <c r="H89" s="1"/>
      <c r="P89" s="81" t="s">
        <v>54</v>
      </c>
      <c r="Q89" s="81" t="s">
        <v>54</v>
      </c>
      <c r="R89" s="81"/>
      <c r="S89" s="81"/>
      <c r="T89" s="81"/>
      <c r="U89" s="81"/>
      <c r="V89" s="81"/>
      <c r="W89" s="81"/>
      <c r="X89" s="81"/>
      <c r="Y89" s="81"/>
    </row>
    <row r="90" spans="1:27" s="12" customFormat="1" ht="16">
      <c r="A90" s="1"/>
      <c r="H90" s="1"/>
      <c r="P90" s="81" t="s">
        <v>54</v>
      </c>
      <c r="Q90" s="81" t="s">
        <v>54</v>
      </c>
      <c r="R90" s="81"/>
      <c r="S90" s="81"/>
      <c r="T90" s="81"/>
      <c r="U90" s="81"/>
      <c r="V90" s="81"/>
      <c r="W90" s="81"/>
      <c r="X90" s="81"/>
      <c r="Y90" s="81"/>
    </row>
    <row r="91" spans="1:27" s="12" customFormat="1" ht="19">
      <c r="A91" s="1"/>
      <c r="E91" s="86" t="s">
        <v>292</v>
      </c>
      <c r="F91" s="86"/>
      <c r="G91" s="86"/>
      <c r="H91" s="1"/>
      <c r="P91" s="81" t="s">
        <v>54</v>
      </c>
      <c r="Q91" s="81" t="s">
        <v>54</v>
      </c>
      <c r="R91" s="81"/>
      <c r="S91" s="81"/>
      <c r="T91" s="81"/>
      <c r="U91" s="81"/>
      <c r="V91" s="81"/>
      <c r="W91" s="81"/>
      <c r="X91" s="81"/>
      <c r="Y91" s="81"/>
    </row>
    <row r="92" spans="1:27" s="12" customFormat="1" ht="17">
      <c r="A92" s="1"/>
      <c r="E92" s="14" t="s">
        <v>293</v>
      </c>
      <c r="H92" s="1"/>
      <c r="P92" s="81" t="s">
        <v>54</v>
      </c>
      <c r="Q92" s="81" t="s">
        <v>54</v>
      </c>
      <c r="R92" s="81"/>
      <c r="S92" s="81"/>
      <c r="T92" s="81"/>
      <c r="U92" s="81"/>
      <c r="V92" s="81"/>
      <c r="W92" s="81"/>
      <c r="X92" s="81"/>
      <c r="Y92" s="81"/>
    </row>
    <row r="93" spans="1:27" ht="409.6">
      <c r="A93" s="1">
        <v>2057</v>
      </c>
      <c r="B93" s="1" t="s">
        <v>294</v>
      </c>
      <c r="E93" s="15" t="s">
        <v>295</v>
      </c>
      <c r="F93" s="16" t="s">
        <v>296</v>
      </c>
      <c r="G93" s="16" t="s">
        <v>297</v>
      </c>
      <c r="H93" s="18"/>
      <c r="I93" s="17" t="s">
        <v>298</v>
      </c>
      <c r="J93" s="18"/>
      <c r="K93" s="18"/>
      <c r="L93" s="18"/>
      <c r="M93" s="18"/>
      <c r="P93" s="19">
        <v>4</v>
      </c>
      <c r="Q93" s="20" t="s">
        <v>2864</v>
      </c>
      <c r="R93" s="20"/>
      <c r="S93" s="21">
        <v>3</v>
      </c>
      <c r="T93" s="22" t="s">
        <v>2823</v>
      </c>
      <c r="U93" s="19"/>
      <c r="V93" s="20"/>
      <c r="W93" s="20"/>
      <c r="X93" s="23"/>
      <c r="Y93" s="22"/>
      <c r="Z93" s="24">
        <f t="shared" si="2"/>
        <v>4</v>
      </c>
      <c r="AA93" s="25">
        <f t="shared" si="3"/>
        <v>3</v>
      </c>
    </row>
    <row r="94" spans="1:27" ht="240">
      <c r="A94" s="1">
        <v>2058</v>
      </c>
      <c r="B94" s="1" t="s">
        <v>299</v>
      </c>
      <c r="E94" s="15" t="s">
        <v>300</v>
      </c>
      <c r="F94" s="16" t="s">
        <v>301</v>
      </c>
      <c r="G94" s="16" t="s">
        <v>302</v>
      </c>
      <c r="H94" s="18"/>
      <c r="I94" s="17" t="s">
        <v>303</v>
      </c>
      <c r="J94" s="18"/>
      <c r="K94" s="18"/>
      <c r="L94" s="18"/>
      <c r="M94" s="18"/>
      <c r="P94" s="19">
        <v>2</v>
      </c>
      <c r="Q94" s="20" t="s">
        <v>303</v>
      </c>
      <c r="R94" s="20"/>
      <c r="S94" s="21">
        <v>2</v>
      </c>
      <c r="T94" s="22"/>
      <c r="U94" s="19"/>
      <c r="V94" s="20"/>
      <c r="W94" s="20"/>
      <c r="X94" s="23"/>
      <c r="Y94" s="22"/>
      <c r="Z94" s="24">
        <f t="shared" si="2"/>
        <v>2</v>
      </c>
      <c r="AA94" s="25">
        <f t="shared" si="3"/>
        <v>2</v>
      </c>
    </row>
    <row r="95" spans="1:27" ht="409.6">
      <c r="A95" s="1">
        <v>2059</v>
      </c>
      <c r="B95" s="1" t="s">
        <v>304</v>
      </c>
      <c r="E95" s="15" t="s">
        <v>305</v>
      </c>
      <c r="F95" s="16" t="s">
        <v>306</v>
      </c>
      <c r="G95" s="16" t="s">
        <v>307</v>
      </c>
      <c r="H95" s="18"/>
      <c r="I95" s="17" t="s">
        <v>308</v>
      </c>
      <c r="J95" s="18"/>
      <c r="K95" s="18"/>
      <c r="L95" s="18"/>
      <c r="M95" s="18"/>
      <c r="P95" s="19">
        <v>2</v>
      </c>
      <c r="Q95" s="20" t="s">
        <v>2557</v>
      </c>
      <c r="R95" s="20"/>
      <c r="S95" s="21">
        <v>2</v>
      </c>
      <c r="T95" s="22"/>
      <c r="U95" s="19"/>
      <c r="V95" s="20"/>
      <c r="W95" s="20"/>
      <c r="X95" s="23"/>
      <c r="Y95" s="22"/>
      <c r="Z95" s="24">
        <f t="shared" si="2"/>
        <v>2</v>
      </c>
      <c r="AA95" s="25">
        <f t="shared" si="3"/>
        <v>2</v>
      </c>
    </row>
    <row r="96" spans="1:27" ht="144">
      <c r="A96" s="1">
        <v>2060</v>
      </c>
      <c r="B96" s="1" t="s">
        <v>54</v>
      </c>
      <c r="E96" s="26" t="s">
        <v>309</v>
      </c>
      <c r="F96" s="16" t="s">
        <v>310</v>
      </c>
      <c r="G96" s="16" t="s">
        <v>311</v>
      </c>
      <c r="H96" s="18"/>
      <c r="I96" s="18"/>
      <c r="J96" s="18"/>
      <c r="K96" s="18"/>
      <c r="L96" s="18"/>
      <c r="M96" s="18"/>
      <c r="P96" s="19">
        <v>1</v>
      </c>
      <c r="Q96" s="20" t="s">
        <v>2557</v>
      </c>
      <c r="R96" s="20"/>
      <c r="S96" s="21">
        <v>1</v>
      </c>
      <c r="T96" s="22"/>
      <c r="U96" s="19"/>
      <c r="V96" s="20"/>
      <c r="W96" s="20"/>
      <c r="X96" s="23"/>
      <c r="Y96" s="22"/>
      <c r="Z96" s="24">
        <f t="shared" si="2"/>
        <v>1</v>
      </c>
      <c r="AA96" s="25">
        <f t="shared" si="3"/>
        <v>1</v>
      </c>
    </row>
    <row r="97" spans="1:27" ht="144">
      <c r="A97" s="1">
        <v>2061</v>
      </c>
      <c r="B97" s="1" t="s">
        <v>312</v>
      </c>
      <c r="E97" s="26" t="s">
        <v>313</v>
      </c>
      <c r="F97" s="16" t="s">
        <v>314</v>
      </c>
      <c r="G97" s="16" t="s">
        <v>315</v>
      </c>
      <c r="H97" s="18"/>
      <c r="I97" s="18"/>
      <c r="J97" s="18"/>
      <c r="K97" s="18"/>
      <c r="L97" s="18"/>
      <c r="M97" s="18"/>
      <c r="P97" s="19">
        <v>1</v>
      </c>
      <c r="Q97" s="20" t="s">
        <v>2558</v>
      </c>
      <c r="R97" s="20"/>
      <c r="S97" s="21">
        <v>1</v>
      </c>
      <c r="T97" s="22"/>
      <c r="U97" s="19"/>
      <c r="V97" s="20"/>
      <c r="W97" s="20"/>
      <c r="X97" s="23"/>
      <c r="Y97" s="22"/>
      <c r="Z97" s="24">
        <f t="shared" si="2"/>
        <v>1</v>
      </c>
      <c r="AA97" s="25">
        <f t="shared" si="3"/>
        <v>1</v>
      </c>
    </row>
    <row r="98" spans="1:27" s="12" customFormat="1" ht="16">
      <c r="A98" s="1"/>
      <c r="G98" s="12" t="s">
        <v>54</v>
      </c>
      <c r="H98" s="1"/>
      <c r="P98" s="81" t="s">
        <v>54</v>
      </c>
      <c r="Q98" s="81" t="s">
        <v>54</v>
      </c>
      <c r="R98" s="81"/>
      <c r="S98" s="81"/>
      <c r="T98" s="81"/>
      <c r="U98" s="81"/>
      <c r="V98" s="81"/>
      <c r="W98" s="81"/>
      <c r="X98" s="81"/>
      <c r="Y98" s="81"/>
    </row>
    <row r="99" spans="1:27" s="12" customFormat="1" ht="16">
      <c r="A99" s="1"/>
      <c r="G99" s="12" t="s">
        <v>54</v>
      </c>
      <c r="H99" s="1"/>
      <c r="P99" s="81" t="s">
        <v>54</v>
      </c>
      <c r="Q99" s="81" t="s">
        <v>54</v>
      </c>
      <c r="R99" s="81"/>
      <c r="S99" s="81"/>
      <c r="T99" s="81"/>
      <c r="U99" s="81"/>
      <c r="V99" s="81"/>
      <c r="W99" s="81"/>
      <c r="X99" s="81"/>
      <c r="Y99" s="81"/>
    </row>
    <row r="100" spans="1:27" s="12" customFormat="1" ht="34">
      <c r="A100" s="1"/>
      <c r="E100" s="14" t="s">
        <v>316</v>
      </c>
      <c r="G100" s="12" t="s">
        <v>54</v>
      </c>
      <c r="H100" s="1"/>
      <c r="P100" s="81" t="s">
        <v>54</v>
      </c>
      <c r="Q100" s="81" t="s">
        <v>54</v>
      </c>
      <c r="R100" s="81"/>
      <c r="S100" s="81"/>
      <c r="T100" s="81"/>
      <c r="U100" s="81"/>
      <c r="V100" s="81"/>
      <c r="W100" s="81"/>
      <c r="X100" s="81"/>
      <c r="Y100" s="81"/>
    </row>
    <row r="101" spans="1:27" ht="409.6">
      <c r="A101" s="1">
        <v>2062</v>
      </c>
      <c r="B101" s="1" t="s">
        <v>317</v>
      </c>
      <c r="E101" s="15" t="s">
        <v>318</v>
      </c>
      <c r="F101" s="16" t="s">
        <v>319</v>
      </c>
      <c r="G101" s="16" t="s">
        <v>320</v>
      </c>
      <c r="H101" s="17" t="s">
        <v>321</v>
      </c>
      <c r="I101" s="18"/>
      <c r="J101" s="18"/>
      <c r="K101" s="18"/>
      <c r="L101" s="18"/>
      <c r="M101" s="18"/>
      <c r="P101" s="19">
        <v>3</v>
      </c>
      <c r="Q101" s="20" t="s">
        <v>2865</v>
      </c>
      <c r="R101" s="20"/>
      <c r="S101" s="52">
        <v>3</v>
      </c>
      <c r="T101" s="22"/>
      <c r="U101" s="19"/>
      <c r="V101" s="20"/>
      <c r="W101" s="20"/>
      <c r="X101" s="23"/>
      <c r="Y101" s="22"/>
      <c r="Z101" s="24">
        <f t="shared" si="2"/>
        <v>3</v>
      </c>
      <c r="AA101" s="25">
        <f t="shared" si="3"/>
        <v>3</v>
      </c>
    </row>
    <row r="102" spans="1:27" ht="224">
      <c r="A102" s="1">
        <v>2063</v>
      </c>
      <c r="B102" s="1" t="s">
        <v>54</v>
      </c>
      <c r="E102" s="26" t="s">
        <v>322</v>
      </c>
      <c r="F102" s="16" t="s">
        <v>323</v>
      </c>
      <c r="G102" s="16" t="s">
        <v>324</v>
      </c>
      <c r="H102" s="18"/>
      <c r="I102" s="18"/>
      <c r="J102" s="18"/>
      <c r="K102" s="18"/>
      <c r="L102" s="18"/>
      <c r="M102" s="18"/>
      <c r="P102" s="19">
        <v>4</v>
      </c>
      <c r="Q102" s="20" t="s">
        <v>2559</v>
      </c>
      <c r="R102" s="20"/>
      <c r="S102" s="21">
        <v>2.5</v>
      </c>
      <c r="T102" s="22" t="s">
        <v>2757</v>
      </c>
      <c r="U102" s="19"/>
      <c r="V102" s="20"/>
      <c r="W102" s="20"/>
      <c r="X102" s="23"/>
      <c r="Y102" s="22"/>
      <c r="Z102" s="24">
        <f t="shared" si="2"/>
        <v>4</v>
      </c>
      <c r="AA102" s="25">
        <f t="shared" si="3"/>
        <v>2.5</v>
      </c>
    </row>
    <row r="103" spans="1:27" s="12" customFormat="1" ht="16">
      <c r="A103" s="1"/>
      <c r="G103" s="12" t="s">
        <v>54</v>
      </c>
      <c r="H103" s="1"/>
      <c r="P103" s="81" t="s">
        <v>54</v>
      </c>
      <c r="Q103" s="81" t="s">
        <v>54</v>
      </c>
      <c r="R103" s="81"/>
      <c r="S103" s="81"/>
      <c r="T103" s="81"/>
      <c r="U103" s="81"/>
      <c r="V103" s="81"/>
      <c r="W103" s="81"/>
      <c r="X103" s="81"/>
      <c r="Y103" s="81"/>
    </row>
    <row r="104" spans="1:27" s="12" customFormat="1" ht="16">
      <c r="A104" s="1"/>
      <c r="G104" s="12" t="s">
        <v>54</v>
      </c>
      <c r="H104" s="1"/>
      <c r="P104" s="81" t="s">
        <v>54</v>
      </c>
      <c r="Q104" s="81" t="s">
        <v>54</v>
      </c>
      <c r="R104" s="81"/>
      <c r="S104" s="81"/>
      <c r="T104" s="81"/>
      <c r="U104" s="81"/>
      <c r="V104" s="81"/>
      <c r="W104" s="81"/>
      <c r="X104" s="81"/>
      <c r="Y104" s="81"/>
    </row>
    <row r="105" spans="1:27" s="12" customFormat="1" ht="34">
      <c r="A105" s="1"/>
      <c r="E105" s="14" t="s">
        <v>325</v>
      </c>
      <c r="G105" s="12" t="s">
        <v>54</v>
      </c>
      <c r="H105" s="1"/>
      <c r="P105" s="81" t="s">
        <v>54</v>
      </c>
      <c r="Q105" s="81" t="s">
        <v>54</v>
      </c>
      <c r="R105" s="81"/>
      <c r="S105" s="81"/>
      <c r="T105" s="81"/>
      <c r="U105" s="81"/>
      <c r="V105" s="81"/>
      <c r="W105" s="81"/>
      <c r="X105" s="81"/>
      <c r="Y105" s="81"/>
    </row>
    <row r="106" spans="1:27" ht="256">
      <c r="A106" s="1">
        <v>2064</v>
      </c>
      <c r="B106" s="1" t="s">
        <v>326</v>
      </c>
      <c r="E106" s="15" t="s">
        <v>327</v>
      </c>
      <c r="F106" s="16" t="s">
        <v>328</v>
      </c>
      <c r="G106" s="16" t="s">
        <v>329</v>
      </c>
      <c r="H106" s="17" t="s">
        <v>321</v>
      </c>
      <c r="I106" s="17" t="s">
        <v>330</v>
      </c>
      <c r="J106" s="18"/>
      <c r="K106" s="18"/>
      <c r="L106" s="18"/>
      <c r="M106" s="18"/>
      <c r="P106" s="19">
        <v>2</v>
      </c>
      <c r="Q106" s="20" t="s">
        <v>2560</v>
      </c>
      <c r="R106" s="20"/>
      <c r="S106" s="21">
        <v>2</v>
      </c>
      <c r="T106" s="22"/>
      <c r="U106" s="19"/>
      <c r="V106" s="20"/>
      <c r="W106" s="20"/>
      <c r="X106" s="23"/>
      <c r="Y106" s="22"/>
      <c r="Z106" s="24">
        <f t="shared" si="2"/>
        <v>2</v>
      </c>
      <c r="AA106" s="25">
        <f t="shared" si="3"/>
        <v>2</v>
      </c>
    </row>
    <row r="107" spans="1:27" ht="208">
      <c r="A107" s="1">
        <v>2065</v>
      </c>
      <c r="B107" s="1" t="s">
        <v>54</v>
      </c>
      <c r="E107" s="26" t="s">
        <v>331</v>
      </c>
      <c r="F107" s="16" t="s">
        <v>332</v>
      </c>
      <c r="G107" s="16" t="s">
        <v>333</v>
      </c>
      <c r="H107" s="18"/>
      <c r="I107" s="18"/>
      <c r="J107" s="18"/>
      <c r="K107" s="18"/>
      <c r="L107" s="18"/>
      <c r="M107" s="18"/>
      <c r="P107" s="19">
        <v>1</v>
      </c>
      <c r="Q107" s="20" t="s">
        <v>2561</v>
      </c>
      <c r="R107" s="20"/>
      <c r="S107" s="21">
        <v>1</v>
      </c>
      <c r="T107" s="22"/>
      <c r="U107" s="19"/>
      <c r="V107" s="20"/>
      <c r="W107" s="20"/>
      <c r="X107" s="23"/>
      <c r="Y107" s="22"/>
      <c r="Z107" s="24">
        <f t="shared" si="2"/>
        <v>1</v>
      </c>
      <c r="AA107" s="25">
        <f t="shared" si="3"/>
        <v>1</v>
      </c>
    </row>
    <row r="108" spans="1:27" ht="304">
      <c r="A108" s="1">
        <v>2066</v>
      </c>
      <c r="B108" s="1" t="s">
        <v>334</v>
      </c>
      <c r="E108" s="15" t="s">
        <v>335</v>
      </c>
      <c r="F108" s="16" t="s">
        <v>336</v>
      </c>
      <c r="G108" s="16" t="s">
        <v>337</v>
      </c>
      <c r="H108" s="17" t="s">
        <v>321</v>
      </c>
      <c r="I108" s="17" t="s">
        <v>338</v>
      </c>
      <c r="J108" s="18"/>
      <c r="K108" s="18"/>
      <c r="L108" s="18"/>
      <c r="M108" s="18"/>
      <c r="P108" s="19">
        <v>3</v>
      </c>
      <c r="Q108" s="20" t="s">
        <v>2866</v>
      </c>
      <c r="R108" s="20"/>
      <c r="S108" s="52">
        <v>3</v>
      </c>
      <c r="T108" s="22"/>
      <c r="U108" s="19"/>
      <c r="V108" s="20"/>
      <c r="W108" s="20"/>
      <c r="X108" s="23"/>
      <c r="Y108" s="22"/>
      <c r="Z108" s="24">
        <f t="shared" si="2"/>
        <v>3</v>
      </c>
      <c r="AA108" s="25">
        <f t="shared" si="3"/>
        <v>3</v>
      </c>
    </row>
    <row r="109" spans="1:27" s="12" customFormat="1" ht="16">
      <c r="A109" s="1"/>
      <c r="H109" s="1"/>
      <c r="P109" s="81" t="s">
        <v>54</v>
      </c>
      <c r="Q109" s="81" t="s">
        <v>54</v>
      </c>
      <c r="R109" s="81"/>
      <c r="S109" s="81"/>
      <c r="T109" s="81"/>
      <c r="U109" s="81"/>
      <c r="V109" s="81"/>
      <c r="W109" s="81"/>
      <c r="X109" s="81"/>
      <c r="Y109" s="81"/>
    </row>
    <row r="110" spans="1:27" s="12" customFormat="1" ht="16">
      <c r="A110" s="1"/>
      <c r="H110" s="1"/>
      <c r="P110" s="81" t="s">
        <v>54</v>
      </c>
      <c r="Q110" s="81" t="s">
        <v>54</v>
      </c>
      <c r="R110" s="81"/>
      <c r="S110" s="81"/>
      <c r="T110" s="81"/>
      <c r="U110" s="81"/>
      <c r="V110" s="81"/>
      <c r="W110" s="81"/>
      <c r="X110" s="81"/>
      <c r="Y110" s="81"/>
    </row>
    <row r="111" spans="1:27" s="12" customFormat="1" ht="19">
      <c r="A111" s="1"/>
      <c r="E111" s="86" t="s">
        <v>339</v>
      </c>
      <c r="F111" s="86"/>
      <c r="G111" s="86"/>
      <c r="H111" s="1"/>
      <c r="P111" s="81" t="s">
        <v>54</v>
      </c>
      <c r="Q111" s="81" t="s">
        <v>54</v>
      </c>
      <c r="R111" s="81"/>
      <c r="S111" s="81"/>
      <c r="T111" s="81"/>
      <c r="U111" s="81"/>
      <c r="V111" s="81"/>
      <c r="W111" s="81"/>
      <c r="X111" s="81"/>
      <c r="Y111" s="81"/>
    </row>
    <row r="112" spans="1:27" s="12" customFormat="1" ht="34">
      <c r="A112" s="1"/>
      <c r="E112" s="14" t="s">
        <v>340</v>
      </c>
      <c r="H112" s="1"/>
      <c r="P112" s="81" t="s">
        <v>54</v>
      </c>
      <c r="Q112" s="81" t="s">
        <v>54</v>
      </c>
      <c r="R112" s="81"/>
      <c r="S112" s="81"/>
      <c r="T112" s="81"/>
      <c r="U112" s="81"/>
      <c r="V112" s="81"/>
      <c r="W112" s="81"/>
      <c r="X112" s="81"/>
      <c r="Y112" s="81"/>
    </row>
    <row r="113" spans="1:27" ht="176">
      <c r="A113" s="1">
        <v>2067</v>
      </c>
      <c r="B113" s="1" t="s">
        <v>54</v>
      </c>
      <c r="E113" s="26" t="s">
        <v>341</v>
      </c>
      <c r="F113" s="16" t="s">
        <v>342</v>
      </c>
      <c r="G113" s="16" t="s">
        <v>343</v>
      </c>
      <c r="H113" s="18"/>
      <c r="I113" s="18"/>
      <c r="J113" s="18"/>
      <c r="K113" s="18"/>
      <c r="L113" s="18"/>
      <c r="M113" s="18"/>
      <c r="P113" s="19">
        <v>1</v>
      </c>
      <c r="Q113" s="20" t="s">
        <v>2562</v>
      </c>
      <c r="R113" s="20"/>
      <c r="S113" s="21">
        <v>1</v>
      </c>
      <c r="T113" s="22"/>
      <c r="U113" s="19"/>
      <c r="V113" s="20"/>
      <c r="W113" s="20"/>
      <c r="X113" s="23"/>
      <c r="Y113" s="22"/>
      <c r="Z113" s="24">
        <f t="shared" si="2"/>
        <v>1</v>
      </c>
      <c r="AA113" s="25">
        <f t="shared" si="3"/>
        <v>1</v>
      </c>
    </row>
    <row r="114" spans="1:27" ht="144">
      <c r="A114" s="1">
        <v>2068</v>
      </c>
      <c r="B114" s="1" t="s">
        <v>54</v>
      </c>
      <c r="E114" s="26" t="s">
        <v>344</v>
      </c>
      <c r="F114" s="16" t="s">
        <v>345</v>
      </c>
      <c r="G114" s="16" t="s">
        <v>346</v>
      </c>
      <c r="H114" s="18"/>
      <c r="I114" s="18"/>
      <c r="J114" s="18"/>
      <c r="K114" s="18"/>
      <c r="L114" s="18"/>
      <c r="M114" s="18"/>
      <c r="P114" s="19">
        <v>2</v>
      </c>
      <c r="Q114" s="20" t="s">
        <v>2563</v>
      </c>
      <c r="R114" s="20"/>
      <c r="S114" s="21">
        <v>2</v>
      </c>
      <c r="T114" s="22"/>
      <c r="U114" s="19"/>
      <c r="V114" s="20"/>
      <c r="W114" s="20"/>
      <c r="X114" s="23"/>
      <c r="Y114" s="22"/>
      <c r="Z114" s="24">
        <f t="shared" si="2"/>
        <v>2</v>
      </c>
      <c r="AA114" s="25">
        <f t="shared" si="3"/>
        <v>2</v>
      </c>
    </row>
    <row r="115" spans="1:27" ht="256">
      <c r="A115" s="1">
        <v>2069</v>
      </c>
      <c r="B115" s="1" t="s">
        <v>317</v>
      </c>
      <c r="E115" s="15" t="s">
        <v>347</v>
      </c>
      <c r="F115" s="16" t="s">
        <v>348</v>
      </c>
      <c r="G115" s="16" t="s">
        <v>349</v>
      </c>
      <c r="H115" s="17" t="s">
        <v>321</v>
      </c>
      <c r="I115" s="18"/>
      <c r="J115" s="18"/>
      <c r="K115" s="18"/>
      <c r="L115" s="18"/>
      <c r="M115" s="18"/>
      <c r="P115" s="19">
        <v>1</v>
      </c>
      <c r="Q115" s="20" t="s">
        <v>2564</v>
      </c>
      <c r="R115" s="20"/>
      <c r="S115" s="21">
        <v>1</v>
      </c>
      <c r="T115" s="22"/>
      <c r="U115" s="19"/>
      <c r="V115" s="20"/>
      <c r="W115" s="20"/>
      <c r="X115" s="23"/>
      <c r="Y115" s="22"/>
      <c r="Z115" s="24">
        <f t="shared" si="2"/>
        <v>1</v>
      </c>
      <c r="AA115" s="25">
        <f t="shared" si="3"/>
        <v>1</v>
      </c>
    </row>
    <row r="116" spans="1:27" ht="409.6">
      <c r="A116" s="1">
        <v>2070</v>
      </c>
      <c r="B116" s="1" t="s">
        <v>350</v>
      </c>
      <c r="E116" s="15" t="s">
        <v>351</v>
      </c>
      <c r="F116" s="16" t="s">
        <v>352</v>
      </c>
      <c r="G116" s="16" t="s">
        <v>353</v>
      </c>
      <c r="H116" s="17" t="s">
        <v>354</v>
      </c>
      <c r="I116" s="17" t="s">
        <v>355</v>
      </c>
      <c r="J116" s="18"/>
      <c r="K116" s="18"/>
      <c r="L116" s="18"/>
      <c r="M116" s="18"/>
      <c r="P116" s="19">
        <v>2</v>
      </c>
      <c r="Q116" s="20" t="s">
        <v>2563</v>
      </c>
      <c r="R116" s="20"/>
      <c r="S116" s="21">
        <v>2</v>
      </c>
      <c r="T116" s="22"/>
      <c r="U116" s="19"/>
      <c r="V116" s="20"/>
      <c r="W116" s="20"/>
      <c r="X116" s="23"/>
      <c r="Y116" s="22"/>
      <c r="Z116" s="24">
        <f t="shared" si="2"/>
        <v>2</v>
      </c>
      <c r="AA116" s="25">
        <f t="shared" si="3"/>
        <v>2</v>
      </c>
    </row>
    <row r="117" spans="1:27" ht="409.6">
      <c r="A117" s="1">
        <v>2071</v>
      </c>
      <c r="B117" s="1" t="s">
        <v>356</v>
      </c>
      <c r="E117" s="15" t="s">
        <v>357</v>
      </c>
      <c r="F117" s="16" t="s">
        <v>345</v>
      </c>
      <c r="G117" s="16" t="s">
        <v>358</v>
      </c>
      <c r="H117" s="17" t="s">
        <v>354</v>
      </c>
      <c r="I117" s="17" t="s">
        <v>359</v>
      </c>
      <c r="J117" s="18"/>
      <c r="K117" s="18"/>
      <c r="L117" s="18"/>
      <c r="M117" s="18"/>
      <c r="P117" s="19">
        <v>1</v>
      </c>
      <c r="Q117" s="20" t="s">
        <v>359</v>
      </c>
      <c r="R117" s="20"/>
      <c r="S117" s="21">
        <v>1</v>
      </c>
      <c r="T117" s="22"/>
      <c r="U117" s="19"/>
      <c r="V117" s="20"/>
      <c r="W117" s="20"/>
      <c r="X117" s="23"/>
      <c r="Y117" s="22"/>
      <c r="Z117" s="24">
        <f t="shared" si="2"/>
        <v>1</v>
      </c>
      <c r="AA117" s="25">
        <f t="shared" si="3"/>
        <v>1</v>
      </c>
    </row>
    <row r="118" spans="1:27" ht="409.6">
      <c r="A118" s="1">
        <v>2072</v>
      </c>
      <c r="B118" s="1" t="s">
        <v>360</v>
      </c>
      <c r="E118" s="15" t="s">
        <v>361</v>
      </c>
      <c r="F118" s="16" t="s">
        <v>362</v>
      </c>
      <c r="G118" s="16" t="s">
        <v>363</v>
      </c>
      <c r="H118" s="17" t="s">
        <v>354</v>
      </c>
      <c r="I118" s="17" t="s">
        <v>364</v>
      </c>
      <c r="J118" s="18"/>
      <c r="K118" s="18"/>
      <c r="L118" s="18"/>
      <c r="M118" s="18"/>
      <c r="P118" s="19">
        <v>2</v>
      </c>
      <c r="Q118" s="20" t="s">
        <v>364</v>
      </c>
      <c r="R118" s="20"/>
      <c r="S118" s="21">
        <v>2</v>
      </c>
      <c r="T118" s="22"/>
      <c r="U118" s="19"/>
      <c r="V118" s="20"/>
      <c r="W118" s="20"/>
      <c r="X118" s="23"/>
      <c r="Y118" s="22"/>
      <c r="Z118" s="24">
        <f t="shared" si="2"/>
        <v>2</v>
      </c>
      <c r="AA118" s="25">
        <f t="shared" si="3"/>
        <v>2</v>
      </c>
    </row>
    <row r="119" spans="1:27" ht="272">
      <c r="A119" s="1">
        <v>2073</v>
      </c>
      <c r="B119" s="1" t="s">
        <v>365</v>
      </c>
      <c r="E119" s="15" t="s">
        <v>366</v>
      </c>
      <c r="F119" s="16" t="s">
        <v>367</v>
      </c>
      <c r="G119" s="16" t="s">
        <v>368</v>
      </c>
      <c r="H119" s="17" t="s">
        <v>369</v>
      </c>
      <c r="I119" s="17" t="s">
        <v>370</v>
      </c>
      <c r="J119" s="18"/>
      <c r="K119" s="18"/>
      <c r="L119" s="18"/>
      <c r="M119" s="18"/>
      <c r="P119" s="19">
        <v>3</v>
      </c>
      <c r="Q119" s="20" t="s">
        <v>2565</v>
      </c>
      <c r="R119" s="20"/>
      <c r="S119" s="21">
        <v>3</v>
      </c>
      <c r="T119" s="22"/>
      <c r="U119" s="19"/>
      <c r="V119" s="20"/>
      <c r="W119" s="20"/>
      <c r="X119" s="23"/>
      <c r="Y119" s="22"/>
      <c r="Z119" s="24">
        <f t="shared" si="2"/>
        <v>3</v>
      </c>
      <c r="AA119" s="25">
        <f t="shared" si="3"/>
        <v>3</v>
      </c>
    </row>
    <row r="120" spans="1:27" s="12" customFormat="1" ht="16">
      <c r="A120" s="1"/>
      <c r="G120" s="12" t="s">
        <v>54</v>
      </c>
      <c r="H120" s="1"/>
      <c r="P120" s="81" t="s">
        <v>54</v>
      </c>
      <c r="Q120" s="81" t="s">
        <v>54</v>
      </c>
      <c r="R120" s="81"/>
      <c r="S120" s="81"/>
      <c r="T120" s="81"/>
      <c r="U120" s="81"/>
      <c r="V120" s="81"/>
      <c r="W120" s="81"/>
      <c r="X120" s="81"/>
      <c r="Y120" s="81"/>
    </row>
    <row r="121" spans="1:27" s="12" customFormat="1" ht="16">
      <c r="A121" s="1"/>
      <c r="G121" s="12" t="s">
        <v>54</v>
      </c>
      <c r="H121" s="1"/>
      <c r="P121" s="81" t="s">
        <v>54</v>
      </c>
      <c r="Q121" s="81" t="s">
        <v>54</v>
      </c>
      <c r="R121" s="81"/>
      <c r="S121" s="81"/>
      <c r="T121" s="81"/>
      <c r="U121" s="81"/>
      <c r="V121" s="81"/>
      <c r="W121" s="81"/>
      <c r="X121" s="81"/>
      <c r="Y121" s="81"/>
    </row>
    <row r="122" spans="1:27" s="12" customFormat="1" ht="17">
      <c r="A122" s="1"/>
      <c r="E122" s="14" t="s">
        <v>371</v>
      </c>
      <c r="G122" s="12" t="s">
        <v>54</v>
      </c>
      <c r="H122" s="1"/>
      <c r="P122" s="81" t="s">
        <v>54</v>
      </c>
      <c r="Q122" s="81" t="s">
        <v>54</v>
      </c>
      <c r="R122" s="81"/>
      <c r="S122" s="81"/>
      <c r="T122" s="81"/>
      <c r="U122" s="81"/>
      <c r="V122" s="81"/>
      <c r="W122" s="81"/>
      <c r="X122" s="81"/>
      <c r="Y122" s="81"/>
    </row>
    <row r="123" spans="1:27" ht="288">
      <c r="A123" s="1">
        <v>2074</v>
      </c>
      <c r="B123" s="1" t="s">
        <v>54</v>
      </c>
      <c r="E123" s="26" t="s">
        <v>372</v>
      </c>
      <c r="F123" s="16" t="s">
        <v>373</v>
      </c>
      <c r="G123" s="16" t="s">
        <v>374</v>
      </c>
      <c r="H123" s="18"/>
      <c r="I123" s="18"/>
      <c r="J123" s="18"/>
      <c r="K123" s="18"/>
      <c r="L123" s="18"/>
      <c r="M123" s="18"/>
      <c r="P123" s="19">
        <v>4</v>
      </c>
      <c r="Q123" s="20" t="s">
        <v>2787</v>
      </c>
      <c r="R123" s="20"/>
      <c r="S123" s="52">
        <v>3</v>
      </c>
      <c r="T123" s="22" t="s">
        <v>2824</v>
      </c>
      <c r="U123" s="19"/>
      <c r="V123" s="20"/>
      <c r="W123" s="20"/>
      <c r="X123" s="23"/>
      <c r="Y123" s="22"/>
      <c r="Z123" s="24">
        <f t="shared" si="2"/>
        <v>4</v>
      </c>
      <c r="AA123" s="25">
        <f t="shared" si="3"/>
        <v>3</v>
      </c>
    </row>
    <row r="124" spans="1:27" ht="256">
      <c r="A124" s="1">
        <v>2075</v>
      </c>
      <c r="B124" s="1" t="s">
        <v>54</v>
      </c>
      <c r="E124" s="26" t="s">
        <v>375</v>
      </c>
      <c r="F124" s="16" t="s">
        <v>376</v>
      </c>
      <c r="G124" s="16" t="s">
        <v>377</v>
      </c>
      <c r="H124" s="18"/>
      <c r="I124" s="18"/>
      <c r="J124" s="18"/>
      <c r="K124" s="18"/>
      <c r="L124" s="18"/>
      <c r="M124" s="18"/>
      <c r="P124" s="19">
        <v>4</v>
      </c>
      <c r="Q124" s="20" t="s">
        <v>2867</v>
      </c>
      <c r="R124" s="20"/>
      <c r="S124" s="52">
        <v>4</v>
      </c>
      <c r="T124" s="22" t="s">
        <v>2846</v>
      </c>
      <c r="U124" s="19"/>
      <c r="V124" s="20"/>
      <c r="W124" s="20"/>
      <c r="X124" s="23"/>
      <c r="Y124" s="22"/>
      <c r="Z124" s="24">
        <f t="shared" si="2"/>
        <v>4</v>
      </c>
      <c r="AA124" s="25">
        <f t="shared" si="3"/>
        <v>4</v>
      </c>
    </row>
    <row r="125" spans="1:27" ht="409.6">
      <c r="A125" s="1">
        <v>2076</v>
      </c>
      <c r="B125" s="1" t="s">
        <v>54</v>
      </c>
      <c r="E125" s="26" t="s">
        <v>378</v>
      </c>
      <c r="F125" s="16" t="s">
        <v>379</v>
      </c>
      <c r="G125" s="16" t="s">
        <v>380</v>
      </c>
      <c r="H125" s="18"/>
      <c r="I125" s="18"/>
      <c r="J125" s="18"/>
      <c r="K125" s="18"/>
      <c r="L125" s="18"/>
      <c r="M125" s="18"/>
      <c r="P125" s="19">
        <v>4</v>
      </c>
      <c r="Q125" s="20" t="s">
        <v>2868</v>
      </c>
      <c r="R125" s="20"/>
      <c r="S125" s="21">
        <v>4</v>
      </c>
      <c r="T125" s="53" t="s">
        <v>2847</v>
      </c>
      <c r="U125" s="19"/>
      <c r="V125" s="20"/>
      <c r="W125" s="20"/>
      <c r="X125" s="23"/>
      <c r="Y125" s="22"/>
      <c r="Z125" s="24">
        <f t="shared" si="2"/>
        <v>4</v>
      </c>
      <c r="AA125" s="25">
        <f t="shared" si="3"/>
        <v>4</v>
      </c>
    </row>
    <row r="126" spans="1:27" s="12" customFormat="1" ht="16">
      <c r="A126" s="1"/>
      <c r="H126" s="1"/>
      <c r="P126" s="81" t="s">
        <v>54</v>
      </c>
      <c r="Q126" s="81" t="s">
        <v>54</v>
      </c>
      <c r="R126" s="81"/>
      <c r="S126" s="81"/>
      <c r="T126" s="81"/>
      <c r="U126" s="81"/>
      <c r="V126" s="81"/>
      <c r="W126" s="81"/>
      <c r="X126" s="81"/>
      <c r="Y126" s="81"/>
    </row>
    <row r="127" spans="1:27" s="12" customFormat="1" ht="16">
      <c r="A127" s="1"/>
      <c r="H127" s="1"/>
      <c r="P127" s="81" t="s">
        <v>54</v>
      </c>
      <c r="Q127" s="81" t="s">
        <v>54</v>
      </c>
      <c r="R127" s="81"/>
      <c r="S127" s="81"/>
      <c r="T127" s="81"/>
      <c r="U127" s="81"/>
      <c r="V127" s="81"/>
      <c r="W127" s="81"/>
      <c r="X127" s="81"/>
      <c r="Y127" s="81"/>
    </row>
    <row r="128" spans="1:27" s="12" customFormat="1" ht="19">
      <c r="A128" s="1"/>
      <c r="E128" s="86" t="s">
        <v>381</v>
      </c>
      <c r="F128" s="86"/>
      <c r="G128" s="86"/>
      <c r="H128" s="1"/>
      <c r="P128" s="81" t="s">
        <v>54</v>
      </c>
      <c r="Q128" s="81" t="s">
        <v>54</v>
      </c>
      <c r="R128" s="81"/>
      <c r="S128" s="81"/>
      <c r="T128" s="81"/>
      <c r="U128" s="81"/>
      <c r="V128" s="81"/>
      <c r="W128" s="81"/>
      <c r="X128" s="81"/>
      <c r="Y128" s="81"/>
    </row>
    <row r="129" spans="1:27" s="12" customFormat="1" ht="17">
      <c r="A129" s="1"/>
      <c r="E129" s="14" t="s">
        <v>382</v>
      </c>
      <c r="H129" s="1"/>
      <c r="P129" s="81" t="s">
        <v>54</v>
      </c>
      <c r="Q129" s="81" t="s">
        <v>54</v>
      </c>
      <c r="R129" s="81"/>
      <c r="S129" s="81"/>
      <c r="T129" s="81"/>
      <c r="U129" s="81"/>
      <c r="V129" s="81"/>
      <c r="W129" s="81"/>
      <c r="X129" s="81"/>
      <c r="Y129" s="81"/>
    </row>
    <row r="130" spans="1:27" ht="409.6">
      <c r="A130" s="1">
        <v>2077</v>
      </c>
      <c r="B130" s="1" t="s">
        <v>383</v>
      </c>
      <c r="E130" s="15" t="s">
        <v>384</v>
      </c>
      <c r="F130" s="16" t="s">
        <v>385</v>
      </c>
      <c r="G130" s="16" t="s">
        <v>386</v>
      </c>
      <c r="H130" s="17" t="s">
        <v>387</v>
      </c>
      <c r="I130" s="17" t="s">
        <v>388</v>
      </c>
      <c r="J130" s="18"/>
      <c r="K130" s="18"/>
      <c r="L130" s="18"/>
      <c r="M130" s="18"/>
      <c r="P130" s="19">
        <v>2</v>
      </c>
      <c r="Q130" s="20" t="s">
        <v>54</v>
      </c>
      <c r="R130" s="20"/>
      <c r="S130" s="21">
        <v>2</v>
      </c>
      <c r="T130" s="22"/>
      <c r="U130" s="19"/>
      <c r="V130" s="20"/>
      <c r="W130" s="20"/>
      <c r="X130" s="23"/>
      <c r="Y130" s="22"/>
      <c r="Z130" s="24">
        <f t="shared" ref="Z130:Z136" si="4">IF(U130&lt;&gt;"",U130,IF(P130&lt;&gt;"",P130,IF(N130&lt;&gt;"",N130,"")))</f>
        <v>2</v>
      </c>
      <c r="AA130" s="25">
        <f t="shared" ref="AA130:AA136" si="5">IF(X130&lt;&gt;"",X130,IF(S130&lt;&gt;"",S130,IF(O130&lt;&gt;"",O130,"")))</f>
        <v>2</v>
      </c>
    </row>
    <row r="131" spans="1:27" ht="409.6">
      <c r="A131" s="1">
        <v>2078</v>
      </c>
      <c r="B131" s="1" t="s">
        <v>389</v>
      </c>
      <c r="E131" s="15" t="s">
        <v>390</v>
      </c>
      <c r="F131" s="16" t="s">
        <v>391</v>
      </c>
      <c r="G131" s="16" t="s">
        <v>392</v>
      </c>
      <c r="H131" s="17" t="s">
        <v>393</v>
      </c>
      <c r="I131" s="17" t="s">
        <v>394</v>
      </c>
      <c r="J131" s="18"/>
      <c r="K131" s="18"/>
      <c r="L131" s="18"/>
      <c r="M131" s="18"/>
      <c r="P131" s="19">
        <v>4</v>
      </c>
      <c r="Q131" s="20" t="s">
        <v>2566</v>
      </c>
      <c r="R131" s="20"/>
      <c r="S131" s="21">
        <v>3</v>
      </c>
      <c r="T131" s="22"/>
      <c r="U131" s="19"/>
      <c r="V131" s="20"/>
      <c r="W131" s="20"/>
      <c r="X131" s="23"/>
      <c r="Y131" s="22"/>
      <c r="Z131" s="24">
        <f t="shared" si="4"/>
        <v>4</v>
      </c>
      <c r="AA131" s="25">
        <f t="shared" si="5"/>
        <v>3</v>
      </c>
    </row>
    <row r="132" spans="1:27" ht="409.6">
      <c r="A132" s="1">
        <v>2079</v>
      </c>
      <c r="B132" s="1" t="s">
        <v>395</v>
      </c>
      <c r="E132" s="15" t="s">
        <v>396</v>
      </c>
      <c r="F132" s="16" t="s">
        <v>397</v>
      </c>
      <c r="G132" s="16" t="s">
        <v>398</v>
      </c>
      <c r="H132" s="17" t="s">
        <v>399</v>
      </c>
      <c r="I132" s="18"/>
      <c r="J132" s="18"/>
      <c r="K132" s="18"/>
      <c r="L132" s="18"/>
      <c r="M132" s="18"/>
      <c r="P132" s="19">
        <v>4</v>
      </c>
      <c r="Q132" s="20" t="s">
        <v>2567</v>
      </c>
      <c r="R132" s="20"/>
      <c r="S132" s="21">
        <v>3</v>
      </c>
      <c r="T132" s="22"/>
      <c r="U132" s="19"/>
      <c r="V132" s="20"/>
      <c r="W132" s="20"/>
      <c r="X132" s="23"/>
      <c r="Y132" s="22"/>
      <c r="Z132" s="24">
        <f t="shared" si="4"/>
        <v>4</v>
      </c>
      <c r="AA132" s="25">
        <f t="shared" si="5"/>
        <v>3</v>
      </c>
    </row>
    <row r="133" spans="1:27" ht="409.6">
      <c r="A133" s="1">
        <v>2080</v>
      </c>
      <c r="B133" s="1" t="s">
        <v>400</v>
      </c>
      <c r="E133" s="15" t="s">
        <v>401</v>
      </c>
      <c r="F133" s="16" t="s">
        <v>402</v>
      </c>
      <c r="G133" s="16" t="s">
        <v>403</v>
      </c>
      <c r="H133" s="17" t="s">
        <v>404</v>
      </c>
      <c r="I133" s="17" t="s">
        <v>405</v>
      </c>
      <c r="J133" s="18"/>
      <c r="K133" s="18"/>
      <c r="L133" s="18"/>
      <c r="M133" s="18"/>
      <c r="P133" s="19">
        <v>4</v>
      </c>
      <c r="Q133" s="20" t="s">
        <v>2568</v>
      </c>
      <c r="R133" s="20"/>
      <c r="S133" s="21">
        <v>2</v>
      </c>
      <c r="T133" s="22" t="s">
        <v>2848</v>
      </c>
      <c r="U133" s="19"/>
      <c r="V133" s="20"/>
      <c r="W133" s="20"/>
      <c r="X133" s="23"/>
      <c r="Y133" s="22"/>
      <c r="Z133" s="24">
        <f t="shared" si="4"/>
        <v>4</v>
      </c>
      <c r="AA133" s="25">
        <f t="shared" si="5"/>
        <v>2</v>
      </c>
    </row>
    <row r="134" spans="1:27" ht="144">
      <c r="A134" s="1">
        <v>2081</v>
      </c>
      <c r="B134" s="1" t="s">
        <v>54</v>
      </c>
      <c r="E134" s="49" t="s">
        <v>406</v>
      </c>
      <c r="F134" s="16" t="s">
        <v>407</v>
      </c>
      <c r="G134" s="16" t="s">
        <v>408</v>
      </c>
      <c r="H134" s="18"/>
      <c r="I134" s="18"/>
      <c r="J134" s="18"/>
      <c r="K134" s="18"/>
      <c r="L134" s="18"/>
      <c r="M134" s="18"/>
      <c r="P134" s="19">
        <v>4</v>
      </c>
      <c r="Q134" s="20" t="s">
        <v>2569</v>
      </c>
      <c r="R134" s="20"/>
      <c r="S134" s="21">
        <v>1</v>
      </c>
      <c r="T134" s="22" t="s">
        <v>2903</v>
      </c>
      <c r="U134" s="19"/>
      <c r="V134" s="20"/>
      <c r="W134" s="20"/>
      <c r="X134" s="23"/>
      <c r="Y134" s="22"/>
      <c r="Z134" s="24">
        <f t="shared" si="4"/>
        <v>4</v>
      </c>
      <c r="AA134" s="25">
        <f t="shared" si="5"/>
        <v>1</v>
      </c>
    </row>
    <row r="135" spans="1:27" ht="409.6">
      <c r="A135" s="1">
        <v>2082</v>
      </c>
      <c r="B135" s="1" t="s">
        <v>409</v>
      </c>
      <c r="E135" s="15" t="s">
        <v>410</v>
      </c>
      <c r="F135" s="16" t="s">
        <v>411</v>
      </c>
      <c r="G135" s="16" t="s">
        <v>412</v>
      </c>
      <c r="H135" s="17" t="s">
        <v>404</v>
      </c>
      <c r="I135" s="17" t="s">
        <v>413</v>
      </c>
      <c r="J135" s="18"/>
      <c r="K135" s="18"/>
      <c r="L135" s="18"/>
      <c r="M135" s="18"/>
      <c r="P135" s="19">
        <v>4</v>
      </c>
      <c r="Q135" s="20" t="s">
        <v>54</v>
      </c>
      <c r="R135" s="20"/>
      <c r="S135" s="21">
        <v>2</v>
      </c>
      <c r="T135" s="22" t="s">
        <v>2758</v>
      </c>
      <c r="U135" s="19"/>
      <c r="V135" s="20"/>
      <c r="W135" s="20"/>
      <c r="X135" s="23"/>
      <c r="Y135" s="22"/>
      <c r="Z135" s="24">
        <f t="shared" si="4"/>
        <v>4</v>
      </c>
      <c r="AA135" s="25">
        <f t="shared" si="5"/>
        <v>2</v>
      </c>
    </row>
    <row r="136" spans="1:27" ht="409.6">
      <c r="A136" s="1">
        <v>2083</v>
      </c>
      <c r="B136" s="1" t="s">
        <v>414</v>
      </c>
      <c r="E136" s="15" t="s">
        <v>415</v>
      </c>
      <c r="F136" s="16" t="s">
        <v>416</v>
      </c>
      <c r="G136" s="16" t="s">
        <v>417</v>
      </c>
      <c r="H136" s="17" t="s">
        <v>418</v>
      </c>
      <c r="I136" s="18"/>
      <c r="J136" s="18"/>
      <c r="K136" s="18"/>
      <c r="L136" s="18"/>
      <c r="M136" s="18"/>
      <c r="P136" s="19">
        <v>3</v>
      </c>
      <c r="Q136" s="20" t="s">
        <v>54</v>
      </c>
      <c r="R136" s="20"/>
      <c r="S136" s="21">
        <v>3</v>
      </c>
      <c r="T136" s="22" t="s">
        <v>2849</v>
      </c>
      <c r="U136" s="19"/>
      <c r="V136" s="20"/>
      <c r="W136" s="20"/>
      <c r="X136" s="23"/>
      <c r="Y136" s="22"/>
      <c r="Z136" s="24">
        <f t="shared" si="4"/>
        <v>3</v>
      </c>
      <c r="AA136" s="25">
        <f t="shared" si="5"/>
        <v>3</v>
      </c>
    </row>
    <row r="137" spans="1:27" s="12" customFormat="1" ht="16">
      <c r="A137" s="1"/>
      <c r="G137" s="12" t="s">
        <v>54</v>
      </c>
      <c r="H137" s="1"/>
      <c r="P137" s="81" t="s">
        <v>54</v>
      </c>
      <c r="Q137" s="81" t="s">
        <v>54</v>
      </c>
      <c r="R137" s="81"/>
      <c r="S137" s="81"/>
      <c r="T137" s="81"/>
      <c r="U137" s="81"/>
      <c r="V137" s="81"/>
      <c r="W137" s="81"/>
      <c r="X137" s="81"/>
      <c r="Y137" s="81"/>
    </row>
    <row r="138" spans="1:27" s="12" customFormat="1" ht="16">
      <c r="A138" s="1"/>
      <c r="G138" s="12" t="s">
        <v>54</v>
      </c>
      <c r="H138" s="1"/>
      <c r="P138" s="81" t="s">
        <v>54</v>
      </c>
      <c r="Q138" s="81" t="s">
        <v>54</v>
      </c>
      <c r="R138" s="81"/>
      <c r="S138" s="81"/>
      <c r="T138" s="81"/>
      <c r="U138" s="81"/>
      <c r="V138" s="81"/>
      <c r="W138" s="81"/>
      <c r="X138" s="81"/>
      <c r="Y138" s="81"/>
    </row>
    <row r="139" spans="1:27" s="12" customFormat="1" ht="17">
      <c r="A139" s="1"/>
      <c r="E139" s="14" t="s">
        <v>419</v>
      </c>
      <c r="G139" s="12" t="s">
        <v>54</v>
      </c>
      <c r="H139" s="1"/>
      <c r="P139" s="81" t="s">
        <v>54</v>
      </c>
      <c r="Q139" s="81" t="s">
        <v>54</v>
      </c>
      <c r="R139" s="81"/>
      <c r="S139" s="81"/>
      <c r="T139" s="81"/>
      <c r="U139" s="81"/>
      <c r="V139" s="81"/>
      <c r="W139" s="81"/>
      <c r="X139" s="81"/>
      <c r="Y139" s="81"/>
    </row>
    <row r="140" spans="1:27" ht="176">
      <c r="A140" s="1">
        <v>2084</v>
      </c>
      <c r="B140" s="1" t="s">
        <v>420</v>
      </c>
      <c r="E140" s="15" t="s">
        <v>421</v>
      </c>
      <c r="F140" s="16" t="s">
        <v>422</v>
      </c>
      <c r="G140" s="16" t="s">
        <v>423</v>
      </c>
      <c r="H140" s="18"/>
      <c r="I140" s="17" t="s">
        <v>424</v>
      </c>
      <c r="J140" s="18"/>
      <c r="K140" s="18"/>
      <c r="L140" s="18"/>
      <c r="M140" s="18"/>
      <c r="P140" s="19">
        <v>4</v>
      </c>
      <c r="Q140" s="20" t="s">
        <v>54</v>
      </c>
      <c r="R140" s="20"/>
      <c r="S140" s="21">
        <v>3</v>
      </c>
      <c r="T140" s="22"/>
      <c r="U140" s="19"/>
      <c r="V140" s="20"/>
      <c r="W140" s="20"/>
      <c r="X140" s="23"/>
      <c r="Y140" s="22"/>
      <c r="Z140" s="24">
        <f t="shared" ref="Z140:Z156" si="6">IF(U140&lt;&gt;"",U140,IF(P140&lt;&gt;"",P140,IF(N140&lt;&gt;"",N140,"")))</f>
        <v>4</v>
      </c>
      <c r="AA140" s="25">
        <f t="shared" ref="AA140:AA156" si="7">IF(X140&lt;&gt;"",X140,IF(S140&lt;&gt;"",S140,IF(O140&lt;&gt;"",O140,"")))</f>
        <v>3</v>
      </c>
    </row>
    <row r="141" spans="1:27" ht="208">
      <c r="A141" s="1">
        <v>2085</v>
      </c>
      <c r="B141" s="1" t="s">
        <v>425</v>
      </c>
      <c r="E141" s="15" t="s">
        <v>426</v>
      </c>
      <c r="F141" s="16" t="s">
        <v>427</v>
      </c>
      <c r="G141" s="16" t="s">
        <v>428</v>
      </c>
      <c r="H141" s="18"/>
      <c r="I141" s="17" t="s">
        <v>429</v>
      </c>
      <c r="J141" s="18"/>
      <c r="K141" s="18"/>
      <c r="L141" s="18"/>
      <c r="M141" s="18"/>
      <c r="P141" s="19">
        <v>4</v>
      </c>
      <c r="Q141" s="20" t="s">
        <v>54</v>
      </c>
      <c r="R141" s="20"/>
      <c r="S141" s="21">
        <v>3</v>
      </c>
      <c r="T141" s="22"/>
      <c r="U141" s="19"/>
      <c r="V141" s="20"/>
      <c r="W141" s="20"/>
      <c r="X141" s="23"/>
      <c r="Y141" s="22"/>
      <c r="Z141" s="24">
        <f t="shared" si="6"/>
        <v>4</v>
      </c>
      <c r="AA141" s="25">
        <f t="shared" si="7"/>
        <v>3</v>
      </c>
    </row>
    <row r="142" spans="1:27" ht="192">
      <c r="A142" s="1">
        <v>2086</v>
      </c>
      <c r="B142" s="1" t="s">
        <v>54</v>
      </c>
      <c r="E142" s="26" t="s">
        <v>430</v>
      </c>
      <c r="F142" s="16" t="s">
        <v>431</v>
      </c>
      <c r="G142" s="16" t="s">
        <v>432</v>
      </c>
      <c r="H142" s="18"/>
      <c r="I142" s="18"/>
      <c r="J142" s="18"/>
      <c r="K142" s="18"/>
      <c r="L142" s="18"/>
      <c r="M142" s="18"/>
      <c r="P142" s="19">
        <v>0</v>
      </c>
      <c r="Q142" s="20" t="s">
        <v>54</v>
      </c>
      <c r="R142" s="20"/>
      <c r="S142" s="21">
        <v>0</v>
      </c>
      <c r="T142" s="22"/>
      <c r="U142" s="19"/>
      <c r="V142" s="20"/>
      <c r="W142" s="20"/>
      <c r="X142" s="23"/>
      <c r="Y142" s="22"/>
      <c r="Z142" s="24">
        <f t="shared" si="6"/>
        <v>0</v>
      </c>
      <c r="AA142" s="25">
        <f t="shared" si="7"/>
        <v>0</v>
      </c>
    </row>
    <row r="143" spans="1:27" ht="160">
      <c r="A143" s="1">
        <v>2087</v>
      </c>
      <c r="B143" s="1" t="s">
        <v>54</v>
      </c>
      <c r="E143" s="26" t="s">
        <v>433</v>
      </c>
      <c r="F143" s="16" t="s">
        <v>434</v>
      </c>
      <c r="G143" s="16" t="s">
        <v>435</v>
      </c>
      <c r="H143" s="18"/>
      <c r="I143" s="18"/>
      <c r="J143" s="18"/>
      <c r="K143" s="18"/>
      <c r="L143" s="18"/>
      <c r="M143" s="18"/>
      <c r="P143" s="19">
        <v>1</v>
      </c>
      <c r="Q143" s="20" t="s">
        <v>54</v>
      </c>
      <c r="R143" s="20"/>
      <c r="S143" s="21">
        <v>1</v>
      </c>
      <c r="T143" s="22" t="s">
        <v>2759</v>
      </c>
      <c r="U143" s="19"/>
      <c r="V143" s="20"/>
      <c r="W143" s="20"/>
      <c r="X143" s="23"/>
      <c r="Y143" s="22"/>
      <c r="Z143" s="24">
        <f t="shared" si="6"/>
        <v>1</v>
      </c>
      <c r="AA143" s="25">
        <f t="shared" si="7"/>
        <v>1</v>
      </c>
    </row>
    <row r="144" spans="1:27" ht="409.6">
      <c r="A144" s="1">
        <v>2088</v>
      </c>
      <c r="B144" s="1" t="s">
        <v>436</v>
      </c>
      <c r="E144" s="15" t="s">
        <v>437</v>
      </c>
      <c r="F144" s="16" t="s">
        <v>438</v>
      </c>
      <c r="G144" s="16" t="s">
        <v>439</v>
      </c>
      <c r="H144" s="17" t="s">
        <v>440</v>
      </c>
      <c r="I144" s="17" t="s">
        <v>441</v>
      </c>
      <c r="J144" s="18"/>
      <c r="K144" s="18"/>
      <c r="L144" s="18"/>
      <c r="M144" s="18"/>
      <c r="P144" s="19">
        <v>4</v>
      </c>
      <c r="Q144" s="20" t="s">
        <v>2869</v>
      </c>
      <c r="R144" s="20"/>
      <c r="S144" s="21">
        <v>0</v>
      </c>
      <c r="T144" s="22" t="s">
        <v>2850</v>
      </c>
      <c r="U144" s="19"/>
      <c r="V144" s="20"/>
      <c r="W144" s="20"/>
      <c r="X144" s="23"/>
      <c r="Y144" s="22"/>
      <c r="Z144" s="24">
        <f t="shared" si="6"/>
        <v>4</v>
      </c>
      <c r="AA144" s="25">
        <f t="shared" si="7"/>
        <v>0</v>
      </c>
    </row>
    <row r="145" spans="1:27" ht="409.6">
      <c r="A145" s="1">
        <v>2089</v>
      </c>
      <c r="B145" s="1" t="s">
        <v>442</v>
      </c>
      <c r="E145" s="15" t="s">
        <v>443</v>
      </c>
      <c r="F145" s="16" t="s">
        <v>444</v>
      </c>
      <c r="G145" s="16" t="s">
        <v>445</v>
      </c>
      <c r="H145" s="17" t="s">
        <v>446</v>
      </c>
      <c r="I145" s="17" t="s">
        <v>447</v>
      </c>
      <c r="J145" s="18"/>
      <c r="K145" s="18"/>
      <c r="L145" s="18"/>
      <c r="M145" s="18"/>
      <c r="P145" s="19">
        <v>4</v>
      </c>
      <c r="Q145" s="20" t="s">
        <v>54</v>
      </c>
      <c r="R145" s="20"/>
      <c r="S145" s="21">
        <v>4</v>
      </c>
      <c r="T145" s="22" t="s">
        <v>2904</v>
      </c>
      <c r="U145" s="19"/>
      <c r="V145" s="20"/>
      <c r="W145" s="20"/>
      <c r="X145" s="23"/>
      <c r="Y145" s="22"/>
      <c r="Z145" s="24">
        <f t="shared" si="6"/>
        <v>4</v>
      </c>
      <c r="AA145" s="25">
        <f t="shared" si="7"/>
        <v>4</v>
      </c>
    </row>
    <row r="146" spans="1:27" ht="224">
      <c r="A146" s="1">
        <v>2090</v>
      </c>
      <c r="B146" s="1" t="s">
        <v>54</v>
      </c>
      <c r="E146" s="26" t="s">
        <v>448</v>
      </c>
      <c r="F146" s="16" t="s">
        <v>449</v>
      </c>
      <c r="G146" s="16" t="s">
        <v>450</v>
      </c>
      <c r="H146" s="18"/>
      <c r="I146" s="18"/>
      <c r="J146" s="18"/>
      <c r="K146" s="18"/>
      <c r="L146" s="18"/>
      <c r="M146" s="18"/>
      <c r="P146" s="19">
        <v>4</v>
      </c>
      <c r="Q146" s="20" t="s">
        <v>54</v>
      </c>
      <c r="R146" s="20"/>
      <c r="S146" s="21">
        <v>3</v>
      </c>
      <c r="T146" s="22" t="s">
        <v>2851</v>
      </c>
      <c r="U146" s="19"/>
      <c r="V146" s="20"/>
      <c r="W146" s="20"/>
      <c r="X146" s="23"/>
      <c r="Y146" s="22"/>
      <c r="Z146" s="24">
        <f t="shared" si="6"/>
        <v>4</v>
      </c>
      <c r="AA146" s="25">
        <f t="shared" si="7"/>
        <v>3</v>
      </c>
    </row>
    <row r="147" spans="1:27" ht="224">
      <c r="A147" s="1">
        <v>2091</v>
      </c>
      <c r="B147" s="1" t="s">
        <v>54</v>
      </c>
      <c r="E147" s="26" t="s">
        <v>451</v>
      </c>
      <c r="F147" s="16" t="s">
        <v>452</v>
      </c>
      <c r="G147" s="16" t="s">
        <v>453</v>
      </c>
      <c r="H147" s="18"/>
      <c r="I147" s="18"/>
      <c r="J147" s="18"/>
      <c r="K147" s="18"/>
      <c r="L147" s="18"/>
      <c r="M147" s="18"/>
      <c r="P147" s="19">
        <v>0</v>
      </c>
      <c r="Q147" s="20"/>
      <c r="R147" s="20"/>
      <c r="S147" s="21">
        <v>0</v>
      </c>
      <c r="T147" s="22"/>
      <c r="U147" s="19"/>
      <c r="V147" s="20"/>
      <c r="W147" s="20"/>
      <c r="X147" s="23"/>
      <c r="Y147" s="22"/>
      <c r="Z147" s="24">
        <f t="shared" si="6"/>
        <v>0</v>
      </c>
      <c r="AA147" s="25">
        <f t="shared" si="7"/>
        <v>0</v>
      </c>
    </row>
    <row r="148" spans="1:27" ht="144">
      <c r="A148" s="1">
        <v>2092</v>
      </c>
      <c r="B148" s="1" t="s">
        <v>54</v>
      </c>
      <c r="E148" s="26" t="s">
        <v>454</v>
      </c>
      <c r="F148" s="16" t="s">
        <v>455</v>
      </c>
      <c r="G148" s="16" t="s">
        <v>456</v>
      </c>
      <c r="H148" s="18"/>
      <c r="I148" s="18"/>
      <c r="J148" s="18"/>
      <c r="K148" s="18"/>
      <c r="L148" s="18"/>
      <c r="M148" s="18"/>
      <c r="P148" s="19">
        <v>0</v>
      </c>
      <c r="Q148" s="20" t="s">
        <v>54</v>
      </c>
      <c r="R148" s="20"/>
      <c r="S148" s="21">
        <v>0</v>
      </c>
      <c r="T148" s="22"/>
      <c r="U148" s="19"/>
      <c r="V148" s="20"/>
      <c r="W148" s="20"/>
      <c r="X148" s="23"/>
      <c r="Y148" s="22"/>
      <c r="Z148" s="24">
        <f t="shared" si="6"/>
        <v>0</v>
      </c>
      <c r="AA148" s="25">
        <f t="shared" si="7"/>
        <v>0</v>
      </c>
    </row>
    <row r="149" spans="1:27" ht="304">
      <c r="A149" s="1">
        <v>2093</v>
      </c>
      <c r="B149" s="1" t="s">
        <v>54</v>
      </c>
      <c r="E149" s="26" t="s">
        <v>457</v>
      </c>
      <c r="F149" s="16" t="s">
        <v>458</v>
      </c>
      <c r="G149" s="16" t="s">
        <v>459</v>
      </c>
      <c r="H149" s="18"/>
      <c r="I149" s="18"/>
      <c r="J149" s="18"/>
      <c r="K149" s="18"/>
      <c r="L149" s="18"/>
      <c r="M149" s="18"/>
      <c r="P149" s="19">
        <v>4</v>
      </c>
      <c r="Q149" s="20" t="s">
        <v>2570</v>
      </c>
      <c r="R149" s="20"/>
      <c r="S149" s="21">
        <v>3</v>
      </c>
      <c r="T149" s="22" t="s">
        <v>2760</v>
      </c>
      <c r="U149" s="19"/>
      <c r="V149" s="20"/>
      <c r="W149" s="20"/>
      <c r="X149" s="23"/>
      <c r="Y149" s="22"/>
      <c r="Z149" s="24">
        <f t="shared" si="6"/>
        <v>4</v>
      </c>
      <c r="AA149" s="25">
        <f t="shared" si="7"/>
        <v>3</v>
      </c>
    </row>
    <row r="150" spans="1:27" ht="144">
      <c r="A150" s="1">
        <v>2094</v>
      </c>
      <c r="B150" s="1" t="s">
        <v>54</v>
      </c>
      <c r="E150" s="26" t="s">
        <v>460</v>
      </c>
      <c r="F150" s="16" t="s">
        <v>461</v>
      </c>
      <c r="G150" s="16" t="s">
        <v>462</v>
      </c>
      <c r="H150" s="18"/>
      <c r="I150" s="18"/>
      <c r="J150" s="18"/>
      <c r="K150" s="18"/>
      <c r="L150" s="18"/>
      <c r="M150" s="18"/>
      <c r="P150" s="19">
        <v>0</v>
      </c>
      <c r="Q150" s="20"/>
      <c r="R150" s="20"/>
      <c r="S150" s="21">
        <v>0</v>
      </c>
      <c r="T150" s="22"/>
      <c r="U150" s="19"/>
      <c r="V150" s="20"/>
      <c r="W150" s="20"/>
      <c r="X150" s="23"/>
      <c r="Y150" s="22"/>
      <c r="Z150" s="24">
        <f t="shared" si="6"/>
        <v>0</v>
      </c>
      <c r="AA150" s="25">
        <f t="shared" si="7"/>
        <v>0</v>
      </c>
    </row>
    <row r="151" spans="1:27" ht="176">
      <c r="A151" s="1">
        <v>2095</v>
      </c>
      <c r="B151" s="1" t="s">
        <v>54</v>
      </c>
      <c r="E151" s="49" t="s">
        <v>463</v>
      </c>
      <c r="F151" s="16" t="s">
        <v>464</v>
      </c>
      <c r="G151" s="16" t="s">
        <v>465</v>
      </c>
      <c r="H151" s="18"/>
      <c r="I151" s="18"/>
      <c r="J151" s="18"/>
      <c r="K151" s="18"/>
      <c r="L151" s="18"/>
      <c r="M151" s="18"/>
      <c r="P151" s="19">
        <v>4</v>
      </c>
      <c r="Q151" s="20" t="s">
        <v>54</v>
      </c>
      <c r="R151" s="20"/>
      <c r="S151" s="21">
        <v>0</v>
      </c>
      <c r="T151" s="22" t="s">
        <v>2761</v>
      </c>
      <c r="U151" s="19"/>
      <c r="V151" s="20"/>
      <c r="W151" s="20"/>
      <c r="X151" s="23"/>
      <c r="Y151" s="22"/>
      <c r="Z151" s="24">
        <f t="shared" si="6"/>
        <v>4</v>
      </c>
      <c r="AA151" s="25">
        <f t="shared" si="7"/>
        <v>0</v>
      </c>
    </row>
    <row r="152" spans="1:27" ht="160">
      <c r="A152" s="1">
        <v>2096</v>
      </c>
      <c r="B152" s="1" t="s">
        <v>466</v>
      </c>
      <c r="E152" s="49" t="s">
        <v>467</v>
      </c>
      <c r="F152" s="16" t="s">
        <v>468</v>
      </c>
      <c r="G152" s="16" t="s">
        <v>469</v>
      </c>
      <c r="H152" s="18"/>
      <c r="I152" s="17" t="s">
        <v>470</v>
      </c>
      <c r="J152" s="18"/>
      <c r="K152" s="18"/>
      <c r="L152" s="18"/>
      <c r="M152" s="18"/>
      <c r="P152" s="19">
        <v>3</v>
      </c>
      <c r="Q152" s="20" t="s">
        <v>54</v>
      </c>
      <c r="R152" s="20"/>
      <c r="S152" s="21">
        <v>0</v>
      </c>
      <c r="T152" s="22" t="s">
        <v>2761</v>
      </c>
      <c r="U152" s="19"/>
      <c r="V152" s="20"/>
      <c r="W152" s="20"/>
      <c r="X152" s="23"/>
      <c r="Y152" s="22"/>
      <c r="Z152" s="24">
        <f t="shared" si="6"/>
        <v>3</v>
      </c>
      <c r="AA152" s="25">
        <f t="shared" si="7"/>
        <v>0</v>
      </c>
    </row>
    <row r="153" spans="1:27" ht="128">
      <c r="A153" s="1">
        <v>2097</v>
      </c>
      <c r="B153" s="1" t="s">
        <v>54</v>
      </c>
      <c r="E153" s="49" t="s">
        <v>471</v>
      </c>
      <c r="F153" s="16" t="s">
        <v>472</v>
      </c>
      <c r="G153" s="16" t="s">
        <v>473</v>
      </c>
      <c r="H153" s="18"/>
      <c r="I153" s="18"/>
      <c r="J153" s="18"/>
      <c r="K153" s="18"/>
      <c r="L153" s="18"/>
      <c r="M153" s="18"/>
      <c r="P153" s="19">
        <v>4</v>
      </c>
      <c r="Q153" s="20" t="s">
        <v>54</v>
      </c>
      <c r="R153" s="20"/>
      <c r="S153" s="21">
        <v>1</v>
      </c>
      <c r="T153" s="22" t="s">
        <v>2762</v>
      </c>
      <c r="U153" s="19"/>
      <c r="V153" s="20"/>
      <c r="W153" s="20"/>
      <c r="X153" s="23"/>
      <c r="Y153" s="22"/>
      <c r="Z153" s="24">
        <f t="shared" si="6"/>
        <v>4</v>
      </c>
      <c r="AA153" s="25">
        <f t="shared" si="7"/>
        <v>1</v>
      </c>
    </row>
    <row r="154" spans="1:27" ht="192">
      <c r="A154" s="1">
        <v>2098</v>
      </c>
      <c r="B154" s="1" t="s">
        <v>474</v>
      </c>
      <c r="E154" s="15" t="s">
        <v>475</v>
      </c>
      <c r="F154" s="16" t="s">
        <v>476</v>
      </c>
      <c r="G154" s="16" t="s">
        <v>477</v>
      </c>
      <c r="H154" s="18"/>
      <c r="I154" s="17" t="s">
        <v>478</v>
      </c>
      <c r="J154" s="18"/>
      <c r="K154" s="18"/>
      <c r="L154" s="18"/>
      <c r="M154" s="18"/>
      <c r="P154" s="19">
        <v>2</v>
      </c>
      <c r="Q154" s="20" t="s">
        <v>54</v>
      </c>
      <c r="R154" s="20"/>
      <c r="S154" s="21">
        <v>2</v>
      </c>
      <c r="T154" s="22" t="s">
        <v>2763</v>
      </c>
      <c r="U154" s="19"/>
      <c r="V154" s="20"/>
      <c r="W154" s="20"/>
      <c r="X154" s="23"/>
      <c r="Y154" s="22"/>
      <c r="Z154" s="24">
        <f t="shared" si="6"/>
        <v>2</v>
      </c>
      <c r="AA154" s="25">
        <f t="shared" si="7"/>
        <v>2</v>
      </c>
    </row>
    <row r="155" spans="1:27" ht="224">
      <c r="A155" s="1">
        <v>2099</v>
      </c>
      <c r="B155" s="1" t="s">
        <v>479</v>
      </c>
      <c r="E155" s="15" t="s">
        <v>480</v>
      </c>
      <c r="F155" s="16" t="s">
        <v>481</v>
      </c>
      <c r="G155" s="16" t="s">
        <v>482</v>
      </c>
      <c r="H155" s="18"/>
      <c r="I155" s="17" t="s">
        <v>483</v>
      </c>
      <c r="J155" s="18"/>
      <c r="K155" s="18"/>
      <c r="L155" s="18"/>
      <c r="M155" s="18"/>
      <c r="P155" s="19">
        <v>3</v>
      </c>
      <c r="Q155" s="20" t="s">
        <v>54</v>
      </c>
      <c r="R155" s="20"/>
      <c r="S155" s="21">
        <v>2</v>
      </c>
      <c r="T155" s="22" t="s">
        <v>2764</v>
      </c>
      <c r="U155" s="19"/>
      <c r="V155" s="20"/>
      <c r="W155" s="20"/>
      <c r="X155" s="23"/>
      <c r="Y155" s="22"/>
      <c r="Z155" s="24">
        <f t="shared" si="6"/>
        <v>3</v>
      </c>
      <c r="AA155" s="25">
        <f t="shared" si="7"/>
        <v>2</v>
      </c>
    </row>
    <row r="156" spans="1:27" ht="365">
      <c r="A156" s="1">
        <v>2100</v>
      </c>
      <c r="B156" s="1" t="s">
        <v>484</v>
      </c>
      <c r="E156" s="15" t="s">
        <v>485</v>
      </c>
      <c r="F156" s="16" t="s">
        <v>486</v>
      </c>
      <c r="G156" s="16" t="s">
        <v>487</v>
      </c>
      <c r="H156" s="17" t="s">
        <v>488</v>
      </c>
      <c r="I156" s="17" t="s">
        <v>489</v>
      </c>
      <c r="J156" s="18"/>
      <c r="K156" s="18"/>
      <c r="L156" s="18"/>
      <c r="M156" s="18"/>
      <c r="P156" s="19">
        <v>3</v>
      </c>
      <c r="Q156" s="20" t="s">
        <v>54</v>
      </c>
      <c r="R156" s="20"/>
      <c r="S156" s="21">
        <v>3</v>
      </c>
      <c r="T156" s="22"/>
      <c r="U156" s="19"/>
      <c r="V156" s="20"/>
      <c r="W156" s="20"/>
      <c r="X156" s="23"/>
      <c r="Y156" s="22"/>
      <c r="Z156" s="24">
        <f t="shared" si="6"/>
        <v>3</v>
      </c>
      <c r="AA156" s="25">
        <f t="shared" si="7"/>
        <v>3</v>
      </c>
    </row>
    <row r="157" spans="1:27" s="12" customFormat="1" ht="16">
      <c r="A157" s="1"/>
      <c r="G157" s="12" t="s">
        <v>54</v>
      </c>
      <c r="H157" s="1"/>
      <c r="P157" s="81" t="s">
        <v>54</v>
      </c>
      <c r="Q157" s="81" t="s">
        <v>54</v>
      </c>
      <c r="R157" s="81"/>
      <c r="S157" s="81"/>
      <c r="T157" s="81"/>
      <c r="U157" s="81"/>
      <c r="V157" s="81"/>
      <c r="W157" s="81"/>
      <c r="X157" s="81"/>
      <c r="Y157" s="81"/>
    </row>
    <row r="158" spans="1:27" s="12" customFormat="1" ht="16">
      <c r="A158" s="1"/>
      <c r="G158" s="12" t="s">
        <v>54</v>
      </c>
      <c r="H158" s="1"/>
      <c r="P158" s="81" t="s">
        <v>54</v>
      </c>
      <c r="Q158" s="81" t="s">
        <v>54</v>
      </c>
      <c r="R158" s="81"/>
      <c r="S158" s="81"/>
      <c r="T158" s="81"/>
      <c r="U158" s="81"/>
      <c r="V158" s="81"/>
      <c r="W158" s="81"/>
      <c r="X158" s="81"/>
      <c r="Y158" s="81"/>
    </row>
    <row r="159" spans="1:27" s="12" customFormat="1" ht="17">
      <c r="A159" s="1"/>
      <c r="E159" s="14" t="s">
        <v>58</v>
      </c>
      <c r="G159" s="12" t="s">
        <v>54</v>
      </c>
      <c r="H159" s="1"/>
      <c r="P159" s="81" t="s">
        <v>54</v>
      </c>
      <c r="Q159" s="81" t="s">
        <v>54</v>
      </c>
      <c r="R159" s="81"/>
      <c r="S159" s="81"/>
      <c r="T159" s="81"/>
      <c r="U159" s="81"/>
      <c r="V159" s="81"/>
      <c r="W159" s="81"/>
      <c r="X159" s="81"/>
      <c r="Y159" s="81"/>
    </row>
    <row r="160" spans="1:27" ht="409.6">
      <c r="A160" s="1">
        <v>2101</v>
      </c>
      <c r="B160" s="1" t="s">
        <v>490</v>
      </c>
      <c r="E160" s="15" t="s">
        <v>491</v>
      </c>
      <c r="F160" s="16" t="s">
        <v>492</v>
      </c>
      <c r="G160" s="16" t="s">
        <v>493</v>
      </c>
      <c r="H160" s="17" t="s">
        <v>494</v>
      </c>
      <c r="I160" s="17" t="s">
        <v>495</v>
      </c>
      <c r="J160" s="18"/>
      <c r="K160" s="18"/>
      <c r="L160" s="18"/>
      <c r="M160" s="18"/>
      <c r="P160" s="19">
        <v>4</v>
      </c>
      <c r="Q160" s="20" t="s">
        <v>54</v>
      </c>
      <c r="R160" s="20"/>
      <c r="S160" s="21">
        <v>2</v>
      </c>
      <c r="T160" s="22" t="s">
        <v>2765</v>
      </c>
      <c r="U160" s="19"/>
      <c r="V160" s="20"/>
      <c r="W160" s="20"/>
      <c r="X160" s="23"/>
      <c r="Y160" s="22"/>
      <c r="Z160" s="24">
        <f t="shared" ref="Z160:Z174" si="8">IF(U160&lt;&gt;"",U160,IF(P160&lt;&gt;"",P160,IF(N160&lt;&gt;"",N160,"")))</f>
        <v>4</v>
      </c>
      <c r="AA160" s="25">
        <f t="shared" ref="AA160:AA174" si="9">IF(X160&lt;&gt;"",X160,IF(S160&lt;&gt;"",S160,IF(O160&lt;&gt;"",O160,"")))</f>
        <v>2</v>
      </c>
    </row>
    <row r="161" spans="1:27" ht="192">
      <c r="A161" s="1">
        <v>2102</v>
      </c>
      <c r="B161" s="1" t="s">
        <v>54</v>
      </c>
      <c r="E161" s="26" t="s">
        <v>496</v>
      </c>
      <c r="F161" s="16" t="s">
        <v>497</v>
      </c>
      <c r="G161" s="16" t="s">
        <v>498</v>
      </c>
      <c r="H161" s="18"/>
      <c r="I161" s="18"/>
      <c r="J161" s="18"/>
      <c r="K161" s="18"/>
      <c r="L161" s="18"/>
      <c r="M161" s="18"/>
      <c r="P161" s="19">
        <v>4</v>
      </c>
      <c r="Q161" s="20" t="s">
        <v>54</v>
      </c>
      <c r="R161" s="20"/>
      <c r="S161" s="21">
        <v>3</v>
      </c>
      <c r="T161" s="22" t="s">
        <v>2852</v>
      </c>
      <c r="U161" s="19"/>
      <c r="V161" s="20"/>
      <c r="W161" s="20"/>
      <c r="X161" s="23"/>
      <c r="Y161" s="22"/>
      <c r="Z161" s="24">
        <f t="shared" si="8"/>
        <v>4</v>
      </c>
      <c r="AA161" s="25">
        <f t="shared" si="9"/>
        <v>3</v>
      </c>
    </row>
    <row r="162" spans="1:27" ht="128">
      <c r="A162" s="1">
        <v>2103</v>
      </c>
      <c r="B162" s="1" t="s">
        <v>54</v>
      </c>
      <c r="E162" s="26" t="s">
        <v>499</v>
      </c>
      <c r="F162" s="16" t="s">
        <v>500</v>
      </c>
      <c r="G162" s="16" t="s">
        <v>501</v>
      </c>
      <c r="H162" s="18"/>
      <c r="I162" s="18"/>
      <c r="J162" s="18"/>
      <c r="K162" s="18"/>
      <c r="L162" s="18"/>
      <c r="M162" s="18"/>
      <c r="P162" s="19">
        <v>4</v>
      </c>
      <c r="Q162" s="20" t="s">
        <v>54</v>
      </c>
      <c r="R162" s="20"/>
      <c r="S162" s="21">
        <v>2</v>
      </c>
      <c r="T162" s="22" t="s">
        <v>2853</v>
      </c>
      <c r="U162" s="19"/>
      <c r="V162" s="20"/>
      <c r="W162" s="20"/>
      <c r="X162" s="23"/>
      <c r="Y162" s="22"/>
      <c r="Z162" s="24">
        <f t="shared" si="8"/>
        <v>4</v>
      </c>
      <c r="AA162" s="25">
        <f t="shared" si="9"/>
        <v>2</v>
      </c>
    </row>
    <row r="163" spans="1:27" ht="144">
      <c r="A163" s="1">
        <v>2104</v>
      </c>
      <c r="B163" s="1" t="s">
        <v>54</v>
      </c>
      <c r="E163" s="26" t="s">
        <v>502</v>
      </c>
      <c r="F163" s="16" t="s">
        <v>503</v>
      </c>
      <c r="G163" s="16" t="s">
        <v>504</v>
      </c>
      <c r="H163" s="18"/>
      <c r="I163" s="18"/>
      <c r="J163" s="18"/>
      <c r="K163" s="18"/>
      <c r="L163" s="18"/>
      <c r="M163" s="18"/>
      <c r="P163" s="19">
        <v>4</v>
      </c>
      <c r="Q163" s="20" t="s">
        <v>54</v>
      </c>
      <c r="R163" s="20"/>
      <c r="S163" s="21">
        <v>3</v>
      </c>
      <c r="T163" s="22" t="s">
        <v>2854</v>
      </c>
      <c r="U163" s="19"/>
      <c r="V163" s="20"/>
      <c r="W163" s="20"/>
      <c r="X163" s="23"/>
      <c r="Y163" s="22"/>
      <c r="Z163" s="24">
        <f t="shared" si="8"/>
        <v>4</v>
      </c>
      <c r="AA163" s="25">
        <f t="shared" si="9"/>
        <v>3</v>
      </c>
    </row>
    <row r="164" spans="1:27" ht="409.6">
      <c r="A164" s="1">
        <v>2105</v>
      </c>
      <c r="B164" s="1" t="s">
        <v>505</v>
      </c>
      <c r="E164" s="15" t="s">
        <v>506</v>
      </c>
      <c r="F164" s="16" t="s">
        <v>507</v>
      </c>
      <c r="G164" s="16" t="s">
        <v>508</v>
      </c>
      <c r="H164" s="17" t="s">
        <v>509</v>
      </c>
      <c r="I164" s="17" t="s">
        <v>510</v>
      </c>
      <c r="J164" s="18"/>
      <c r="K164" s="18"/>
      <c r="L164" s="18"/>
      <c r="M164" s="18"/>
      <c r="P164" s="19">
        <v>4</v>
      </c>
      <c r="Q164" s="20" t="s">
        <v>2571</v>
      </c>
      <c r="R164" s="20"/>
      <c r="S164" s="21">
        <v>3</v>
      </c>
      <c r="T164" s="22"/>
      <c r="U164" s="19"/>
      <c r="V164" s="20"/>
      <c r="W164" s="20"/>
      <c r="X164" s="23"/>
      <c r="Y164" s="22"/>
      <c r="Z164" s="24">
        <f t="shared" si="8"/>
        <v>4</v>
      </c>
      <c r="AA164" s="25">
        <f t="shared" si="9"/>
        <v>3</v>
      </c>
    </row>
    <row r="165" spans="1:27" ht="160">
      <c r="A165" s="1">
        <v>2106</v>
      </c>
      <c r="B165" s="1" t="s">
        <v>54</v>
      </c>
      <c r="E165" s="26" t="s">
        <v>511</v>
      </c>
      <c r="F165" s="16" t="s">
        <v>512</v>
      </c>
      <c r="G165" s="16" t="s">
        <v>513</v>
      </c>
      <c r="H165" s="18"/>
      <c r="I165" s="18"/>
      <c r="J165" s="18"/>
      <c r="K165" s="18"/>
      <c r="L165" s="18"/>
      <c r="M165" s="18"/>
      <c r="P165" s="19">
        <v>1</v>
      </c>
      <c r="Q165" s="20" t="s">
        <v>54</v>
      </c>
      <c r="R165" s="20"/>
      <c r="S165" s="21">
        <v>1</v>
      </c>
      <c r="T165" s="22"/>
      <c r="U165" s="19"/>
      <c r="V165" s="20"/>
      <c r="W165" s="20"/>
      <c r="X165" s="23"/>
      <c r="Y165" s="22"/>
      <c r="Z165" s="24">
        <f t="shared" si="8"/>
        <v>1</v>
      </c>
      <c r="AA165" s="25">
        <f t="shared" si="9"/>
        <v>1</v>
      </c>
    </row>
    <row r="166" spans="1:27" ht="409.6">
      <c r="A166" s="1">
        <v>2107</v>
      </c>
      <c r="B166" s="1" t="s">
        <v>514</v>
      </c>
      <c r="E166" s="15" t="s">
        <v>515</v>
      </c>
      <c r="F166" s="16" t="s">
        <v>516</v>
      </c>
      <c r="G166" s="16" t="s">
        <v>517</v>
      </c>
      <c r="H166" s="17" t="s">
        <v>509</v>
      </c>
      <c r="I166" s="17" t="s">
        <v>518</v>
      </c>
      <c r="J166" s="18"/>
      <c r="K166" s="18"/>
      <c r="L166" s="18"/>
      <c r="M166" s="18"/>
      <c r="P166" s="19">
        <v>4</v>
      </c>
      <c r="Q166" s="20" t="s">
        <v>2572</v>
      </c>
      <c r="R166" s="20"/>
      <c r="S166" s="21">
        <v>3</v>
      </c>
      <c r="T166" s="22" t="s">
        <v>2855</v>
      </c>
      <c r="U166" s="19"/>
      <c r="V166" s="20"/>
      <c r="W166" s="20"/>
      <c r="X166" s="23"/>
      <c r="Y166" s="22"/>
      <c r="Z166" s="24">
        <f t="shared" si="8"/>
        <v>4</v>
      </c>
      <c r="AA166" s="25">
        <f t="shared" si="9"/>
        <v>3</v>
      </c>
    </row>
    <row r="167" spans="1:27" ht="409.6">
      <c r="A167" s="1">
        <v>2108</v>
      </c>
      <c r="B167" s="1" t="s">
        <v>519</v>
      </c>
      <c r="E167" s="15" t="s">
        <v>520</v>
      </c>
      <c r="F167" s="16" t="s">
        <v>521</v>
      </c>
      <c r="G167" s="16" t="s">
        <v>522</v>
      </c>
      <c r="H167" s="17" t="s">
        <v>509</v>
      </c>
      <c r="I167" s="17" t="s">
        <v>523</v>
      </c>
      <c r="J167" s="18"/>
      <c r="K167" s="18"/>
      <c r="L167" s="18"/>
      <c r="M167" s="18"/>
      <c r="P167" s="19">
        <v>2</v>
      </c>
      <c r="Q167" s="20" t="s">
        <v>54</v>
      </c>
      <c r="R167" s="20"/>
      <c r="S167" s="21">
        <v>2</v>
      </c>
      <c r="T167" s="22"/>
      <c r="U167" s="19"/>
      <c r="V167" s="20"/>
      <c r="W167" s="20"/>
      <c r="X167" s="23"/>
      <c r="Y167" s="22"/>
      <c r="Z167" s="24">
        <f t="shared" si="8"/>
        <v>2</v>
      </c>
      <c r="AA167" s="25">
        <f t="shared" si="9"/>
        <v>2</v>
      </c>
    </row>
    <row r="168" spans="1:27" ht="409.6">
      <c r="A168" s="1">
        <v>2109</v>
      </c>
      <c r="B168" s="1" t="s">
        <v>524</v>
      </c>
      <c r="E168" s="15" t="s">
        <v>525</v>
      </c>
      <c r="F168" s="16" t="s">
        <v>526</v>
      </c>
      <c r="G168" s="16" t="s">
        <v>527</v>
      </c>
      <c r="H168" s="17" t="s">
        <v>509</v>
      </c>
      <c r="I168" s="17" t="s">
        <v>528</v>
      </c>
      <c r="J168" s="18"/>
      <c r="K168" s="18"/>
      <c r="L168" s="18"/>
      <c r="M168" s="18"/>
      <c r="P168" s="19">
        <v>4</v>
      </c>
      <c r="Q168" s="20" t="s">
        <v>54</v>
      </c>
      <c r="R168" s="20"/>
      <c r="S168" s="21">
        <v>2</v>
      </c>
      <c r="T168" s="22" t="s">
        <v>2766</v>
      </c>
      <c r="U168" s="19"/>
      <c r="V168" s="20"/>
      <c r="W168" s="20"/>
      <c r="X168" s="23"/>
      <c r="Y168" s="22"/>
      <c r="Z168" s="24">
        <f t="shared" si="8"/>
        <v>4</v>
      </c>
      <c r="AA168" s="25">
        <f t="shared" si="9"/>
        <v>2</v>
      </c>
    </row>
    <row r="169" spans="1:27" ht="409.6">
      <c r="A169" s="1">
        <v>2110</v>
      </c>
      <c r="B169" s="1" t="s">
        <v>529</v>
      </c>
      <c r="E169" s="15" t="s">
        <v>530</v>
      </c>
      <c r="F169" s="16" t="s">
        <v>531</v>
      </c>
      <c r="G169" s="16" t="s">
        <v>532</v>
      </c>
      <c r="H169" s="17" t="s">
        <v>509</v>
      </c>
      <c r="I169" s="17" t="s">
        <v>533</v>
      </c>
      <c r="J169" s="18"/>
      <c r="K169" s="18"/>
      <c r="L169" s="18"/>
      <c r="M169" s="18"/>
      <c r="P169" s="19">
        <v>3</v>
      </c>
      <c r="Q169" s="20" t="s">
        <v>54</v>
      </c>
      <c r="R169" s="20"/>
      <c r="S169" s="21">
        <v>3</v>
      </c>
      <c r="T169" s="22"/>
      <c r="U169" s="19"/>
      <c r="V169" s="20"/>
      <c r="W169" s="20"/>
      <c r="X169" s="23"/>
      <c r="Y169" s="22"/>
      <c r="Z169" s="24">
        <f t="shared" si="8"/>
        <v>3</v>
      </c>
      <c r="AA169" s="25">
        <f t="shared" si="9"/>
        <v>3</v>
      </c>
    </row>
    <row r="170" spans="1:27" ht="409.6">
      <c r="A170" s="1">
        <v>2111</v>
      </c>
      <c r="B170" s="1" t="s">
        <v>534</v>
      </c>
      <c r="E170" s="15" t="s">
        <v>535</v>
      </c>
      <c r="F170" s="16" t="s">
        <v>536</v>
      </c>
      <c r="G170" s="16" t="s">
        <v>537</v>
      </c>
      <c r="H170" s="17" t="s">
        <v>509</v>
      </c>
      <c r="I170" s="17" t="s">
        <v>538</v>
      </c>
      <c r="J170" s="18"/>
      <c r="K170" s="18"/>
      <c r="L170" s="18"/>
      <c r="M170" s="18"/>
      <c r="P170" s="19">
        <v>4</v>
      </c>
      <c r="Q170" s="20" t="s">
        <v>54</v>
      </c>
      <c r="R170" s="20"/>
      <c r="S170" s="21">
        <v>3</v>
      </c>
      <c r="T170" s="22"/>
      <c r="U170" s="19"/>
      <c r="V170" s="20"/>
      <c r="W170" s="20"/>
      <c r="X170" s="23"/>
      <c r="Y170" s="22"/>
      <c r="Z170" s="24">
        <f t="shared" si="8"/>
        <v>4</v>
      </c>
      <c r="AA170" s="25">
        <f t="shared" si="9"/>
        <v>3</v>
      </c>
    </row>
    <row r="171" spans="1:27" ht="409.6">
      <c r="A171" s="1">
        <v>2112</v>
      </c>
      <c r="B171" s="1" t="s">
        <v>539</v>
      </c>
      <c r="E171" s="15" t="s">
        <v>540</v>
      </c>
      <c r="F171" s="16" t="s">
        <v>541</v>
      </c>
      <c r="G171" s="16" t="s">
        <v>542</v>
      </c>
      <c r="H171" s="17" t="s">
        <v>509</v>
      </c>
      <c r="I171" s="17" t="s">
        <v>543</v>
      </c>
      <c r="J171" s="18"/>
      <c r="K171" s="18"/>
      <c r="L171" s="18"/>
      <c r="M171" s="18"/>
      <c r="P171" s="19">
        <v>2</v>
      </c>
      <c r="Q171" s="20" t="s">
        <v>54</v>
      </c>
      <c r="R171" s="20"/>
      <c r="S171" s="21">
        <v>2</v>
      </c>
      <c r="T171" s="22"/>
      <c r="U171" s="19"/>
      <c r="V171" s="20"/>
      <c r="W171" s="20"/>
      <c r="X171" s="23"/>
      <c r="Y171" s="22"/>
      <c r="Z171" s="24">
        <f t="shared" si="8"/>
        <v>2</v>
      </c>
      <c r="AA171" s="25">
        <f t="shared" si="9"/>
        <v>2</v>
      </c>
    </row>
    <row r="172" spans="1:27" ht="144">
      <c r="A172" s="1">
        <v>2113</v>
      </c>
      <c r="B172" s="1" t="s">
        <v>54</v>
      </c>
      <c r="E172" s="26" t="s">
        <v>544</v>
      </c>
      <c r="F172" s="16" t="s">
        <v>545</v>
      </c>
      <c r="G172" s="16" t="s">
        <v>546</v>
      </c>
      <c r="H172" s="18"/>
      <c r="I172" s="18"/>
      <c r="J172" s="18"/>
      <c r="K172" s="18"/>
      <c r="L172" s="18"/>
      <c r="M172" s="18"/>
      <c r="P172" s="19">
        <v>4</v>
      </c>
      <c r="Q172" s="20" t="s">
        <v>2573</v>
      </c>
      <c r="R172" s="20"/>
      <c r="S172" s="21">
        <v>4</v>
      </c>
      <c r="T172" s="22"/>
      <c r="U172" s="19"/>
      <c r="V172" s="20"/>
      <c r="W172" s="20"/>
      <c r="X172" s="23"/>
      <c r="Y172" s="22"/>
      <c r="Z172" s="24">
        <f t="shared" si="8"/>
        <v>4</v>
      </c>
      <c r="AA172" s="25">
        <f t="shared" si="9"/>
        <v>4</v>
      </c>
    </row>
    <row r="173" spans="1:27" ht="144">
      <c r="A173" s="1">
        <v>2114</v>
      </c>
      <c r="B173" s="1" t="s">
        <v>547</v>
      </c>
      <c r="E173" s="15" t="s">
        <v>548</v>
      </c>
      <c r="F173" s="16" t="s">
        <v>549</v>
      </c>
      <c r="G173" s="16" t="s">
        <v>550</v>
      </c>
      <c r="H173" s="18"/>
      <c r="I173" s="17" t="s">
        <v>551</v>
      </c>
      <c r="J173" s="18"/>
      <c r="K173" s="18"/>
      <c r="L173" s="18"/>
      <c r="M173" s="18"/>
      <c r="P173" s="19">
        <v>2</v>
      </c>
      <c r="Q173" s="20" t="s">
        <v>54</v>
      </c>
      <c r="R173" s="20"/>
      <c r="S173" s="21">
        <v>2</v>
      </c>
      <c r="T173" s="22"/>
      <c r="U173" s="19"/>
      <c r="V173" s="20"/>
      <c r="W173" s="20"/>
      <c r="X173" s="23"/>
      <c r="Y173" s="22"/>
      <c r="Z173" s="24">
        <f t="shared" si="8"/>
        <v>2</v>
      </c>
      <c r="AA173" s="25">
        <f t="shared" si="9"/>
        <v>2</v>
      </c>
    </row>
    <row r="174" spans="1:27" ht="128">
      <c r="A174" s="1">
        <v>2115</v>
      </c>
      <c r="B174" s="1" t="s">
        <v>54</v>
      </c>
      <c r="E174" s="49" t="s">
        <v>552</v>
      </c>
      <c r="F174" s="16" t="s">
        <v>553</v>
      </c>
      <c r="G174" s="16" t="s">
        <v>554</v>
      </c>
      <c r="H174" s="18"/>
      <c r="I174" s="18"/>
      <c r="J174" s="18"/>
      <c r="K174" s="18"/>
      <c r="L174" s="18"/>
      <c r="M174" s="18"/>
      <c r="P174" s="19">
        <v>3</v>
      </c>
      <c r="Q174" s="20" t="s">
        <v>54</v>
      </c>
      <c r="R174" s="20"/>
      <c r="S174" s="21">
        <v>0</v>
      </c>
      <c r="T174" s="22" t="s">
        <v>2761</v>
      </c>
      <c r="U174" s="19"/>
      <c r="V174" s="20"/>
      <c r="W174" s="20"/>
      <c r="X174" s="23"/>
      <c r="Y174" s="22"/>
      <c r="Z174" s="24">
        <f t="shared" si="8"/>
        <v>3</v>
      </c>
      <c r="AA174" s="25">
        <f t="shared" si="9"/>
        <v>0</v>
      </c>
    </row>
    <row r="175" spans="1:27" s="12" customFormat="1" ht="16">
      <c r="A175" s="1"/>
      <c r="G175" s="12" t="s">
        <v>54</v>
      </c>
      <c r="H175" s="1"/>
      <c r="P175" s="81" t="s">
        <v>54</v>
      </c>
      <c r="Q175" s="81" t="s">
        <v>54</v>
      </c>
      <c r="R175" s="81"/>
      <c r="S175" s="81"/>
      <c r="T175" s="81"/>
      <c r="U175" s="81"/>
      <c r="V175" s="81"/>
      <c r="W175" s="81"/>
      <c r="X175" s="81"/>
      <c r="Y175" s="81"/>
    </row>
    <row r="176" spans="1:27" s="12" customFormat="1" ht="16">
      <c r="A176" s="1"/>
      <c r="G176" s="12" t="s">
        <v>54</v>
      </c>
      <c r="H176" s="1"/>
      <c r="P176" s="81" t="s">
        <v>54</v>
      </c>
      <c r="Q176" s="81" t="s">
        <v>54</v>
      </c>
      <c r="R176" s="81"/>
      <c r="S176" s="81"/>
      <c r="T176" s="81"/>
      <c r="U176" s="81"/>
      <c r="V176" s="81"/>
      <c r="W176" s="81"/>
      <c r="X176" s="81"/>
      <c r="Y176" s="81"/>
    </row>
    <row r="177" spans="1:27" s="12" customFormat="1" ht="34">
      <c r="A177" s="1"/>
      <c r="E177" s="14" t="s">
        <v>316</v>
      </c>
      <c r="G177" s="12" t="s">
        <v>54</v>
      </c>
      <c r="H177" s="1"/>
      <c r="P177" s="81" t="s">
        <v>54</v>
      </c>
      <c r="Q177" s="81" t="s">
        <v>54</v>
      </c>
      <c r="R177" s="81"/>
      <c r="S177" s="81"/>
      <c r="T177" s="81"/>
      <c r="U177" s="81"/>
      <c r="V177" s="81"/>
      <c r="W177" s="81"/>
      <c r="X177" s="81"/>
      <c r="Y177" s="81"/>
    </row>
    <row r="178" spans="1:27" ht="409.6">
      <c r="A178" s="1">
        <v>2116</v>
      </c>
      <c r="B178" s="1" t="s">
        <v>555</v>
      </c>
      <c r="E178" s="15" t="s">
        <v>335</v>
      </c>
      <c r="F178" s="16" t="s">
        <v>556</v>
      </c>
      <c r="G178" s="16" t="s">
        <v>557</v>
      </c>
      <c r="H178" s="17" t="s">
        <v>387</v>
      </c>
      <c r="I178" s="17" t="s">
        <v>558</v>
      </c>
      <c r="J178" s="18"/>
      <c r="K178" s="18"/>
      <c r="L178" s="18"/>
      <c r="M178" s="18"/>
      <c r="P178" s="19">
        <v>3</v>
      </c>
      <c r="Q178" s="20" t="s">
        <v>54</v>
      </c>
      <c r="R178" s="20"/>
      <c r="S178" s="21">
        <v>2.5</v>
      </c>
      <c r="T178" s="22"/>
      <c r="U178" s="19"/>
      <c r="V178" s="20"/>
      <c r="W178" s="20"/>
      <c r="X178" s="23"/>
      <c r="Y178" s="22"/>
      <c r="Z178" s="24">
        <f t="shared" ref="Z178" si="10">IF(U178&lt;&gt;"",U178,IF(P178&lt;&gt;"",P178,IF(N178&lt;&gt;"",N178,"")))</f>
        <v>3</v>
      </c>
      <c r="AA178" s="25">
        <f t="shared" ref="AA178:AA182" si="11">IF(X178&lt;&gt;"",X178,IF(S178&lt;&gt;"",S178,IF(O178&lt;&gt;"",O178,"")))</f>
        <v>2.5</v>
      </c>
    </row>
    <row r="179" spans="1:27" ht="409.6">
      <c r="A179" s="1">
        <v>2117</v>
      </c>
      <c r="B179" s="1" t="s">
        <v>559</v>
      </c>
      <c r="E179" s="15" t="s">
        <v>560</v>
      </c>
      <c r="F179" s="16" t="s">
        <v>561</v>
      </c>
      <c r="G179" s="16" t="s">
        <v>562</v>
      </c>
      <c r="H179" s="17" t="s">
        <v>387</v>
      </c>
      <c r="I179" s="17" t="s">
        <v>563</v>
      </c>
      <c r="J179" s="18"/>
      <c r="K179" s="18"/>
      <c r="L179" s="18"/>
      <c r="M179" s="18"/>
      <c r="P179" s="19">
        <v>4</v>
      </c>
      <c r="Q179" s="20" t="s">
        <v>2574</v>
      </c>
      <c r="R179" s="20"/>
      <c r="S179" s="21">
        <v>2</v>
      </c>
      <c r="T179" s="22" t="s">
        <v>2767</v>
      </c>
      <c r="U179" s="19"/>
      <c r="V179" s="20"/>
      <c r="W179" s="20"/>
      <c r="X179" s="23"/>
      <c r="Y179" s="22"/>
      <c r="Z179" s="24">
        <f t="shared" ref="Z179:Z182" si="12">IF(U179&lt;&gt;"",U179,IF(P179&lt;&gt;"",P179,IF(N179&lt;&gt;"",N179,"")))</f>
        <v>4</v>
      </c>
      <c r="AA179" s="25">
        <f t="shared" si="11"/>
        <v>2</v>
      </c>
    </row>
    <row r="180" spans="1:27" ht="144">
      <c r="A180" s="1">
        <v>2118</v>
      </c>
      <c r="B180" s="1" t="s">
        <v>54</v>
      </c>
      <c r="E180" s="49" t="s">
        <v>564</v>
      </c>
      <c r="F180" s="16" t="s">
        <v>565</v>
      </c>
      <c r="G180" s="16" t="s">
        <v>566</v>
      </c>
      <c r="H180" s="18"/>
      <c r="I180" s="18"/>
      <c r="J180" s="18"/>
      <c r="K180" s="18"/>
      <c r="L180" s="18"/>
      <c r="M180" s="18"/>
      <c r="P180" s="19">
        <v>2</v>
      </c>
      <c r="Q180" s="20" t="s">
        <v>54</v>
      </c>
      <c r="R180" s="20"/>
      <c r="S180" s="21">
        <v>0</v>
      </c>
      <c r="T180" s="22"/>
      <c r="U180" s="19"/>
      <c r="V180" s="20"/>
      <c r="W180" s="20"/>
      <c r="X180" s="23"/>
      <c r="Y180" s="22"/>
      <c r="Z180" s="24">
        <f t="shared" si="12"/>
        <v>2</v>
      </c>
      <c r="AA180" s="25">
        <f t="shared" si="11"/>
        <v>0</v>
      </c>
    </row>
    <row r="181" spans="1:27" ht="409.6">
      <c r="A181" s="1">
        <v>2119</v>
      </c>
      <c r="B181" s="1" t="s">
        <v>567</v>
      </c>
      <c r="E181" s="15" t="s">
        <v>568</v>
      </c>
      <c r="F181" s="16" t="s">
        <v>569</v>
      </c>
      <c r="G181" s="16" t="s">
        <v>570</v>
      </c>
      <c r="H181" s="17" t="s">
        <v>387</v>
      </c>
      <c r="I181" s="18"/>
      <c r="J181" s="18"/>
      <c r="K181" s="18"/>
      <c r="L181" s="18"/>
      <c r="M181" s="18"/>
      <c r="P181" s="19">
        <v>1</v>
      </c>
      <c r="Q181" s="20" t="s">
        <v>54</v>
      </c>
      <c r="R181" s="20"/>
      <c r="S181" s="21">
        <v>1</v>
      </c>
      <c r="T181" s="22"/>
      <c r="U181" s="19"/>
      <c r="V181" s="20"/>
      <c r="W181" s="20"/>
      <c r="X181" s="23"/>
      <c r="Y181" s="22"/>
      <c r="Z181" s="24">
        <f t="shared" si="12"/>
        <v>1</v>
      </c>
      <c r="AA181" s="25">
        <f t="shared" si="11"/>
        <v>1</v>
      </c>
    </row>
    <row r="182" spans="1:27" ht="409.6">
      <c r="A182" s="1">
        <v>2120</v>
      </c>
      <c r="B182" s="1" t="s">
        <v>567</v>
      </c>
      <c r="E182" s="15" t="s">
        <v>571</v>
      </c>
      <c r="F182" s="16" t="s">
        <v>572</v>
      </c>
      <c r="G182" s="16" t="s">
        <v>573</v>
      </c>
      <c r="H182" s="17" t="s">
        <v>387</v>
      </c>
      <c r="I182" s="18"/>
      <c r="J182" s="18"/>
      <c r="K182" s="18"/>
      <c r="L182" s="18"/>
      <c r="M182" s="18"/>
      <c r="P182" s="19">
        <v>2</v>
      </c>
      <c r="Q182" s="20" t="s">
        <v>54</v>
      </c>
      <c r="R182" s="20"/>
      <c r="S182" s="21">
        <v>2</v>
      </c>
      <c r="T182" s="22"/>
      <c r="U182" s="19"/>
      <c r="V182" s="20"/>
      <c r="W182" s="20"/>
      <c r="X182" s="23"/>
      <c r="Y182" s="22"/>
      <c r="Z182" s="24">
        <f t="shared" si="12"/>
        <v>2</v>
      </c>
      <c r="AA182" s="25">
        <f t="shared" si="11"/>
        <v>2</v>
      </c>
    </row>
    <row r="183" spans="1:27" s="12" customFormat="1" ht="16">
      <c r="A183" s="1"/>
      <c r="G183" s="12" t="s">
        <v>54</v>
      </c>
      <c r="H183" s="1"/>
      <c r="P183" s="81" t="s">
        <v>54</v>
      </c>
      <c r="Q183" s="81" t="s">
        <v>54</v>
      </c>
      <c r="R183" s="81"/>
      <c r="S183" s="81"/>
      <c r="T183" s="81"/>
      <c r="U183" s="81"/>
      <c r="V183" s="81"/>
      <c r="W183" s="81"/>
      <c r="X183" s="81"/>
      <c r="Y183" s="81"/>
    </row>
    <row r="184" spans="1:27" s="12" customFormat="1" ht="16">
      <c r="A184" s="1"/>
      <c r="G184" s="12" t="s">
        <v>54</v>
      </c>
      <c r="H184" s="1"/>
      <c r="P184" s="81" t="s">
        <v>54</v>
      </c>
      <c r="Q184" s="81" t="s">
        <v>54</v>
      </c>
      <c r="R184" s="81"/>
      <c r="S184" s="81"/>
      <c r="T184" s="81"/>
      <c r="U184" s="81"/>
      <c r="V184" s="81"/>
      <c r="W184" s="81"/>
      <c r="X184" s="81"/>
      <c r="Y184" s="81"/>
    </row>
    <row r="185" spans="1:27" s="12" customFormat="1" ht="17">
      <c r="A185" s="1"/>
      <c r="E185" s="14" t="s">
        <v>574</v>
      </c>
      <c r="G185" s="12" t="s">
        <v>54</v>
      </c>
      <c r="H185" s="1"/>
      <c r="P185" s="81" t="s">
        <v>54</v>
      </c>
      <c r="Q185" s="81" t="s">
        <v>54</v>
      </c>
      <c r="R185" s="81"/>
      <c r="S185" s="81"/>
      <c r="T185" s="81"/>
      <c r="U185" s="81"/>
      <c r="V185" s="81"/>
      <c r="W185" s="81"/>
      <c r="X185" s="81"/>
      <c r="Y185" s="81"/>
    </row>
    <row r="186" spans="1:27" ht="409.6">
      <c r="A186" s="1">
        <v>2121</v>
      </c>
      <c r="B186" s="1" t="s">
        <v>575</v>
      </c>
      <c r="E186" s="15" t="s">
        <v>576</v>
      </c>
      <c r="F186" s="16" t="s">
        <v>577</v>
      </c>
      <c r="G186" s="16" t="s">
        <v>578</v>
      </c>
      <c r="H186" s="17" t="s">
        <v>579</v>
      </c>
      <c r="I186" s="17" t="s">
        <v>580</v>
      </c>
      <c r="J186" s="18"/>
      <c r="K186" s="18"/>
      <c r="L186" s="18"/>
      <c r="M186" s="18"/>
      <c r="P186" s="19">
        <v>2</v>
      </c>
      <c r="Q186" s="20" t="s">
        <v>580</v>
      </c>
      <c r="R186" s="20"/>
      <c r="S186" s="52">
        <v>3</v>
      </c>
      <c r="T186" s="22"/>
      <c r="U186" s="19"/>
      <c r="V186" s="20"/>
      <c r="W186" s="20"/>
      <c r="X186" s="23"/>
      <c r="Y186" s="22"/>
      <c r="Z186" s="24">
        <f t="shared" ref="Z186" si="13">IF(U186&lt;&gt;"",U186,IF(P186&lt;&gt;"",P186,IF(N186&lt;&gt;"",N186,"")))</f>
        <v>2</v>
      </c>
      <c r="AA186" s="25">
        <f t="shared" ref="AA186" si="14">IF(X186&lt;&gt;"",X186,IF(S186&lt;&gt;"",S186,IF(O186&lt;&gt;"",O186,"")))</f>
        <v>3</v>
      </c>
    </row>
    <row r="187" spans="1:27" ht="288">
      <c r="A187" s="1">
        <v>2122</v>
      </c>
      <c r="B187" s="1" t="s">
        <v>54</v>
      </c>
      <c r="E187" s="49" t="s">
        <v>581</v>
      </c>
      <c r="F187" s="16" t="s">
        <v>582</v>
      </c>
      <c r="G187" s="16" t="s">
        <v>583</v>
      </c>
      <c r="H187" s="18"/>
      <c r="I187" s="18"/>
      <c r="J187" s="18"/>
      <c r="K187" s="18"/>
      <c r="L187" s="18"/>
      <c r="M187" s="18"/>
      <c r="P187" s="19">
        <v>2</v>
      </c>
      <c r="Q187" s="20" t="s">
        <v>2788</v>
      </c>
      <c r="R187" s="20"/>
      <c r="S187" s="21">
        <v>0</v>
      </c>
      <c r="T187" s="53" t="s">
        <v>2825</v>
      </c>
      <c r="U187" s="19"/>
      <c r="V187" s="20"/>
      <c r="W187" s="20"/>
      <c r="X187" s="23"/>
      <c r="Y187" s="22"/>
      <c r="Z187" s="24">
        <f t="shared" ref="Z187:Z250" si="15">IF(U187&lt;&gt;"",U187,IF(P187&lt;&gt;"",P187,IF(N187&lt;&gt;"",N187,"")))</f>
        <v>2</v>
      </c>
      <c r="AA187" s="25">
        <f t="shared" ref="AA187:AA250" si="16">IF(X187&lt;&gt;"",X187,IF(S187&lt;&gt;"",S187,IF(O187&lt;&gt;"",O187,"")))</f>
        <v>0</v>
      </c>
    </row>
    <row r="188" spans="1:27" ht="409.6">
      <c r="A188" s="1">
        <v>2123</v>
      </c>
      <c r="B188" s="1" t="s">
        <v>584</v>
      </c>
      <c r="E188" s="15" t="s">
        <v>585</v>
      </c>
      <c r="F188" s="16" t="s">
        <v>586</v>
      </c>
      <c r="G188" s="16" t="s">
        <v>587</v>
      </c>
      <c r="H188" s="17" t="s">
        <v>588</v>
      </c>
      <c r="I188" s="17" t="s">
        <v>589</v>
      </c>
      <c r="J188" s="18"/>
      <c r="K188" s="18"/>
      <c r="L188" s="18"/>
      <c r="M188" s="18"/>
      <c r="P188" s="19">
        <v>3</v>
      </c>
      <c r="Q188" s="20" t="s">
        <v>2575</v>
      </c>
      <c r="R188" s="20"/>
      <c r="S188" s="21">
        <v>3</v>
      </c>
      <c r="T188" s="22"/>
      <c r="U188" s="19"/>
      <c r="V188" s="20"/>
      <c r="W188" s="20"/>
      <c r="X188" s="23"/>
      <c r="Y188" s="22"/>
      <c r="Z188" s="24">
        <f t="shared" si="15"/>
        <v>3</v>
      </c>
      <c r="AA188" s="25">
        <f t="shared" si="16"/>
        <v>3</v>
      </c>
    </row>
    <row r="189" spans="1:27" ht="335">
      <c r="A189" s="1">
        <v>2124</v>
      </c>
      <c r="B189" s="1" t="s">
        <v>54</v>
      </c>
      <c r="E189" s="26" t="s">
        <v>590</v>
      </c>
      <c r="F189" s="16" t="s">
        <v>591</v>
      </c>
      <c r="G189" s="16" t="s">
        <v>592</v>
      </c>
      <c r="H189" s="18"/>
      <c r="I189" s="18"/>
      <c r="J189" s="18"/>
      <c r="K189" s="18"/>
      <c r="L189" s="18"/>
      <c r="M189" s="18"/>
      <c r="P189" s="19">
        <v>4</v>
      </c>
      <c r="Q189" s="20" t="s">
        <v>2870</v>
      </c>
      <c r="R189" s="20"/>
      <c r="S189" s="52">
        <v>3</v>
      </c>
      <c r="T189" s="53" t="s">
        <v>2856</v>
      </c>
      <c r="U189" s="19"/>
      <c r="V189" s="20"/>
      <c r="W189" s="20"/>
      <c r="X189" s="23"/>
      <c r="Y189" s="22"/>
      <c r="Z189" s="24">
        <f t="shared" si="15"/>
        <v>4</v>
      </c>
      <c r="AA189" s="25">
        <f t="shared" si="16"/>
        <v>3</v>
      </c>
    </row>
    <row r="190" spans="1:27" ht="409.6">
      <c r="A190" s="1">
        <v>2125</v>
      </c>
      <c r="B190" s="1" t="s">
        <v>593</v>
      </c>
      <c r="E190" s="15" t="s">
        <v>594</v>
      </c>
      <c r="F190" s="16" t="s">
        <v>595</v>
      </c>
      <c r="G190" s="16" t="s">
        <v>596</v>
      </c>
      <c r="H190" s="17" t="s">
        <v>597</v>
      </c>
      <c r="I190" s="17" t="s">
        <v>598</v>
      </c>
      <c r="J190" s="18"/>
      <c r="K190" s="18"/>
      <c r="L190" s="18"/>
      <c r="M190" s="18"/>
      <c r="P190" s="19">
        <v>2</v>
      </c>
      <c r="Q190" s="20" t="s">
        <v>54</v>
      </c>
      <c r="R190" s="20"/>
      <c r="S190" s="21">
        <v>2</v>
      </c>
      <c r="T190" s="22"/>
      <c r="U190" s="19"/>
      <c r="V190" s="20"/>
      <c r="W190" s="20"/>
      <c r="X190" s="23"/>
      <c r="Y190" s="22"/>
      <c r="Z190" s="24">
        <f t="shared" si="15"/>
        <v>2</v>
      </c>
      <c r="AA190" s="25">
        <f t="shared" si="16"/>
        <v>2</v>
      </c>
    </row>
    <row r="191" spans="1:27" ht="304">
      <c r="A191" s="1">
        <v>2126</v>
      </c>
      <c r="B191" s="1" t="s">
        <v>599</v>
      </c>
      <c r="E191" s="15" t="s">
        <v>600</v>
      </c>
      <c r="F191" s="16" t="s">
        <v>601</v>
      </c>
      <c r="G191" s="16" t="s">
        <v>602</v>
      </c>
      <c r="H191" s="17" t="s">
        <v>603</v>
      </c>
      <c r="I191" s="17" t="s">
        <v>604</v>
      </c>
      <c r="J191" s="18"/>
      <c r="K191" s="18"/>
      <c r="L191" s="18"/>
      <c r="M191" s="18"/>
      <c r="P191" s="19">
        <v>4</v>
      </c>
      <c r="Q191" s="20" t="s">
        <v>2576</v>
      </c>
      <c r="R191" s="20"/>
      <c r="S191" s="21">
        <v>1</v>
      </c>
      <c r="T191" s="22" t="s">
        <v>2905</v>
      </c>
      <c r="U191" s="19"/>
      <c r="V191" s="20"/>
      <c r="W191" s="20"/>
      <c r="X191" s="23"/>
      <c r="Y191" s="22"/>
      <c r="Z191" s="24">
        <f t="shared" si="15"/>
        <v>4</v>
      </c>
      <c r="AA191" s="25">
        <f t="shared" si="16"/>
        <v>1</v>
      </c>
    </row>
    <row r="192" spans="1:27" ht="144">
      <c r="A192" s="1">
        <v>2127</v>
      </c>
      <c r="B192" s="1" t="s">
        <v>605</v>
      </c>
      <c r="E192" s="26" t="s">
        <v>606</v>
      </c>
      <c r="F192" s="16" t="s">
        <v>607</v>
      </c>
      <c r="G192" s="16" t="s">
        <v>608</v>
      </c>
      <c r="H192" s="18"/>
      <c r="I192" s="18"/>
      <c r="J192" s="18"/>
      <c r="K192" s="18"/>
      <c r="L192" s="18"/>
      <c r="M192" s="18"/>
      <c r="P192" s="19">
        <v>2</v>
      </c>
      <c r="Q192" s="20" t="s">
        <v>2577</v>
      </c>
      <c r="R192" s="20"/>
      <c r="S192" s="21">
        <v>2</v>
      </c>
      <c r="T192" s="22"/>
      <c r="U192" s="19"/>
      <c r="V192" s="20"/>
      <c r="W192" s="20"/>
      <c r="X192" s="23"/>
      <c r="Y192" s="22"/>
      <c r="Z192" s="24">
        <f t="shared" si="15"/>
        <v>2</v>
      </c>
      <c r="AA192" s="25">
        <f t="shared" si="16"/>
        <v>2</v>
      </c>
    </row>
    <row r="193" spans="1:27" ht="112">
      <c r="A193" s="1">
        <v>2128</v>
      </c>
      <c r="B193" s="1" t="s">
        <v>54</v>
      </c>
      <c r="E193" s="26" t="s">
        <v>609</v>
      </c>
      <c r="F193" s="16" t="s">
        <v>610</v>
      </c>
      <c r="G193" s="16" t="s">
        <v>183</v>
      </c>
      <c r="H193" s="18"/>
      <c r="I193" s="18"/>
      <c r="J193" s="18"/>
      <c r="K193" s="18"/>
      <c r="L193" s="18"/>
      <c r="M193" s="18"/>
      <c r="P193" s="19">
        <v>4</v>
      </c>
      <c r="Q193" s="20" t="s">
        <v>2578</v>
      </c>
      <c r="R193" s="20"/>
      <c r="S193" s="21">
        <v>3</v>
      </c>
      <c r="T193" s="22"/>
      <c r="U193" s="19"/>
      <c r="V193" s="20"/>
      <c r="W193" s="20"/>
      <c r="X193" s="23"/>
      <c r="Y193" s="22"/>
      <c r="Z193" s="24">
        <f t="shared" si="15"/>
        <v>4</v>
      </c>
      <c r="AA193" s="25">
        <f t="shared" si="16"/>
        <v>3</v>
      </c>
    </row>
    <row r="194" spans="1:27" s="12" customFormat="1" ht="16">
      <c r="A194" s="1"/>
      <c r="G194" s="12" t="s">
        <v>54</v>
      </c>
      <c r="H194" s="1"/>
      <c r="P194" s="81" t="s">
        <v>54</v>
      </c>
      <c r="Q194" s="81" t="s">
        <v>54</v>
      </c>
      <c r="R194" s="81"/>
      <c r="S194" s="81"/>
      <c r="T194" s="81"/>
      <c r="U194" s="81"/>
      <c r="V194" s="81"/>
      <c r="W194" s="81"/>
      <c r="X194" s="81"/>
      <c r="Y194" s="81"/>
    </row>
    <row r="195" spans="1:27" s="12" customFormat="1" ht="16">
      <c r="A195" s="1"/>
      <c r="G195" s="12" t="s">
        <v>54</v>
      </c>
      <c r="H195" s="1"/>
      <c r="P195" s="81" t="s">
        <v>54</v>
      </c>
      <c r="Q195" s="81" t="s">
        <v>54</v>
      </c>
      <c r="R195" s="81"/>
      <c r="S195" s="81"/>
      <c r="T195" s="81"/>
      <c r="U195" s="81"/>
      <c r="V195" s="81"/>
      <c r="W195" s="81"/>
      <c r="X195" s="81"/>
      <c r="Y195" s="81"/>
    </row>
    <row r="196" spans="1:27" s="12" customFormat="1" ht="34">
      <c r="A196" s="1"/>
      <c r="E196" s="14" t="s">
        <v>611</v>
      </c>
      <c r="G196" s="12" t="s">
        <v>54</v>
      </c>
      <c r="H196" s="1"/>
      <c r="P196" s="81" t="s">
        <v>54</v>
      </c>
      <c r="Q196" s="81" t="s">
        <v>54</v>
      </c>
      <c r="R196" s="81"/>
      <c r="S196" s="81"/>
      <c r="T196" s="81"/>
      <c r="U196" s="81"/>
      <c r="V196" s="81"/>
      <c r="W196" s="81"/>
      <c r="X196" s="81"/>
      <c r="Y196" s="81"/>
    </row>
    <row r="197" spans="1:27" ht="128">
      <c r="A197" s="1">
        <v>2129</v>
      </c>
      <c r="B197" s="1" t="s">
        <v>54</v>
      </c>
      <c r="E197" s="26" t="s">
        <v>612</v>
      </c>
      <c r="F197" s="16" t="s">
        <v>613</v>
      </c>
      <c r="G197" s="16" t="s">
        <v>614</v>
      </c>
      <c r="H197" s="18"/>
      <c r="I197" s="18"/>
      <c r="J197" s="18"/>
      <c r="K197" s="18"/>
      <c r="L197" s="18"/>
      <c r="M197" s="18"/>
      <c r="P197" s="19">
        <v>4</v>
      </c>
      <c r="Q197" s="20" t="s">
        <v>2789</v>
      </c>
      <c r="R197" s="20"/>
      <c r="S197" s="52">
        <v>4</v>
      </c>
      <c r="T197" s="22" t="s">
        <v>2906</v>
      </c>
      <c r="U197" s="19"/>
      <c r="V197" s="20"/>
      <c r="W197" s="20"/>
      <c r="X197" s="23"/>
      <c r="Y197" s="22"/>
      <c r="Z197" s="24">
        <f t="shared" si="15"/>
        <v>4</v>
      </c>
      <c r="AA197" s="25">
        <f t="shared" si="16"/>
        <v>4</v>
      </c>
    </row>
    <row r="198" spans="1:27" ht="409.6">
      <c r="A198" s="1">
        <v>2130</v>
      </c>
      <c r="B198" s="1" t="s">
        <v>615</v>
      </c>
      <c r="E198" s="15" t="s">
        <v>616</v>
      </c>
      <c r="F198" s="16" t="s">
        <v>617</v>
      </c>
      <c r="G198" s="16" t="s">
        <v>618</v>
      </c>
      <c r="H198" s="17" t="s">
        <v>619</v>
      </c>
      <c r="I198" s="17" t="s">
        <v>620</v>
      </c>
      <c r="J198" s="18"/>
      <c r="K198" s="18"/>
      <c r="L198" s="18"/>
      <c r="M198" s="18"/>
      <c r="P198" s="19">
        <v>2</v>
      </c>
      <c r="Q198" s="20" t="s">
        <v>54</v>
      </c>
      <c r="R198" s="20"/>
      <c r="S198" s="21">
        <v>2</v>
      </c>
      <c r="T198" s="22"/>
      <c r="U198" s="19"/>
      <c r="V198" s="20"/>
      <c r="W198" s="20"/>
      <c r="X198" s="23"/>
      <c r="Y198" s="22"/>
      <c r="Z198" s="24">
        <f t="shared" si="15"/>
        <v>2</v>
      </c>
      <c r="AA198" s="25">
        <f t="shared" si="16"/>
        <v>2</v>
      </c>
    </row>
    <row r="199" spans="1:27" ht="409.6">
      <c r="A199" s="1">
        <v>2131</v>
      </c>
      <c r="B199" s="1" t="s">
        <v>621</v>
      </c>
      <c r="E199" s="15" t="s">
        <v>622</v>
      </c>
      <c r="F199" s="16" t="s">
        <v>623</v>
      </c>
      <c r="G199" s="16" t="s">
        <v>624</v>
      </c>
      <c r="H199" s="17" t="s">
        <v>625</v>
      </c>
      <c r="I199" s="17" t="s">
        <v>626</v>
      </c>
      <c r="J199" s="18"/>
      <c r="K199" s="18"/>
      <c r="L199" s="18"/>
      <c r="M199" s="18"/>
      <c r="P199" s="19">
        <v>3</v>
      </c>
      <c r="Q199" s="20" t="s">
        <v>2790</v>
      </c>
      <c r="R199" s="20"/>
      <c r="S199" s="52">
        <v>3</v>
      </c>
      <c r="T199" s="22"/>
      <c r="U199" s="19"/>
      <c r="V199" s="20"/>
      <c r="W199" s="20"/>
      <c r="X199" s="23"/>
      <c r="Y199" s="22"/>
      <c r="Z199" s="24">
        <f t="shared" si="15"/>
        <v>3</v>
      </c>
      <c r="AA199" s="25">
        <f t="shared" si="16"/>
        <v>3</v>
      </c>
    </row>
    <row r="200" spans="1:27" ht="409.6">
      <c r="A200" s="1">
        <v>2132</v>
      </c>
      <c r="B200" s="1" t="s">
        <v>627</v>
      </c>
      <c r="E200" s="15" t="s">
        <v>628</v>
      </c>
      <c r="F200" s="16" t="s">
        <v>629</v>
      </c>
      <c r="G200" s="16" t="s">
        <v>630</v>
      </c>
      <c r="H200" s="17" t="s">
        <v>631</v>
      </c>
      <c r="I200" s="17" t="s">
        <v>632</v>
      </c>
      <c r="J200" s="18"/>
      <c r="K200" s="18"/>
      <c r="L200" s="18"/>
      <c r="M200" s="18"/>
      <c r="P200" s="19">
        <v>4</v>
      </c>
      <c r="Q200" s="20" t="s">
        <v>2579</v>
      </c>
      <c r="R200" s="20"/>
      <c r="S200" s="21">
        <v>3.5</v>
      </c>
      <c r="T200" s="22" t="s">
        <v>2857</v>
      </c>
      <c r="U200" s="19"/>
      <c r="V200" s="20"/>
      <c r="W200" s="20"/>
      <c r="X200" s="23"/>
      <c r="Y200" s="22"/>
      <c r="Z200" s="24">
        <f t="shared" si="15"/>
        <v>4</v>
      </c>
      <c r="AA200" s="25">
        <f t="shared" si="16"/>
        <v>3.5</v>
      </c>
    </row>
    <row r="201" spans="1:27" ht="409.6">
      <c r="A201" s="1">
        <v>2133</v>
      </c>
      <c r="B201" s="1" t="s">
        <v>633</v>
      </c>
      <c r="E201" s="15" t="s">
        <v>634</v>
      </c>
      <c r="F201" s="16" t="s">
        <v>635</v>
      </c>
      <c r="G201" s="16" t="s">
        <v>636</v>
      </c>
      <c r="H201" s="17" t="s">
        <v>637</v>
      </c>
      <c r="I201" s="17" t="s">
        <v>638</v>
      </c>
      <c r="J201" s="18"/>
      <c r="K201" s="18"/>
      <c r="L201" s="18"/>
      <c r="M201" s="18"/>
      <c r="P201" s="19">
        <v>4</v>
      </c>
      <c r="Q201" s="20" t="s">
        <v>2871</v>
      </c>
      <c r="R201" s="20"/>
      <c r="S201" s="52">
        <v>3</v>
      </c>
      <c r="T201" s="22" t="s">
        <v>2826</v>
      </c>
      <c r="U201" s="19"/>
      <c r="V201" s="20"/>
      <c r="W201" s="20"/>
      <c r="X201" s="23"/>
      <c r="Y201" s="22"/>
      <c r="Z201" s="24">
        <f t="shared" si="15"/>
        <v>4</v>
      </c>
      <c r="AA201" s="25">
        <f t="shared" si="16"/>
        <v>3</v>
      </c>
    </row>
    <row r="202" spans="1:27" ht="409.6">
      <c r="A202" s="1">
        <v>2134</v>
      </c>
      <c r="B202" s="1" t="s">
        <v>639</v>
      </c>
      <c r="E202" s="15" t="s">
        <v>640</v>
      </c>
      <c r="F202" s="16" t="s">
        <v>641</v>
      </c>
      <c r="G202" s="16" t="s">
        <v>642</v>
      </c>
      <c r="H202" s="17" t="s">
        <v>643</v>
      </c>
      <c r="I202" s="17" t="s">
        <v>644</v>
      </c>
      <c r="J202" s="18"/>
      <c r="K202" s="18"/>
      <c r="L202" s="18"/>
      <c r="M202" s="18"/>
      <c r="P202" s="19">
        <v>1</v>
      </c>
      <c r="Q202" s="20" t="s">
        <v>54</v>
      </c>
      <c r="R202" s="20"/>
      <c r="S202" s="21">
        <v>1</v>
      </c>
      <c r="T202" s="22"/>
      <c r="U202" s="19"/>
      <c r="V202" s="20"/>
      <c r="W202" s="20"/>
      <c r="X202" s="23"/>
      <c r="Y202" s="22"/>
      <c r="Z202" s="24">
        <f t="shared" si="15"/>
        <v>1</v>
      </c>
      <c r="AA202" s="25">
        <f t="shared" si="16"/>
        <v>1</v>
      </c>
    </row>
    <row r="203" spans="1:27" ht="409.6">
      <c r="A203" s="1">
        <v>2135</v>
      </c>
      <c r="B203" s="1" t="s">
        <v>645</v>
      </c>
      <c r="E203" s="15" t="s">
        <v>646</v>
      </c>
      <c r="F203" s="16" t="s">
        <v>647</v>
      </c>
      <c r="G203" s="16" t="s">
        <v>648</v>
      </c>
      <c r="H203" s="17" t="s">
        <v>649</v>
      </c>
      <c r="I203" s="17" t="s">
        <v>650</v>
      </c>
      <c r="J203" s="18"/>
      <c r="K203" s="18"/>
      <c r="L203" s="18"/>
      <c r="M203" s="18"/>
      <c r="P203" s="19">
        <v>1</v>
      </c>
      <c r="Q203" s="20" t="s">
        <v>2580</v>
      </c>
      <c r="R203" s="20"/>
      <c r="S203" s="21">
        <v>1</v>
      </c>
      <c r="T203" s="22"/>
      <c r="U203" s="19"/>
      <c r="V203" s="20"/>
      <c r="W203" s="20"/>
      <c r="X203" s="23"/>
      <c r="Y203" s="22"/>
      <c r="Z203" s="24">
        <f t="shared" si="15"/>
        <v>1</v>
      </c>
      <c r="AA203" s="25">
        <f t="shared" si="16"/>
        <v>1</v>
      </c>
    </row>
    <row r="204" spans="1:27" ht="256">
      <c r="A204" s="1">
        <v>2136</v>
      </c>
      <c r="B204" s="1" t="s">
        <v>54</v>
      </c>
      <c r="E204" s="26" t="s">
        <v>651</v>
      </c>
      <c r="F204" s="16" t="s">
        <v>652</v>
      </c>
      <c r="G204" s="16" t="s">
        <v>653</v>
      </c>
      <c r="H204" s="18"/>
      <c r="I204" s="18"/>
      <c r="J204" s="18"/>
      <c r="K204" s="18"/>
      <c r="L204" s="18"/>
      <c r="M204" s="18"/>
      <c r="P204" s="19">
        <v>5</v>
      </c>
      <c r="Q204" s="20" t="s">
        <v>2872</v>
      </c>
      <c r="R204" s="20"/>
      <c r="S204" s="21">
        <v>3</v>
      </c>
      <c r="T204" s="53" t="s">
        <v>2827</v>
      </c>
      <c r="U204" s="19"/>
      <c r="V204" s="20"/>
      <c r="W204" s="20"/>
      <c r="X204" s="23"/>
      <c r="Y204" s="22"/>
      <c r="Z204" s="24">
        <f t="shared" si="15"/>
        <v>5</v>
      </c>
      <c r="AA204" s="25">
        <f t="shared" si="16"/>
        <v>3</v>
      </c>
    </row>
    <row r="205" spans="1:27" ht="409.6">
      <c r="A205" s="1">
        <v>2137</v>
      </c>
      <c r="B205" s="1" t="s">
        <v>654</v>
      </c>
      <c r="E205" s="15" t="s">
        <v>655</v>
      </c>
      <c r="F205" s="16" t="s">
        <v>656</v>
      </c>
      <c r="G205" s="16" t="s">
        <v>657</v>
      </c>
      <c r="H205" s="17" t="s">
        <v>658</v>
      </c>
      <c r="I205" s="17" t="s">
        <v>650</v>
      </c>
      <c r="J205" s="18"/>
      <c r="K205" s="18"/>
      <c r="L205" s="18"/>
      <c r="M205" s="18"/>
      <c r="P205" s="19">
        <v>2</v>
      </c>
      <c r="Q205" s="20" t="s">
        <v>2581</v>
      </c>
      <c r="R205" s="20"/>
      <c r="S205" s="21">
        <v>2</v>
      </c>
      <c r="T205" s="22"/>
      <c r="U205" s="19"/>
      <c r="V205" s="20"/>
      <c r="W205" s="20"/>
      <c r="X205" s="23"/>
      <c r="Y205" s="22"/>
      <c r="Z205" s="24">
        <f t="shared" si="15"/>
        <v>2</v>
      </c>
      <c r="AA205" s="25">
        <f t="shared" si="16"/>
        <v>2</v>
      </c>
    </row>
    <row r="206" spans="1:27" ht="409.6">
      <c r="A206" s="1">
        <v>2138</v>
      </c>
      <c r="B206" s="1" t="s">
        <v>659</v>
      </c>
      <c r="E206" s="15" t="s">
        <v>660</v>
      </c>
      <c r="F206" s="16" t="s">
        <v>661</v>
      </c>
      <c r="G206" s="16" t="s">
        <v>183</v>
      </c>
      <c r="H206" s="17" t="s">
        <v>662</v>
      </c>
      <c r="I206" s="17" t="s">
        <v>663</v>
      </c>
      <c r="J206" s="18"/>
      <c r="K206" s="18"/>
      <c r="L206" s="18"/>
      <c r="M206" s="18"/>
      <c r="P206" s="19">
        <v>4</v>
      </c>
      <c r="Q206" s="20" t="s">
        <v>2582</v>
      </c>
      <c r="R206" s="20"/>
      <c r="S206" s="21">
        <v>4</v>
      </c>
      <c r="T206" s="22" t="s">
        <v>2907</v>
      </c>
      <c r="U206" s="19"/>
      <c r="V206" s="20"/>
      <c r="W206" s="20"/>
      <c r="X206" s="23"/>
      <c r="Y206" s="22"/>
      <c r="Z206" s="24">
        <f t="shared" si="15"/>
        <v>4</v>
      </c>
      <c r="AA206" s="25">
        <f t="shared" si="16"/>
        <v>4</v>
      </c>
    </row>
    <row r="207" spans="1:27" ht="128">
      <c r="A207" s="1">
        <v>2139</v>
      </c>
      <c r="B207" s="1" t="s">
        <v>54</v>
      </c>
      <c r="E207" s="26" t="s">
        <v>664</v>
      </c>
      <c r="F207" s="16" t="s">
        <v>665</v>
      </c>
      <c r="G207" s="16" t="s">
        <v>666</v>
      </c>
      <c r="H207" s="18"/>
      <c r="I207" s="18"/>
      <c r="J207" s="18"/>
      <c r="K207" s="18"/>
      <c r="L207" s="18"/>
      <c r="M207" s="18"/>
      <c r="P207" s="19">
        <v>1</v>
      </c>
      <c r="Q207" s="20" t="s">
        <v>54</v>
      </c>
      <c r="R207" s="20"/>
      <c r="S207" s="21">
        <v>1</v>
      </c>
      <c r="T207" s="22"/>
      <c r="U207" s="19"/>
      <c r="V207" s="20"/>
      <c r="W207" s="20"/>
      <c r="X207" s="23"/>
      <c r="Y207" s="22"/>
      <c r="Z207" s="24">
        <f t="shared" si="15"/>
        <v>1</v>
      </c>
      <c r="AA207" s="25">
        <f t="shared" si="16"/>
        <v>1</v>
      </c>
    </row>
    <row r="208" spans="1:27" ht="192">
      <c r="A208" s="1">
        <v>2140</v>
      </c>
      <c r="B208" s="1" t="s">
        <v>667</v>
      </c>
      <c r="E208" s="15" t="s">
        <v>668</v>
      </c>
      <c r="F208" s="16" t="s">
        <v>669</v>
      </c>
      <c r="G208" s="16" t="s">
        <v>670</v>
      </c>
      <c r="H208" s="17" t="s">
        <v>643</v>
      </c>
      <c r="I208" s="17" t="s">
        <v>671</v>
      </c>
      <c r="J208" s="18"/>
      <c r="K208" s="18"/>
      <c r="L208" s="18"/>
      <c r="M208" s="18"/>
      <c r="P208" s="19">
        <v>4</v>
      </c>
      <c r="Q208" s="20" t="s">
        <v>2873</v>
      </c>
      <c r="R208" s="20"/>
      <c r="S208" s="21">
        <v>3</v>
      </c>
      <c r="T208" s="22" t="s">
        <v>2768</v>
      </c>
      <c r="U208" s="19"/>
      <c r="V208" s="20"/>
      <c r="W208" s="20"/>
      <c r="X208" s="23"/>
      <c r="Y208" s="22"/>
      <c r="Z208" s="24">
        <f t="shared" si="15"/>
        <v>4</v>
      </c>
      <c r="AA208" s="25">
        <f t="shared" si="16"/>
        <v>3</v>
      </c>
    </row>
    <row r="209" spans="1:27" ht="365">
      <c r="A209" s="1">
        <v>2141</v>
      </c>
      <c r="B209" s="1" t="s">
        <v>54</v>
      </c>
      <c r="E209" s="26" t="s">
        <v>672</v>
      </c>
      <c r="F209" s="16" t="s">
        <v>673</v>
      </c>
      <c r="G209" s="16" t="s">
        <v>674</v>
      </c>
      <c r="H209" s="18"/>
      <c r="I209" s="18"/>
      <c r="J209" s="18"/>
      <c r="K209" s="18"/>
      <c r="L209" s="18"/>
      <c r="M209" s="18"/>
      <c r="P209" s="19">
        <v>4</v>
      </c>
      <c r="Q209" s="20" t="s">
        <v>2874</v>
      </c>
      <c r="R209" s="20"/>
      <c r="S209" s="21">
        <v>3</v>
      </c>
      <c r="T209" s="53"/>
      <c r="U209" s="19"/>
      <c r="V209" s="20"/>
      <c r="W209" s="20"/>
      <c r="X209" s="23"/>
      <c r="Y209" s="22"/>
      <c r="Z209" s="24">
        <f t="shared" si="15"/>
        <v>4</v>
      </c>
      <c r="AA209" s="25">
        <f t="shared" si="16"/>
        <v>3</v>
      </c>
    </row>
    <row r="210" spans="1:27" s="12" customFormat="1" ht="16">
      <c r="A210" s="1"/>
      <c r="G210" s="12" t="s">
        <v>54</v>
      </c>
      <c r="H210" s="1"/>
      <c r="P210" s="81" t="s">
        <v>54</v>
      </c>
      <c r="Q210" s="81" t="s">
        <v>54</v>
      </c>
      <c r="R210" s="81"/>
      <c r="S210" s="81"/>
      <c r="T210" s="81"/>
      <c r="U210" s="81"/>
      <c r="V210" s="81"/>
      <c r="W210" s="81"/>
      <c r="X210" s="81"/>
      <c r="Y210" s="81"/>
    </row>
    <row r="211" spans="1:27" s="12" customFormat="1" ht="16">
      <c r="A211" s="1"/>
      <c r="G211" s="12" t="s">
        <v>54</v>
      </c>
      <c r="H211" s="1"/>
      <c r="P211" s="81" t="s">
        <v>54</v>
      </c>
      <c r="Q211" s="81" t="s">
        <v>54</v>
      </c>
      <c r="R211" s="81"/>
      <c r="S211" s="81"/>
      <c r="T211" s="81"/>
      <c r="U211" s="81"/>
      <c r="V211" s="81"/>
      <c r="W211" s="81"/>
      <c r="X211" s="81"/>
      <c r="Y211" s="81"/>
    </row>
    <row r="212" spans="1:27" s="12" customFormat="1" ht="17">
      <c r="A212" s="1"/>
      <c r="E212" s="14" t="s">
        <v>675</v>
      </c>
      <c r="G212" s="12" t="s">
        <v>54</v>
      </c>
      <c r="H212" s="1"/>
      <c r="P212" s="81" t="s">
        <v>54</v>
      </c>
      <c r="Q212" s="81" t="s">
        <v>54</v>
      </c>
      <c r="R212" s="81"/>
      <c r="S212" s="81"/>
      <c r="T212" s="81"/>
      <c r="U212" s="81"/>
      <c r="V212" s="81"/>
      <c r="W212" s="81"/>
      <c r="X212" s="81"/>
      <c r="Y212" s="81"/>
    </row>
    <row r="213" spans="1:27" ht="144">
      <c r="A213" s="1">
        <v>2142</v>
      </c>
      <c r="B213" s="1" t="s">
        <v>676</v>
      </c>
      <c r="E213" s="15" t="s">
        <v>677</v>
      </c>
      <c r="F213" s="16" t="s">
        <v>678</v>
      </c>
      <c r="G213" s="16" t="s">
        <v>679</v>
      </c>
      <c r="H213" s="17" t="s">
        <v>680</v>
      </c>
      <c r="I213" s="18"/>
      <c r="J213" s="18"/>
      <c r="K213" s="18"/>
      <c r="L213" s="18"/>
      <c r="M213" s="18"/>
      <c r="P213" s="19">
        <v>1</v>
      </c>
      <c r="Q213" s="20" t="s">
        <v>2583</v>
      </c>
      <c r="R213" s="20"/>
      <c r="S213" s="21">
        <v>1.5</v>
      </c>
      <c r="T213" s="22"/>
      <c r="U213" s="19"/>
      <c r="V213" s="20"/>
      <c r="W213" s="20"/>
      <c r="X213" s="23"/>
      <c r="Y213" s="22"/>
      <c r="Z213" s="24">
        <f t="shared" si="15"/>
        <v>1</v>
      </c>
      <c r="AA213" s="25">
        <f t="shared" si="16"/>
        <v>1.5</v>
      </c>
    </row>
    <row r="214" spans="1:27" ht="192">
      <c r="A214" s="1">
        <v>2143</v>
      </c>
      <c r="B214" s="1" t="s">
        <v>54</v>
      </c>
      <c r="E214" s="26" t="s">
        <v>309</v>
      </c>
      <c r="F214" s="16" t="s">
        <v>681</v>
      </c>
      <c r="G214" s="16" t="s">
        <v>682</v>
      </c>
      <c r="H214" s="18"/>
      <c r="I214" s="18"/>
      <c r="J214" s="18"/>
      <c r="K214" s="18"/>
      <c r="L214" s="18"/>
      <c r="M214" s="18"/>
      <c r="P214" s="19">
        <v>3</v>
      </c>
      <c r="Q214" s="20" t="s">
        <v>2584</v>
      </c>
      <c r="R214" s="20"/>
      <c r="S214" s="21">
        <v>3</v>
      </c>
      <c r="T214" s="22"/>
      <c r="U214" s="19"/>
      <c r="V214" s="20"/>
      <c r="W214" s="20"/>
      <c r="X214" s="23"/>
      <c r="Y214" s="22"/>
      <c r="Z214" s="24">
        <f t="shared" si="15"/>
        <v>3</v>
      </c>
      <c r="AA214" s="25">
        <f t="shared" si="16"/>
        <v>3</v>
      </c>
    </row>
    <row r="215" spans="1:27" ht="409.6">
      <c r="A215" s="1">
        <v>2144</v>
      </c>
      <c r="B215" s="1" t="s">
        <v>683</v>
      </c>
      <c r="E215" s="15" t="s">
        <v>684</v>
      </c>
      <c r="F215" s="16" t="s">
        <v>685</v>
      </c>
      <c r="G215" s="16" t="s">
        <v>686</v>
      </c>
      <c r="H215" s="17" t="s">
        <v>687</v>
      </c>
      <c r="I215" s="17" t="s">
        <v>688</v>
      </c>
      <c r="J215" s="18"/>
      <c r="K215" s="18"/>
      <c r="L215" s="18"/>
      <c r="M215" s="18"/>
      <c r="P215" s="19">
        <v>2</v>
      </c>
      <c r="Q215" s="20" t="s">
        <v>688</v>
      </c>
      <c r="R215" s="20"/>
      <c r="S215" s="21">
        <v>2</v>
      </c>
      <c r="T215" s="22"/>
      <c r="U215" s="19"/>
      <c r="V215" s="20"/>
      <c r="W215" s="20"/>
      <c r="X215" s="23"/>
      <c r="Y215" s="22"/>
      <c r="Z215" s="24">
        <f t="shared" si="15"/>
        <v>2</v>
      </c>
      <c r="AA215" s="25">
        <f t="shared" si="16"/>
        <v>2</v>
      </c>
    </row>
    <row r="216" spans="1:27" ht="409.6">
      <c r="A216" s="1">
        <v>2145</v>
      </c>
      <c r="B216" s="1" t="s">
        <v>689</v>
      </c>
      <c r="E216" s="15" t="s">
        <v>690</v>
      </c>
      <c r="F216" s="16" t="s">
        <v>691</v>
      </c>
      <c r="G216" s="16" t="s">
        <v>692</v>
      </c>
      <c r="H216" s="17" t="s">
        <v>687</v>
      </c>
      <c r="I216" s="17" t="s">
        <v>693</v>
      </c>
      <c r="J216" s="18"/>
      <c r="K216" s="18"/>
      <c r="L216" s="18"/>
      <c r="M216" s="18"/>
      <c r="P216" s="19">
        <v>2</v>
      </c>
      <c r="Q216" s="20" t="s">
        <v>2875</v>
      </c>
      <c r="R216" s="20"/>
      <c r="S216" s="52">
        <v>2</v>
      </c>
      <c r="T216" s="22"/>
      <c r="U216" s="19"/>
      <c r="V216" s="20"/>
      <c r="W216" s="20"/>
      <c r="X216" s="23"/>
      <c r="Y216" s="22"/>
      <c r="Z216" s="24">
        <f t="shared" si="15"/>
        <v>2</v>
      </c>
      <c r="AA216" s="25">
        <f t="shared" si="16"/>
        <v>2</v>
      </c>
    </row>
    <row r="217" spans="1:27" ht="96">
      <c r="A217" s="1">
        <v>2146</v>
      </c>
      <c r="B217" s="1" t="s">
        <v>694</v>
      </c>
      <c r="E217" s="15" t="s">
        <v>695</v>
      </c>
      <c r="F217" s="16" t="s">
        <v>696</v>
      </c>
      <c r="G217" s="16" t="s">
        <v>697</v>
      </c>
      <c r="H217" s="18"/>
      <c r="I217" s="17" t="s">
        <v>698</v>
      </c>
      <c r="J217" s="18"/>
      <c r="K217" s="18"/>
      <c r="L217" s="18"/>
      <c r="M217" s="18"/>
      <c r="P217" s="19">
        <v>3</v>
      </c>
      <c r="Q217" s="20" t="s">
        <v>2585</v>
      </c>
      <c r="R217" s="20"/>
      <c r="S217" s="21">
        <v>3</v>
      </c>
      <c r="T217" s="22"/>
      <c r="U217" s="19"/>
      <c r="V217" s="20"/>
      <c r="W217" s="20"/>
      <c r="X217" s="23"/>
      <c r="Y217" s="22"/>
      <c r="Z217" s="24">
        <f t="shared" si="15"/>
        <v>3</v>
      </c>
      <c r="AA217" s="25">
        <f t="shared" si="16"/>
        <v>3</v>
      </c>
    </row>
    <row r="218" spans="1:27" ht="409.6">
      <c r="A218" s="1">
        <v>2147</v>
      </c>
      <c r="B218" s="1" t="s">
        <v>699</v>
      </c>
      <c r="E218" s="15" t="s">
        <v>700</v>
      </c>
      <c r="F218" s="16" t="s">
        <v>701</v>
      </c>
      <c r="G218" s="16" t="s">
        <v>702</v>
      </c>
      <c r="H218" s="17" t="s">
        <v>703</v>
      </c>
      <c r="I218" s="17" t="s">
        <v>704</v>
      </c>
      <c r="J218" s="18"/>
      <c r="K218" s="18"/>
      <c r="L218" s="18"/>
      <c r="M218" s="18"/>
      <c r="P218" s="19">
        <v>4</v>
      </c>
      <c r="Q218" s="20" t="s">
        <v>2586</v>
      </c>
      <c r="R218" s="20"/>
      <c r="S218" s="21">
        <v>2</v>
      </c>
      <c r="T218" s="22"/>
      <c r="U218" s="19"/>
      <c r="V218" s="20"/>
      <c r="W218" s="20"/>
      <c r="X218" s="23"/>
      <c r="Y218" s="22"/>
      <c r="Z218" s="24">
        <f t="shared" si="15"/>
        <v>4</v>
      </c>
      <c r="AA218" s="25">
        <f t="shared" si="16"/>
        <v>2</v>
      </c>
    </row>
    <row r="219" spans="1:27" ht="144">
      <c r="A219" s="1">
        <v>2148</v>
      </c>
      <c r="B219" s="1" t="s">
        <v>54</v>
      </c>
      <c r="E219" s="26" t="s">
        <v>705</v>
      </c>
      <c r="F219" s="16" t="s">
        <v>706</v>
      </c>
      <c r="G219" s="16" t="s">
        <v>707</v>
      </c>
      <c r="H219" s="18"/>
      <c r="I219" s="18"/>
      <c r="J219" s="18"/>
      <c r="K219" s="18"/>
      <c r="L219" s="18"/>
      <c r="M219" s="18"/>
      <c r="P219" s="19">
        <v>2</v>
      </c>
      <c r="Q219" s="20" t="s">
        <v>2587</v>
      </c>
      <c r="R219" s="20"/>
      <c r="S219" s="21">
        <v>2</v>
      </c>
      <c r="T219" s="22"/>
      <c r="U219" s="19"/>
      <c r="V219" s="20"/>
      <c r="W219" s="20"/>
      <c r="X219" s="23"/>
      <c r="Y219" s="22"/>
      <c r="Z219" s="24">
        <f t="shared" si="15"/>
        <v>2</v>
      </c>
      <c r="AA219" s="25">
        <f t="shared" si="16"/>
        <v>2</v>
      </c>
    </row>
    <row r="220" spans="1:27" s="12" customFormat="1" ht="16">
      <c r="A220" s="1"/>
      <c r="H220" s="1"/>
      <c r="P220" s="81" t="s">
        <v>54</v>
      </c>
      <c r="Q220" s="81" t="s">
        <v>54</v>
      </c>
      <c r="R220" s="81"/>
      <c r="S220" s="81"/>
      <c r="T220" s="81"/>
      <c r="U220" s="81"/>
      <c r="V220" s="81"/>
      <c r="W220" s="81"/>
      <c r="X220" s="81"/>
      <c r="Y220" s="81"/>
    </row>
    <row r="221" spans="1:27" s="12" customFormat="1" ht="16">
      <c r="A221" s="1"/>
      <c r="H221" s="1"/>
      <c r="P221" s="81" t="s">
        <v>54</v>
      </c>
      <c r="Q221" s="81" t="s">
        <v>54</v>
      </c>
      <c r="R221" s="81"/>
      <c r="S221" s="81"/>
      <c r="T221" s="81"/>
      <c r="U221" s="81"/>
      <c r="V221" s="81"/>
      <c r="W221" s="81"/>
      <c r="X221" s="81"/>
      <c r="Y221" s="81"/>
    </row>
    <row r="222" spans="1:27" s="12" customFormat="1" ht="37">
      <c r="A222" s="1"/>
      <c r="E222" s="90" t="s">
        <v>708</v>
      </c>
      <c r="F222" s="90"/>
      <c r="G222" s="90"/>
      <c r="H222" s="1"/>
      <c r="P222" s="81" t="s">
        <v>54</v>
      </c>
      <c r="Q222" s="81" t="s">
        <v>54</v>
      </c>
      <c r="R222" s="81"/>
      <c r="S222" s="81"/>
      <c r="T222" s="81"/>
      <c r="U222" s="81"/>
      <c r="V222" s="81"/>
      <c r="W222" s="81"/>
      <c r="X222" s="81"/>
      <c r="Y222" s="81"/>
    </row>
    <row r="223" spans="1:27" s="12" customFormat="1" ht="19">
      <c r="A223" s="1"/>
      <c r="E223" s="86" t="s">
        <v>709</v>
      </c>
      <c r="F223" s="86"/>
      <c r="G223" s="86"/>
      <c r="H223" s="1"/>
      <c r="P223" s="81" t="s">
        <v>54</v>
      </c>
      <c r="Q223" s="81" t="s">
        <v>54</v>
      </c>
      <c r="R223" s="81"/>
      <c r="S223" s="81"/>
      <c r="T223" s="81"/>
      <c r="U223" s="81"/>
      <c r="V223" s="81"/>
      <c r="W223" s="81"/>
      <c r="X223" s="81"/>
      <c r="Y223" s="81"/>
    </row>
    <row r="224" spans="1:27" s="12" customFormat="1" ht="34">
      <c r="A224" s="1"/>
      <c r="E224" s="14" t="s">
        <v>710</v>
      </c>
      <c r="H224" s="1"/>
      <c r="P224" s="81" t="s">
        <v>54</v>
      </c>
      <c r="Q224" s="81" t="s">
        <v>54</v>
      </c>
      <c r="R224" s="81"/>
      <c r="S224" s="81"/>
      <c r="T224" s="81"/>
      <c r="U224" s="81"/>
      <c r="V224" s="81"/>
      <c r="W224" s="81"/>
      <c r="X224" s="81"/>
      <c r="Y224" s="81"/>
    </row>
    <row r="225" spans="1:27" ht="288">
      <c r="A225" s="1">
        <v>2149</v>
      </c>
      <c r="E225" s="26" t="s">
        <v>711</v>
      </c>
      <c r="F225" s="16" t="s">
        <v>712</v>
      </c>
      <c r="G225" s="16" t="s">
        <v>713</v>
      </c>
      <c r="H225" s="18"/>
      <c r="I225" s="18"/>
      <c r="J225" s="18"/>
      <c r="K225" s="18"/>
      <c r="L225" s="18"/>
      <c r="M225" s="18"/>
      <c r="P225" s="19">
        <v>2</v>
      </c>
      <c r="Q225" s="20" t="s">
        <v>2588</v>
      </c>
      <c r="R225" s="20"/>
      <c r="S225" s="21">
        <v>2</v>
      </c>
      <c r="T225" s="22"/>
      <c r="U225" s="19"/>
      <c r="V225" s="20"/>
      <c r="W225" s="20"/>
      <c r="X225" s="23"/>
      <c r="Y225" s="22"/>
      <c r="Z225" s="24">
        <f t="shared" si="15"/>
        <v>2</v>
      </c>
      <c r="AA225" s="25">
        <f t="shared" si="16"/>
        <v>2</v>
      </c>
    </row>
    <row r="226" spans="1:27" ht="409.6">
      <c r="A226" s="1">
        <v>2150</v>
      </c>
      <c r="E226" s="26" t="s">
        <v>714</v>
      </c>
      <c r="F226" s="16" t="s">
        <v>715</v>
      </c>
      <c r="G226" s="16" t="s">
        <v>716</v>
      </c>
      <c r="H226" s="18"/>
      <c r="I226" s="18"/>
      <c r="J226" s="18"/>
      <c r="K226" s="18"/>
      <c r="L226" s="18"/>
      <c r="M226" s="18"/>
      <c r="P226" s="19">
        <v>2</v>
      </c>
      <c r="Q226" s="20" t="s">
        <v>2876</v>
      </c>
      <c r="R226" s="20"/>
      <c r="S226" s="52">
        <v>2.5</v>
      </c>
      <c r="T226" s="22"/>
      <c r="U226" s="19"/>
      <c r="V226" s="20"/>
      <c r="W226" s="20"/>
      <c r="X226" s="23"/>
      <c r="Y226" s="22"/>
      <c r="Z226" s="24">
        <f t="shared" si="15"/>
        <v>2</v>
      </c>
      <c r="AA226" s="25">
        <f t="shared" si="16"/>
        <v>2.5</v>
      </c>
    </row>
    <row r="227" spans="1:27" ht="288">
      <c r="A227" s="1">
        <v>2151</v>
      </c>
      <c r="E227" s="26" t="s">
        <v>717</v>
      </c>
      <c r="F227" s="16" t="s">
        <v>718</v>
      </c>
      <c r="G227" s="16" t="s">
        <v>719</v>
      </c>
      <c r="H227" s="18"/>
      <c r="I227" s="18"/>
      <c r="J227" s="18"/>
      <c r="K227" s="18"/>
      <c r="L227" s="18"/>
      <c r="M227" s="18"/>
      <c r="P227" s="19">
        <v>3</v>
      </c>
      <c r="Q227" s="20" t="s">
        <v>2589</v>
      </c>
      <c r="R227" s="20"/>
      <c r="S227" s="21">
        <v>3</v>
      </c>
      <c r="T227" s="22"/>
      <c r="U227" s="19"/>
      <c r="V227" s="20"/>
      <c r="W227" s="20"/>
      <c r="X227" s="23"/>
      <c r="Y227" s="22"/>
      <c r="Z227" s="24">
        <f t="shared" si="15"/>
        <v>3</v>
      </c>
      <c r="AA227" s="25">
        <f t="shared" si="16"/>
        <v>3</v>
      </c>
    </row>
    <row r="228" spans="1:27" s="12" customFormat="1" ht="16">
      <c r="A228" s="1"/>
      <c r="G228" s="12" t="s">
        <v>54</v>
      </c>
      <c r="H228" s="1"/>
      <c r="P228" s="81" t="s">
        <v>54</v>
      </c>
      <c r="Q228" s="81" t="s">
        <v>54</v>
      </c>
      <c r="R228" s="81"/>
      <c r="S228" s="81"/>
      <c r="T228" s="81"/>
      <c r="U228" s="81"/>
      <c r="V228" s="81"/>
      <c r="W228" s="81"/>
      <c r="X228" s="81"/>
      <c r="Y228" s="81"/>
    </row>
    <row r="229" spans="1:27" s="12" customFormat="1" ht="16">
      <c r="A229" s="1"/>
      <c r="H229" s="1"/>
      <c r="P229" s="81" t="s">
        <v>54</v>
      </c>
      <c r="Q229" s="81" t="s">
        <v>54</v>
      </c>
      <c r="R229" s="81"/>
      <c r="S229" s="81"/>
      <c r="T229" s="81"/>
      <c r="U229" s="81"/>
      <c r="V229" s="81"/>
      <c r="W229" s="81"/>
      <c r="X229" s="81"/>
      <c r="Y229" s="81"/>
    </row>
    <row r="230" spans="1:27" s="12" customFormat="1" ht="19">
      <c r="A230" s="1"/>
      <c r="E230" s="86" t="s">
        <v>720</v>
      </c>
      <c r="F230" s="86"/>
      <c r="G230" s="86"/>
      <c r="H230" s="1"/>
      <c r="P230" s="81" t="s">
        <v>54</v>
      </c>
      <c r="Q230" s="81" t="s">
        <v>54</v>
      </c>
      <c r="R230" s="81"/>
      <c r="S230" s="81"/>
      <c r="T230" s="81"/>
      <c r="U230" s="81"/>
      <c r="V230" s="81"/>
      <c r="W230" s="81"/>
      <c r="X230" s="81"/>
      <c r="Y230" s="81"/>
    </row>
    <row r="231" spans="1:27" s="12" customFormat="1" ht="34">
      <c r="A231" s="1"/>
      <c r="E231" s="14" t="s">
        <v>721</v>
      </c>
      <c r="H231" s="1"/>
      <c r="P231" s="81" t="s">
        <v>54</v>
      </c>
      <c r="Q231" s="81" t="s">
        <v>54</v>
      </c>
      <c r="R231" s="81"/>
      <c r="S231" s="81"/>
      <c r="T231" s="81"/>
      <c r="U231" s="81"/>
      <c r="V231" s="81"/>
      <c r="W231" s="81"/>
      <c r="X231" s="81"/>
      <c r="Y231" s="81"/>
    </row>
    <row r="232" spans="1:27" ht="176">
      <c r="A232" s="1">
        <v>2152</v>
      </c>
      <c r="E232" s="26" t="s">
        <v>722</v>
      </c>
      <c r="F232" s="16" t="s">
        <v>723</v>
      </c>
      <c r="G232" s="16" t="s">
        <v>724</v>
      </c>
      <c r="H232" s="18"/>
      <c r="I232" s="18"/>
      <c r="J232" s="18"/>
      <c r="K232" s="18"/>
      <c r="L232" s="18"/>
      <c r="M232" s="18"/>
      <c r="P232" s="19">
        <v>2</v>
      </c>
      <c r="Q232" s="20" t="s">
        <v>2590</v>
      </c>
      <c r="R232" s="20"/>
      <c r="S232" s="21">
        <v>2</v>
      </c>
      <c r="T232" s="22"/>
      <c r="U232" s="19"/>
      <c r="V232" s="20"/>
      <c r="W232" s="20"/>
      <c r="X232" s="23"/>
      <c r="Y232" s="22"/>
      <c r="Z232" s="24">
        <f t="shared" si="15"/>
        <v>2</v>
      </c>
      <c r="AA232" s="25">
        <f t="shared" si="16"/>
        <v>2</v>
      </c>
    </row>
    <row r="233" spans="1:27" ht="320">
      <c r="A233" s="1">
        <v>2153</v>
      </c>
      <c r="E233" s="26" t="s">
        <v>725</v>
      </c>
      <c r="F233" s="16" t="s">
        <v>726</v>
      </c>
      <c r="G233" s="16" t="s">
        <v>727</v>
      </c>
      <c r="H233" s="18"/>
      <c r="I233" s="18"/>
      <c r="J233" s="18"/>
      <c r="K233" s="18"/>
      <c r="L233" s="18"/>
      <c r="M233" s="18"/>
      <c r="P233" s="19">
        <v>2</v>
      </c>
      <c r="Q233" s="20" t="s">
        <v>2877</v>
      </c>
      <c r="R233" s="20"/>
      <c r="S233" s="52">
        <v>2</v>
      </c>
      <c r="T233" s="22"/>
      <c r="U233" s="19"/>
      <c r="V233" s="20"/>
      <c r="W233" s="20"/>
      <c r="X233" s="23"/>
      <c r="Y233" s="22"/>
      <c r="Z233" s="24">
        <f t="shared" si="15"/>
        <v>2</v>
      </c>
      <c r="AA233" s="25">
        <f t="shared" si="16"/>
        <v>2</v>
      </c>
    </row>
    <row r="234" spans="1:27" s="12" customFormat="1" ht="16">
      <c r="A234" s="1"/>
      <c r="H234" s="1"/>
      <c r="P234" s="81" t="s">
        <v>54</v>
      </c>
      <c r="Q234" s="81" t="s">
        <v>54</v>
      </c>
      <c r="R234" s="81"/>
      <c r="S234" s="81"/>
      <c r="T234" s="81"/>
      <c r="U234" s="81"/>
      <c r="V234" s="81"/>
      <c r="W234" s="81"/>
      <c r="X234" s="81"/>
      <c r="Y234" s="81"/>
    </row>
    <row r="235" spans="1:27" s="12" customFormat="1" ht="16">
      <c r="A235" s="1"/>
      <c r="H235" s="1"/>
      <c r="P235" s="81" t="s">
        <v>54</v>
      </c>
      <c r="Q235" s="81" t="s">
        <v>54</v>
      </c>
      <c r="R235" s="81"/>
      <c r="S235" s="81"/>
      <c r="T235" s="81"/>
      <c r="U235" s="81"/>
      <c r="V235" s="81"/>
      <c r="W235" s="81"/>
      <c r="X235" s="81"/>
      <c r="Y235" s="81"/>
    </row>
    <row r="236" spans="1:27" s="12" customFormat="1" ht="19">
      <c r="A236" s="1"/>
      <c r="E236" s="86" t="s">
        <v>728</v>
      </c>
      <c r="F236" s="86"/>
      <c r="G236" s="86"/>
      <c r="H236" s="1"/>
      <c r="P236" s="81" t="s">
        <v>54</v>
      </c>
      <c r="Q236" s="81" t="s">
        <v>54</v>
      </c>
      <c r="R236" s="81"/>
      <c r="S236" s="81"/>
      <c r="T236" s="81"/>
      <c r="U236" s="81"/>
      <c r="V236" s="81"/>
      <c r="W236" s="81"/>
      <c r="X236" s="81"/>
      <c r="Y236" s="81"/>
    </row>
    <row r="237" spans="1:27" s="12" customFormat="1" ht="17">
      <c r="A237" s="1"/>
      <c r="E237" s="14" t="s">
        <v>729</v>
      </c>
      <c r="H237" s="1"/>
      <c r="P237" s="81" t="s">
        <v>54</v>
      </c>
      <c r="Q237" s="81" t="s">
        <v>54</v>
      </c>
      <c r="R237" s="81"/>
      <c r="S237" s="81"/>
      <c r="T237" s="81"/>
      <c r="U237" s="81"/>
      <c r="V237" s="81"/>
      <c r="W237" s="81"/>
      <c r="X237" s="81"/>
      <c r="Y237" s="81"/>
    </row>
    <row r="238" spans="1:27" ht="409.6">
      <c r="A238" s="1">
        <v>2154</v>
      </c>
      <c r="B238" s="1" t="s">
        <v>730</v>
      </c>
      <c r="E238" s="15" t="s">
        <v>731</v>
      </c>
      <c r="F238" s="16" t="s">
        <v>732</v>
      </c>
      <c r="G238" s="16" t="s">
        <v>733</v>
      </c>
      <c r="H238" s="18"/>
      <c r="I238" s="17" t="s">
        <v>734</v>
      </c>
      <c r="J238" s="18"/>
      <c r="K238" s="18"/>
      <c r="L238" s="18"/>
      <c r="M238" s="18"/>
      <c r="P238" s="19">
        <v>2</v>
      </c>
      <c r="Q238" s="20" t="s">
        <v>2878</v>
      </c>
      <c r="R238" s="20"/>
      <c r="S238" s="52">
        <v>2</v>
      </c>
      <c r="T238" s="22"/>
      <c r="U238" s="19"/>
      <c r="V238" s="20"/>
      <c r="W238" s="20"/>
      <c r="X238" s="23"/>
      <c r="Y238" s="22"/>
      <c r="Z238" s="24">
        <f t="shared" si="15"/>
        <v>2</v>
      </c>
      <c r="AA238" s="25">
        <f t="shared" si="16"/>
        <v>2</v>
      </c>
    </row>
    <row r="239" spans="1:27" ht="409.6">
      <c r="A239" s="1">
        <v>2155</v>
      </c>
      <c r="B239" s="1" t="s">
        <v>730</v>
      </c>
      <c r="E239" s="15" t="s">
        <v>735</v>
      </c>
      <c r="F239" s="16" t="s">
        <v>736</v>
      </c>
      <c r="G239" s="16" t="s">
        <v>737</v>
      </c>
      <c r="H239" s="18"/>
      <c r="I239" s="17" t="s">
        <v>734</v>
      </c>
      <c r="J239" s="18"/>
      <c r="K239" s="18"/>
      <c r="L239" s="18"/>
      <c r="M239" s="18"/>
      <c r="P239" s="19">
        <v>2</v>
      </c>
      <c r="Q239" s="20" t="s">
        <v>2878</v>
      </c>
      <c r="R239" s="20"/>
      <c r="S239" s="52">
        <v>2</v>
      </c>
      <c r="T239" s="22"/>
      <c r="U239" s="19"/>
      <c r="V239" s="20"/>
      <c r="W239" s="20"/>
      <c r="X239" s="23"/>
      <c r="Y239" s="22"/>
      <c r="Z239" s="24">
        <f t="shared" si="15"/>
        <v>2</v>
      </c>
      <c r="AA239" s="25">
        <f t="shared" si="16"/>
        <v>2</v>
      </c>
    </row>
    <row r="240" spans="1:27" ht="320">
      <c r="A240" s="1">
        <v>2156</v>
      </c>
      <c r="B240" s="1" t="s">
        <v>738</v>
      </c>
      <c r="E240" s="15" t="s">
        <v>739</v>
      </c>
      <c r="F240" s="16" t="s">
        <v>740</v>
      </c>
      <c r="G240" s="16" t="s">
        <v>741</v>
      </c>
      <c r="H240" s="18"/>
      <c r="I240" s="17" t="s">
        <v>742</v>
      </c>
      <c r="J240" s="18"/>
      <c r="K240" s="18"/>
      <c r="L240" s="18"/>
      <c r="M240" s="18"/>
      <c r="P240" s="19">
        <v>3</v>
      </c>
      <c r="Q240" s="20" t="s">
        <v>742</v>
      </c>
      <c r="R240" s="20"/>
      <c r="S240" s="21">
        <v>2.5</v>
      </c>
      <c r="T240" s="22"/>
      <c r="U240" s="19"/>
      <c r="V240" s="20"/>
      <c r="W240" s="20"/>
      <c r="X240" s="23"/>
      <c r="Y240" s="22"/>
      <c r="Z240" s="24">
        <f t="shared" si="15"/>
        <v>3</v>
      </c>
      <c r="AA240" s="25">
        <f t="shared" si="16"/>
        <v>2.5</v>
      </c>
    </row>
    <row r="241" spans="1:27" ht="320">
      <c r="A241" s="1">
        <v>2157</v>
      </c>
      <c r="B241" s="1" t="s">
        <v>738</v>
      </c>
      <c r="E241" s="15" t="s">
        <v>743</v>
      </c>
      <c r="F241" s="16" t="s">
        <v>744</v>
      </c>
      <c r="G241" s="16" t="s">
        <v>745</v>
      </c>
      <c r="H241" s="18"/>
      <c r="I241" s="17" t="s">
        <v>742</v>
      </c>
      <c r="J241" s="18"/>
      <c r="K241" s="18"/>
      <c r="L241" s="18"/>
      <c r="M241" s="18"/>
      <c r="P241" s="19">
        <v>3</v>
      </c>
      <c r="Q241" s="20" t="s">
        <v>742</v>
      </c>
      <c r="R241" s="20"/>
      <c r="S241" s="21">
        <v>2.5</v>
      </c>
      <c r="T241" s="22"/>
      <c r="U241" s="19"/>
      <c r="V241" s="20"/>
      <c r="W241" s="20"/>
      <c r="X241" s="23"/>
      <c r="Y241" s="22"/>
      <c r="Z241" s="24">
        <f t="shared" si="15"/>
        <v>3</v>
      </c>
      <c r="AA241" s="25">
        <f t="shared" si="16"/>
        <v>2.5</v>
      </c>
    </row>
    <row r="242" spans="1:27" ht="192">
      <c r="A242" s="1">
        <v>2158</v>
      </c>
      <c r="B242" s="1" t="s">
        <v>746</v>
      </c>
      <c r="E242" s="15" t="s">
        <v>747</v>
      </c>
      <c r="F242" s="16" t="s">
        <v>748</v>
      </c>
      <c r="G242" s="16" t="s">
        <v>749</v>
      </c>
      <c r="H242" s="18"/>
      <c r="I242" s="17" t="s">
        <v>750</v>
      </c>
      <c r="J242" s="18"/>
      <c r="K242" s="18"/>
      <c r="L242" s="18"/>
      <c r="M242" s="18"/>
      <c r="P242" s="19">
        <v>1</v>
      </c>
      <c r="Q242" s="20" t="s">
        <v>750</v>
      </c>
      <c r="R242" s="20"/>
      <c r="S242" s="21">
        <v>1</v>
      </c>
      <c r="T242" s="22"/>
      <c r="U242" s="19"/>
      <c r="V242" s="20"/>
      <c r="W242" s="20"/>
      <c r="X242" s="23"/>
      <c r="Y242" s="22"/>
      <c r="Z242" s="24">
        <f t="shared" si="15"/>
        <v>1</v>
      </c>
      <c r="AA242" s="25">
        <f t="shared" si="16"/>
        <v>1</v>
      </c>
    </row>
    <row r="243" spans="1:27" s="12" customFormat="1" ht="16">
      <c r="A243" s="1"/>
      <c r="G243" s="12" t="s">
        <v>54</v>
      </c>
      <c r="H243" s="1"/>
      <c r="P243" s="81" t="s">
        <v>54</v>
      </c>
      <c r="Q243" s="81" t="s">
        <v>54</v>
      </c>
      <c r="R243" s="81"/>
      <c r="S243" s="81"/>
      <c r="T243" s="81"/>
      <c r="U243" s="81"/>
      <c r="V243" s="81"/>
      <c r="W243" s="81"/>
      <c r="X243" s="81"/>
      <c r="Y243" s="81"/>
    </row>
    <row r="244" spans="1:27" s="12" customFormat="1" ht="16">
      <c r="A244" s="1"/>
      <c r="G244" s="12" t="s">
        <v>54</v>
      </c>
      <c r="H244" s="1"/>
      <c r="P244" s="81" t="s">
        <v>54</v>
      </c>
      <c r="Q244" s="81" t="s">
        <v>54</v>
      </c>
      <c r="R244" s="81"/>
      <c r="S244" s="81"/>
      <c r="T244" s="81"/>
      <c r="U244" s="81"/>
      <c r="V244" s="81"/>
      <c r="W244" s="81"/>
      <c r="X244" s="81"/>
      <c r="Y244" s="81"/>
    </row>
    <row r="245" spans="1:27" s="12" customFormat="1" ht="17">
      <c r="A245" s="1"/>
      <c r="E245" s="14" t="s">
        <v>751</v>
      </c>
      <c r="G245" s="12" t="s">
        <v>54</v>
      </c>
      <c r="H245" s="1"/>
      <c r="P245" s="81" t="s">
        <v>54</v>
      </c>
      <c r="Q245" s="81" t="s">
        <v>54</v>
      </c>
      <c r="R245" s="81"/>
      <c r="S245" s="81"/>
      <c r="T245" s="81"/>
      <c r="U245" s="81"/>
      <c r="V245" s="81"/>
      <c r="W245" s="81"/>
      <c r="X245" s="81"/>
      <c r="Y245" s="81"/>
    </row>
    <row r="246" spans="1:27" ht="409.6">
      <c r="A246" s="1">
        <v>2159</v>
      </c>
      <c r="B246" s="1" t="s">
        <v>752</v>
      </c>
      <c r="E246" s="15" t="s">
        <v>753</v>
      </c>
      <c r="F246" s="16" t="s">
        <v>754</v>
      </c>
      <c r="G246" s="16" t="s">
        <v>755</v>
      </c>
      <c r="H246" s="18"/>
      <c r="I246" s="17" t="s">
        <v>756</v>
      </c>
      <c r="J246" s="18"/>
      <c r="K246" s="18"/>
      <c r="L246" s="18"/>
      <c r="M246" s="18"/>
      <c r="P246" s="19">
        <v>3</v>
      </c>
      <c r="Q246" s="20" t="s">
        <v>2879</v>
      </c>
      <c r="R246" s="20"/>
      <c r="S246" s="52">
        <v>2.5</v>
      </c>
      <c r="T246" s="22" t="s">
        <v>2828</v>
      </c>
      <c r="U246" s="19"/>
      <c r="V246" s="20"/>
      <c r="W246" s="20"/>
      <c r="X246" s="23"/>
      <c r="Y246" s="22"/>
      <c r="Z246" s="24">
        <f t="shared" si="15"/>
        <v>3</v>
      </c>
      <c r="AA246" s="25">
        <f t="shared" si="16"/>
        <v>2.5</v>
      </c>
    </row>
    <row r="247" spans="1:27" ht="256">
      <c r="A247" s="1">
        <v>2160</v>
      </c>
      <c r="B247" s="1" t="s">
        <v>757</v>
      </c>
      <c r="E247" s="15" t="s">
        <v>758</v>
      </c>
      <c r="F247" s="16" t="s">
        <v>759</v>
      </c>
      <c r="G247" s="16" t="s">
        <v>760</v>
      </c>
      <c r="H247" s="18"/>
      <c r="I247" s="17" t="s">
        <v>761</v>
      </c>
      <c r="J247" s="18"/>
      <c r="K247" s="18"/>
      <c r="L247" s="18"/>
      <c r="M247" s="18"/>
      <c r="P247" s="19">
        <v>2</v>
      </c>
      <c r="Q247" s="20" t="s">
        <v>756</v>
      </c>
      <c r="R247" s="20"/>
      <c r="S247" s="21">
        <v>2</v>
      </c>
      <c r="T247" s="22"/>
      <c r="U247" s="19"/>
      <c r="V247" s="20"/>
      <c r="W247" s="20"/>
      <c r="X247" s="23"/>
      <c r="Y247" s="22"/>
      <c r="Z247" s="24">
        <f t="shared" si="15"/>
        <v>2</v>
      </c>
      <c r="AA247" s="25">
        <f t="shared" si="16"/>
        <v>2</v>
      </c>
    </row>
    <row r="248" spans="1:27" ht="112">
      <c r="A248" s="1">
        <v>2161</v>
      </c>
      <c r="E248" s="26" t="s">
        <v>762</v>
      </c>
      <c r="F248" s="16" t="s">
        <v>763</v>
      </c>
      <c r="G248" s="16" t="s">
        <v>764</v>
      </c>
      <c r="H248" s="18"/>
      <c r="I248" s="18"/>
      <c r="J248" s="18"/>
      <c r="K248" s="18"/>
      <c r="L248" s="18"/>
      <c r="M248" s="18"/>
      <c r="P248" s="19">
        <v>2</v>
      </c>
      <c r="Q248" s="20" t="s">
        <v>2591</v>
      </c>
      <c r="R248" s="20"/>
      <c r="S248" s="21">
        <v>2</v>
      </c>
      <c r="T248" s="22"/>
      <c r="U248" s="19"/>
      <c r="V248" s="20"/>
      <c r="W248" s="20"/>
      <c r="X248" s="23"/>
      <c r="Y248" s="22"/>
      <c r="Z248" s="24">
        <f t="shared" si="15"/>
        <v>2</v>
      </c>
      <c r="AA248" s="25">
        <f t="shared" si="16"/>
        <v>2</v>
      </c>
    </row>
    <row r="249" spans="1:27" ht="224">
      <c r="A249" s="1">
        <v>2162</v>
      </c>
      <c r="E249" s="26" t="s">
        <v>765</v>
      </c>
      <c r="F249" s="16" t="s">
        <v>766</v>
      </c>
      <c r="G249" s="16" t="s">
        <v>767</v>
      </c>
      <c r="H249" s="18"/>
      <c r="I249" s="18"/>
      <c r="J249" s="18"/>
      <c r="K249" s="18"/>
      <c r="L249" s="18"/>
      <c r="M249" s="18"/>
      <c r="P249" s="19">
        <v>1</v>
      </c>
      <c r="Q249" s="20" t="s">
        <v>2542</v>
      </c>
      <c r="R249" s="20"/>
      <c r="S249" s="21">
        <v>1</v>
      </c>
      <c r="T249" s="22"/>
      <c r="U249" s="19"/>
      <c r="V249" s="20"/>
      <c r="W249" s="20"/>
      <c r="X249" s="23"/>
      <c r="Y249" s="22"/>
      <c r="Z249" s="24">
        <f t="shared" si="15"/>
        <v>1</v>
      </c>
      <c r="AA249" s="25">
        <f t="shared" si="16"/>
        <v>1</v>
      </c>
    </row>
    <row r="250" spans="1:27" ht="176">
      <c r="A250" s="1">
        <v>2163</v>
      </c>
      <c r="B250" s="1" t="s">
        <v>768</v>
      </c>
      <c r="E250" s="15" t="s">
        <v>769</v>
      </c>
      <c r="F250" s="16" t="s">
        <v>770</v>
      </c>
      <c r="G250" s="16" t="s">
        <v>771</v>
      </c>
      <c r="H250" s="18"/>
      <c r="I250" s="17" t="s">
        <v>772</v>
      </c>
      <c r="J250" s="18"/>
      <c r="K250" s="18"/>
      <c r="L250" s="18"/>
      <c r="M250" s="18"/>
      <c r="P250" s="19">
        <v>2</v>
      </c>
      <c r="Q250" s="20" t="s">
        <v>2592</v>
      </c>
      <c r="R250" s="20"/>
      <c r="S250" s="21">
        <v>2</v>
      </c>
      <c r="T250" s="22"/>
      <c r="U250" s="19"/>
      <c r="V250" s="20"/>
      <c r="W250" s="20"/>
      <c r="X250" s="23"/>
      <c r="Y250" s="22"/>
      <c r="Z250" s="24">
        <f t="shared" si="15"/>
        <v>2</v>
      </c>
      <c r="AA250" s="25">
        <f t="shared" si="16"/>
        <v>2</v>
      </c>
    </row>
    <row r="251" spans="1:27" ht="320">
      <c r="A251" s="1">
        <v>2164</v>
      </c>
      <c r="E251" s="26" t="s">
        <v>773</v>
      </c>
      <c r="F251" s="16" t="s">
        <v>774</v>
      </c>
      <c r="G251" s="16" t="s">
        <v>775</v>
      </c>
      <c r="H251" s="18"/>
      <c r="I251" s="18"/>
      <c r="J251" s="18"/>
      <c r="K251" s="18"/>
      <c r="L251" s="18"/>
      <c r="M251" s="18"/>
      <c r="P251" s="19">
        <v>2</v>
      </c>
      <c r="Q251" s="20" t="s">
        <v>2880</v>
      </c>
      <c r="R251" s="20"/>
      <c r="S251" s="52">
        <v>2</v>
      </c>
      <c r="T251" s="22" t="s">
        <v>2769</v>
      </c>
      <c r="U251" s="19"/>
      <c r="V251" s="20"/>
      <c r="W251" s="20"/>
      <c r="X251" s="23"/>
      <c r="Y251" s="22"/>
      <c r="Z251" s="24">
        <f t="shared" ref="Z251:Z260" si="17">IF(U251&lt;&gt;"",U251,IF(P251&lt;&gt;"",P251,IF(N251&lt;&gt;"",N251,"")))</f>
        <v>2</v>
      </c>
      <c r="AA251" s="25">
        <f t="shared" ref="AA251:AA260" si="18">IF(X251&lt;&gt;"",X251,IF(S251&lt;&gt;"",S251,IF(O251&lt;&gt;"",O251,"")))</f>
        <v>2</v>
      </c>
    </row>
    <row r="252" spans="1:27" ht="112">
      <c r="A252" s="1">
        <v>2165</v>
      </c>
      <c r="B252" s="1" t="s">
        <v>776</v>
      </c>
      <c r="E252" s="15" t="s">
        <v>777</v>
      </c>
      <c r="F252" s="16" t="s">
        <v>778</v>
      </c>
      <c r="G252" s="16" t="s">
        <v>779</v>
      </c>
      <c r="H252" s="18"/>
      <c r="I252" s="17" t="s">
        <v>780</v>
      </c>
      <c r="J252" s="18"/>
      <c r="K252" s="18"/>
      <c r="L252" s="18"/>
      <c r="M252" s="18"/>
      <c r="P252" s="19">
        <v>2</v>
      </c>
      <c r="Q252" s="20" t="s">
        <v>2593</v>
      </c>
      <c r="R252" s="20"/>
      <c r="S252" s="21">
        <v>2</v>
      </c>
      <c r="T252" s="22"/>
      <c r="U252" s="19"/>
      <c r="V252" s="20"/>
      <c r="W252" s="20"/>
      <c r="X252" s="23"/>
      <c r="Y252" s="22"/>
      <c r="Z252" s="24">
        <f t="shared" si="17"/>
        <v>2</v>
      </c>
      <c r="AA252" s="25">
        <f t="shared" si="18"/>
        <v>2</v>
      </c>
    </row>
    <row r="253" spans="1:27" ht="128">
      <c r="A253" s="1">
        <v>2166</v>
      </c>
      <c r="B253" s="1" t="s">
        <v>781</v>
      </c>
      <c r="E253" s="15" t="s">
        <v>782</v>
      </c>
      <c r="F253" s="16" t="s">
        <v>783</v>
      </c>
      <c r="G253" s="16" t="s">
        <v>784</v>
      </c>
      <c r="H253" s="18"/>
      <c r="I253" s="17" t="s">
        <v>785</v>
      </c>
      <c r="J253" s="18"/>
      <c r="K253" s="18"/>
      <c r="L253" s="18"/>
      <c r="M253" s="18"/>
      <c r="P253" s="19">
        <v>4</v>
      </c>
      <c r="Q253" s="20" t="s">
        <v>2593</v>
      </c>
      <c r="R253" s="20"/>
      <c r="S253" s="21"/>
      <c r="T253" s="22"/>
      <c r="U253" s="19"/>
      <c r="V253" s="20"/>
      <c r="W253" s="20"/>
      <c r="X253" s="23">
        <v>3</v>
      </c>
      <c r="Y253" s="22"/>
      <c r="Z253" s="24">
        <f t="shared" si="17"/>
        <v>4</v>
      </c>
      <c r="AA253" s="25">
        <f t="shared" si="18"/>
        <v>3</v>
      </c>
    </row>
    <row r="254" spans="1:27" s="12" customFormat="1" ht="16">
      <c r="A254" s="1"/>
      <c r="H254" s="1"/>
      <c r="P254" s="81" t="s">
        <v>54</v>
      </c>
      <c r="Q254" s="81" t="s">
        <v>54</v>
      </c>
      <c r="R254" s="81"/>
      <c r="S254" s="81"/>
      <c r="T254" s="81"/>
      <c r="U254" s="81"/>
      <c r="V254" s="81"/>
      <c r="W254" s="81"/>
      <c r="X254" s="81"/>
      <c r="Y254" s="81"/>
    </row>
    <row r="255" spans="1:27" s="12" customFormat="1" ht="16">
      <c r="A255" s="1"/>
      <c r="H255" s="1"/>
      <c r="P255" s="81" t="s">
        <v>54</v>
      </c>
      <c r="Q255" s="81" t="s">
        <v>54</v>
      </c>
      <c r="R255" s="81"/>
      <c r="S255" s="81"/>
      <c r="T255" s="81"/>
      <c r="U255" s="81"/>
      <c r="V255" s="81"/>
      <c r="W255" s="81"/>
      <c r="X255" s="81"/>
      <c r="Y255" s="81"/>
    </row>
    <row r="256" spans="1:27" s="12" customFormat="1" ht="19">
      <c r="A256" s="1"/>
      <c r="E256" s="86" t="s">
        <v>786</v>
      </c>
      <c r="F256" s="86"/>
      <c r="G256" s="86"/>
      <c r="H256" s="1"/>
      <c r="P256" s="81" t="s">
        <v>54</v>
      </c>
      <c r="Q256" s="81" t="s">
        <v>54</v>
      </c>
      <c r="R256" s="81"/>
      <c r="S256" s="81"/>
      <c r="T256" s="81"/>
      <c r="U256" s="81"/>
      <c r="V256" s="81"/>
      <c r="W256" s="81"/>
      <c r="X256" s="81"/>
      <c r="Y256" s="81"/>
    </row>
    <row r="257" spans="1:27" s="12" customFormat="1" ht="17">
      <c r="A257" s="1"/>
      <c r="E257" s="14" t="s">
        <v>787</v>
      </c>
      <c r="H257" s="1"/>
      <c r="P257" s="81" t="s">
        <v>54</v>
      </c>
      <c r="Q257" s="81" t="s">
        <v>54</v>
      </c>
      <c r="R257" s="81"/>
      <c r="S257" s="81"/>
      <c r="T257" s="81"/>
      <c r="U257" s="81"/>
      <c r="V257" s="81"/>
      <c r="W257" s="81"/>
      <c r="X257" s="81"/>
      <c r="Y257" s="81"/>
    </row>
    <row r="258" spans="1:27" ht="160">
      <c r="A258" s="1">
        <v>2167</v>
      </c>
      <c r="E258" s="26" t="s">
        <v>788</v>
      </c>
      <c r="F258" s="16" t="s">
        <v>789</v>
      </c>
      <c r="G258" s="16" t="s">
        <v>790</v>
      </c>
      <c r="H258" s="18"/>
      <c r="I258" s="18"/>
      <c r="J258" s="18"/>
      <c r="K258" s="18"/>
      <c r="L258" s="18"/>
      <c r="M258" s="18"/>
      <c r="P258" s="19">
        <v>1</v>
      </c>
      <c r="Q258" s="20" t="s">
        <v>2791</v>
      </c>
      <c r="R258" s="20"/>
      <c r="S258" s="52">
        <v>1</v>
      </c>
      <c r="T258" s="22"/>
      <c r="U258" s="19"/>
      <c r="V258" s="20"/>
      <c r="W258" s="20"/>
      <c r="X258" s="23"/>
      <c r="Y258" s="22"/>
      <c r="Z258" s="24">
        <f t="shared" si="17"/>
        <v>1</v>
      </c>
      <c r="AA258" s="25">
        <f t="shared" si="18"/>
        <v>1</v>
      </c>
    </row>
    <row r="259" spans="1:27" ht="144">
      <c r="A259" s="1">
        <v>2168</v>
      </c>
      <c r="E259" s="26" t="s">
        <v>791</v>
      </c>
      <c r="F259" s="16" t="s">
        <v>792</v>
      </c>
      <c r="G259" s="16" t="s">
        <v>793</v>
      </c>
      <c r="H259" s="18"/>
      <c r="I259" s="18"/>
      <c r="J259" s="18"/>
      <c r="K259" s="18"/>
      <c r="L259" s="18"/>
      <c r="M259" s="18"/>
      <c r="P259" s="19">
        <v>1</v>
      </c>
      <c r="Q259" s="20" t="s">
        <v>2792</v>
      </c>
      <c r="R259" s="20"/>
      <c r="S259" s="52">
        <v>1</v>
      </c>
      <c r="T259" s="22"/>
      <c r="U259" s="19"/>
      <c r="V259" s="20"/>
      <c r="W259" s="20"/>
      <c r="X259" s="23"/>
      <c r="Y259" s="22"/>
      <c r="Z259" s="24">
        <f t="shared" si="17"/>
        <v>1</v>
      </c>
      <c r="AA259" s="25">
        <f t="shared" si="18"/>
        <v>1</v>
      </c>
    </row>
    <row r="260" spans="1:27" ht="160">
      <c r="A260" s="1">
        <v>2169</v>
      </c>
      <c r="E260" s="26" t="s">
        <v>794</v>
      </c>
      <c r="F260" s="16" t="s">
        <v>795</v>
      </c>
      <c r="G260" s="16" t="s">
        <v>796</v>
      </c>
      <c r="H260" s="18"/>
      <c r="I260" s="18"/>
      <c r="J260" s="18"/>
      <c r="K260" s="18"/>
      <c r="L260" s="18"/>
      <c r="M260" s="18"/>
      <c r="P260" s="19">
        <v>1</v>
      </c>
      <c r="Q260" s="20" t="s">
        <v>2793</v>
      </c>
      <c r="R260" s="20"/>
      <c r="S260" s="52">
        <v>2</v>
      </c>
      <c r="T260" s="22"/>
      <c r="U260" s="19"/>
      <c r="V260" s="20"/>
      <c r="W260" s="20"/>
      <c r="X260" s="23"/>
      <c r="Y260" s="22"/>
      <c r="Z260" s="24">
        <f t="shared" si="17"/>
        <v>1</v>
      </c>
      <c r="AA260" s="25">
        <f t="shared" si="18"/>
        <v>2</v>
      </c>
    </row>
    <row r="261" spans="1:27" s="12" customFormat="1" ht="16">
      <c r="A261" s="1"/>
      <c r="G261" s="12" t="s">
        <v>54</v>
      </c>
      <c r="H261" s="1"/>
      <c r="P261" s="81" t="s">
        <v>54</v>
      </c>
      <c r="Q261" s="81" t="s">
        <v>54</v>
      </c>
      <c r="R261" s="81"/>
      <c r="S261" s="81"/>
      <c r="T261" s="81"/>
      <c r="U261" s="81"/>
      <c r="V261" s="81"/>
      <c r="W261" s="81"/>
      <c r="X261" s="81"/>
      <c r="Y261" s="81"/>
    </row>
    <row r="262" spans="1:27" s="12" customFormat="1" ht="16">
      <c r="A262" s="1"/>
      <c r="G262" s="12" t="s">
        <v>54</v>
      </c>
      <c r="H262" s="1"/>
      <c r="P262" s="81" t="s">
        <v>54</v>
      </c>
      <c r="Q262" s="81" t="s">
        <v>54</v>
      </c>
      <c r="R262" s="81"/>
      <c r="S262" s="81"/>
      <c r="T262" s="81"/>
      <c r="U262" s="81"/>
      <c r="V262" s="81"/>
      <c r="W262" s="81"/>
      <c r="X262" s="81"/>
      <c r="Y262" s="81"/>
    </row>
    <row r="263" spans="1:27" s="12" customFormat="1" ht="17">
      <c r="A263" s="1"/>
      <c r="E263" s="14" t="s">
        <v>797</v>
      </c>
      <c r="G263" s="12" t="s">
        <v>54</v>
      </c>
      <c r="H263" s="1"/>
      <c r="P263" s="81" t="s">
        <v>54</v>
      </c>
      <c r="Q263" s="81" t="s">
        <v>54</v>
      </c>
      <c r="R263" s="81"/>
      <c r="S263" s="81"/>
      <c r="T263" s="81"/>
      <c r="U263" s="81"/>
      <c r="V263" s="81"/>
      <c r="W263" s="81"/>
      <c r="X263" s="81"/>
      <c r="Y263" s="81"/>
    </row>
    <row r="264" spans="1:27" ht="128">
      <c r="A264" s="1">
        <v>2170</v>
      </c>
      <c r="B264" s="1" t="s">
        <v>798</v>
      </c>
      <c r="E264" s="15" t="s">
        <v>799</v>
      </c>
      <c r="F264" s="16" t="s">
        <v>800</v>
      </c>
      <c r="G264" s="16" t="s">
        <v>801</v>
      </c>
      <c r="H264" s="18"/>
      <c r="I264" s="17" t="s">
        <v>802</v>
      </c>
      <c r="J264" s="18"/>
      <c r="K264" s="18"/>
      <c r="L264" s="18"/>
      <c r="M264" s="18"/>
      <c r="P264" s="19">
        <v>2</v>
      </c>
      <c r="Q264" s="20"/>
      <c r="R264" s="20"/>
      <c r="S264" s="52">
        <v>2.5</v>
      </c>
      <c r="T264" s="22" t="s">
        <v>2829</v>
      </c>
      <c r="U264" s="19"/>
      <c r="V264" s="20"/>
      <c r="W264" s="20"/>
      <c r="X264" s="23"/>
      <c r="Y264" s="22"/>
      <c r="Z264" s="24">
        <f t="shared" ref="Z264:Z321" si="19">IF(U264&lt;&gt;"",U264,IF(P264&lt;&gt;"",P264,IF(N264&lt;&gt;"",N264,"")))</f>
        <v>2</v>
      </c>
      <c r="AA264" s="25">
        <f t="shared" ref="AA264:AA321" si="20">IF(X264&lt;&gt;"",X264,IF(S264&lt;&gt;"",S264,IF(O264&lt;&gt;"",O264,"")))</f>
        <v>2.5</v>
      </c>
    </row>
    <row r="265" spans="1:27" ht="176">
      <c r="A265" s="1">
        <v>2171</v>
      </c>
      <c r="E265" s="26" t="s">
        <v>762</v>
      </c>
      <c r="F265" s="16" t="s">
        <v>803</v>
      </c>
      <c r="G265" s="16" t="s">
        <v>804</v>
      </c>
      <c r="H265" s="18"/>
      <c r="I265" s="18"/>
      <c r="J265" s="18"/>
      <c r="K265" s="18"/>
      <c r="L265" s="18"/>
      <c r="M265" s="18"/>
      <c r="P265" s="19">
        <v>1</v>
      </c>
      <c r="Q265" s="20" t="s">
        <v>2794</v>
      </c>
      <c r="R265" s="20"/>
      <c r="S265" s="52">
        <v>1</v>
      </c>
      <c r="T265" s="22"/>
      <c r="U265" s="19"/>
      <c r="V265" s="20"/>
      <c r="W265" s="20"/>
      <c r="X265" s="23"/>
      <c r="Y265" s="22"/>
      <c r="Z265" s="24">
        <f t="shared" si="19"/>
        <v>1</v>
      </c>
      <c r="AA265" s="25">
        <f t="shared" si="20"/>
        <v>1</v>
      </c>
    </row>
    <row r="266" spans="1:27" ht="160">
      <c r="A266" s="1">
        <v>2172</v>
      </c>
      <c r="E266" s="26" t="s">
        <v>765</v>
      </c>
      <c r="F266" s="16" t="s">
        <v>805</v>
      </c>
      <c r="G266" s="16" t="s">
        <v>806</v>
      </c>
      <c r="H266" s="18"/>
      <c r="I266" s="18"/>
      <c r="J266" s="18"/>
      <c r="K266" s="18"/>
      <c r="L266" s="18"/>
      <c r="M266" s="18"/>
      <c r="P266" s="19">
        <v>2</v>
      </c>
      <c r="Q266" s="20" t="s">
        <v>2795</v>
      </c>
      <c r="R266" s="20"/>
      <c r="S266" s="52">
        <v>1</v>
      </c>
      <c r="T266" s="22"/>
      <c r="U266" s="19"/>
      <c r="V266" s="20"/>
      <c r="W266" s="20"/>
      <c r="X266" s="23"/>
      <c r="Y266" s="22"/>
      <c r="Z266" s="24">
        <f t="shared" si="19"/>
        <v>2</v>
      </c>
      <c r="AA266" s="25">
        <f t="shared" si="20"/>
        <v>1</v>
      </c>
    </row>
    <row r="267" spans="1:27" ht="112">
      <c r="A267" s="1">
        <v>2173</v>
      </c>
      <c r="E267" s="26" t="s">
        <v>807</v>
      </c>
      <c r="F267" s="16" t="s">
        <v>808</v>
      </c>
      <c r="G267" s="16" t="s">
        <v>809</v>
      </c>
      <c r="H267" s="18"/>
      <c r="I267" s="18"/>
      <c r="J267" s="18"/>
      <c r="K267" s="18"/>
      <c r="L267" s="18"/>
      <c r="M267" s="18"/>
      <c r="P267" s="19">
        <v>2</v>
      </c>
      <c r="Q267" s="20" t="s">
        <v>2796</v>
      </c>
      <c r="R267" s="20"/>
      <c r="S267" s="52">
        <v>2</v>
      </c>
      <c r="T267" s="22"/>
      <c r="U267" s="19"/>
      <c r="V267" s="20"/>
      <c r="W267" s="20"/>
      <c r="X267" s="23"/>
      <c r="Y267" s="22"/>
      <c r="Z267" s="24">
        <f t="shared" si="19"/>
        <v>2</v>
      </c>
      <c r="AA267" s="25">
        <f t="shared" si="20"/>
        <v>2</v>
      </c>
    </row>
    <row r="268" spans="1:27" s="12" customFormat="1" ht="16">
      <c r="A268" s="1"/>
      <c r="G268" s="12" t="s">
        <v>54</v>
      </c>
      <c r="H268" s="1"/>
      <c r="P268" s="81" t="s">
        <v>54</v>
      </c>
      <c r="Q268" s="81" t="s">
        <v>54</v>
      </c>
      <c r="R268" s="81"/>
      <c r="S268" s="81"/>
      <c r="T268" s="81"/>
      <c r="U268" s="81"/>
      <c r="V268" s="81"/>
      <c r="W268" s="81"/>
      <c r="X268" s="81"/>
      <c r="Y268" s="81"/>
    </row>
    <row r="269" spans="1:27" s="12" customFormat="1" ht="16">
      <c r="A269" s="1"/>
      <c r="G269" s="12" t="s">
        <v>54</v>
      </c>
      <c r="H269" s="1"/>
      <c r="P269" s="81" t="s">
        <v>54</v>
      </c>
      <c r="Q269" s="81" t="s">
        <v>54</v>
      </c>
      <c r="R269" s="81"/>
      <c r="S269" s="81"/>
      <c r="T269" s="81"/>
      <c r="U269" s="81"/>
      <c r="V269" s="81"/>
      <c r="W269" s="81"/>
      <c r="X269" s="81"/>
      <c r="Y269" s="81"/>
    </row>
    <row r="270" spans="1:27" s="12" customFormat="1" ht="17">
      <c r="A270" s="1"/>
      <c r="E270" s="14" t="s">
        <v>810</v>
      </c>
      <c r="G270" s="12" t="s">
        <v>54</v>
      </c>
      <c r="H270" s="1"/>
      <c r="P270" s="81" t="s">
        <v>54</v>
      </c>
      <c r="Q270" s="81" t="s">
        <v>54</v>
      </c>
      <c r="R270" s="81"/>
      <c r="S270" s="81"/>
      <c r="T270" s="81"/>
      <c r="U270" s="81"/>
      <c r="V270" s="81"/>
      <c r="W270" s="81"/>
      <c r="X270" s="81"/>
      <c r="Y270" s="81"/>
    </row>
    <row r="271" spans="1:27" ht="208">
      <c r="A271" s="1">
        <v>2174</v>
      </c>
      <c r="B271" s="1" t="s">
        <v>811</v>
      </c>
      <c r="E271" s="15" t="s">
        <v>812</v>
      </c>
      <c r="F271" s="16" t="s">
        <v>813</v>
      </c>
      <c r="G271" s="16" t="s">
        <v>814</v>
      </c>
      <c r="H271" s="18"/>
      <c r="I271" s="17" t="s">
        <v>815</v>
      </c>
      <c r="J271" s="18"/>
      <c r="K271" s="18"/>
      <c r="L271" s="18"/>
      <c r="M271" s="18"/>
      <c r="P271" s="19">
        <v>2</v>
      </c>
      <c r="Q271" s="20" t="s">
        <v>2797</v>
      </c>
      <c r="R271" s="20"/>
      <c r="S271" s="21">
        <v>1.5</v>
      </c>
      <c r="T271" s="22"/>
      <c r="U271" s="19"/>
      <c r="V271" s="20"/>
      <c r="W271" s="20"/>
      <c r="X271" s="23"/>
      <c r="Y271" s="22"/>
      <c r="Z271" s="24">
        <f t="shared" si="19"/>
        <v>2</v>
      </c>
      <c r="AA271" s="25">
        <f t="shared" si="20"/>
        <v>1.5</v>
      </c>
    </row>
    <row r="272" spans="1:27" ht="208">
      <c r="A272" s="1">
        <v>2175</v>
      </c>
      <c r="B272" s="1" t="s">
        <v>811</v>
      </c>
      <c r="E272" s="15" t="s">
        <v>816</v>
      </c>
      <c r="F272" s="16" t="s">
        <v>817</v>
      </c>
      <c r="G272" s="16" t="s">
        <v>818</v>
      </c>
      <c r="H272" s="18"/>
      <c r="I272" s="17" t="s">
        <v>815</v>
      </c>
      <c r="J272" s="18"/>
      <c r="K272" s="18"/>
      <c r="L272" s="18"/>
      <c r="M272" s="18"/>
      <c r="P272" s="19">
        <v>2</v>
      </c>
      <c r="Q272" s="20" t="s">
        <v>2594</v>
      </c>
      <c r="R272" s="20"/>
      <c r="S272" s="21">
        <v>1.5</v>
      </c>
      <c r="T272" s="22"/>
      <c r="U272" s="19"/>
      <c r="V272" s="20"/>
      <c r="W272" s="20"/>
      <c r="X272" s="23"/>
      <c r="Y272" s="22"/>
      <c r="Z272" s="24">
        <f t="shared" si="19"/>
        <v>2</v>
      </c>
      <c r="AA272" s="25">
        <f t="shared" si="20"/>
        <v>1.5</v>
      </c>
    </row>
    <row r="273" spans="1:27" ht="208">
      <c r="A273" s="1">
        <v>2176</v>
      </c>
      <c r="B273" s="1" t="s">
        <v>811</v>
      </c>
      <c r="E273" s="15" t="s">
        <v>819</v>
      </c>
      <c r="F273" s="16" t="s">
        <v>820</v>
      </c>
      <c r="G273" s="16" t="s">
        <v>821</v>
      </c>
      <c r="H273" s="18"/>
      <c r="I273" s="17" t="s">
        <v>815</v>
      </c>
      <c r="J273" s="18"/>
      <c r="K273" s="18"/>
      <c r="L273" s="18"/>
      <c r="M273" s="18"/>
      <c r="P273" s="19">
        <v>2</v>
      </c>
      <c r="Q273" s="20" t="s">
        <v>2798</v>
      </c>
      <c r="R273" s="20"/>
      <c r="S273" s="21">
        <v>1</v>
      </c>
      <c r="T273" s="22" t="s">
        <v>2830</v>
      </c>
      <c r="U273" s="19"/>
      <c r="V273" s="20"/>
      <c r="W273" s="20"/>
      <c r="X273" s="23"/>
      <c r="Y273" s="22"/>
      <c r="Z273" s="24">
        <f t="shared" si="19"/>
        <v>2</v>
      </c>
      <c r="AA273" s="25">
        <f t="shared" si="20"/>
        <v>1</v>
      </c>
    </row>
    <row r="274" spans="1:27" ht="208">
      <c r="A274" s="1">
        <v>2177</v>
      </c>
      <c r="B274" s="1" t="s">
        <v>811</v>
      </c>
      <c r="E274" s="15" t="s">
        <v>822</v>
      </c>
      <c r="F274" s="16" t="s">
        <v>823</v>
      </c>
      <c r="G274" s="16" t="s">
        <v>824</v>
      </c>
      <c r="H274" s="18"/>
      <c r="I274" s="17" t="s">
        <v>815</v>
      </c>
      <c r="J274" s="18"/>
      <c r="K274" s="18"/>
      <c r="L274" s="18"/>
      <c r="M274" s="18"/>
      <c r="P274" s="19">
        <v>2</v>
      </c>
      <c r="Q274" s="20" t="s">
        <v>2594</v>
      </c>
      <c r="R274" s="20"/>
      <c r="S274" s="21">
        <v>2</v>
      </c>
      <c r="T274" s="22"/>
      <c r="U274" s="19"/>
      <c r="V274" s="20"/>
      <c r="W274" s="20"/>
      <c r="X274" s="23"/>
      <c r="Y274" s="22"/>
      <c r="Z274" s="24">
        <f t="shared" si="19"/>
        <v>2</v>
      </c>
      <c r="AA274" s="25">
        <f t="shared" si="20"/>
        <v>2</v>
      </c>
    </row>
    <row r="275" spans="1:27" s="12" customFormat="1" ht="16">
      <c r="A275" s="1"/>
      <c r="G275" s="12" t="s">
        <v>54</v>
      </c>
      <c r="H275" s="1"/>
      <c r="P275" s="81" t="s">
        <v>54</v>
      </c>
      <c r="Q275" s="81" t="s">
        <v>54</v>
      </c>
      <c r="R275" s="81"/>
      <c r="S275" s="81"/>
      <c r="T275" s="81"/>
      <c r="U275" s="81"/>
      <c r="V275" s="81"/>
      <c r="W275" s="81"/>
      <c r="X275" s="81"/>
      <c r="Y275" s="81"/>
    </row>
    <row r="276" spans="1:27" s="12" customFormat="1" ht="16">
      <c r="A276" s="1"/>
      <c r="G276" s="12" t="s">
        <v>54</v>
      </c>
      <c r="H276" s="1"/>
      <c r="P276" s="81" t="s">
        <v>54</v>
      </c>
      <c r="Q276" s="81" t="s">
        <v>54</v>
      </c>
      <c r="R276" s="81"/>
      <c r="S276" s="81"/>
      <c r="T276" s="81"/>
      <c r="U276" s="81"/>
      <c r="V276" s="81"/>
      <c r="W276" s="81"/>
      <c r="X276" s="81"/>
      <c r="Y276" s="81"/>
    </row>
    <row r="277" spans="1:27" s="12" customFormat="1" ht="34">
      <c r="A277" s="1"/>
      <c r="E277" s="14" t="s">
        <v>825</v>
      </c>
      <c r="G277" s="12" t="s">
        <v>54</v>
      </c>
      <c r="H277" s="1"/>
      <c r="P277" s="81" t="s">
        <v>54</v>
      </c>
      <c r="Q277" s="81" t="s">
        <v>54</v>
      </c>
      <c r="R277" s="81"/>
      <c r="S277" s="81"/>
      <c r="T277" s="81"/>
      <c r="U277" s="81"/>
      <c r="V277" s="81"/>
      <c r="W277" s="81"/>
      <c r="X277" s="81"/>
      <c r="Y277" s="81"/>
    </row>
    <row r="278" spans="1:27" ht="176">
      <c r="A278" s="1">
        <v>2178</v>
      </c>
      <c r="B278" s="1" t="s">
        <v>826</v>
      </c>
      <c r="E278" s="15" t="s">
        <v>827</v>
      </c>
      <c r="F278" s="16" t="s">
        <v>828</v>
      </c>
      <c r="G278" s="16" t="s">
        <v>829</v>
      </c>
      <c r="H278" s="18"/>
      <c r="I278" s="17" t="s">
        <v>830</v>
      </c>
      <c r="J278" s="18"/>
      <c r="K278" s="18"/>
      <c r="L278" s="18"/>
      <c r="M278" s="18"/>
      <c r="P278" s="19">
        <v>2</v>
      </c>
      <c r="Q278" s="20" t="s">
        <v>2595</v>
      </c>
      <c r="R278" s="20"/>
      <c r="S278" s="21">
        <v>2</v>
      </c>
      <c r="T278" s="22"/>
      <c r="U278" s="19"/>
      <c r="V278" s="20"/>
      <c r="W278" s="20"/>
      <c r="X278" s="23"/>
      <c r="Y278" s="22"/>
      <c r="Z278" s="24">
        <f t="shared" si="19"/>
        <v>2</v>
      </c>
      <c r="AA278" s="25">
        <f t="shared" si="20"/>
        <v>2</v>
      </c>
    </row>
    <row r="279" spans="1:27" ht="409.6">
      <c r="A279" s="1">
        <v>2179</v>
      </c>
      <c r="B279" s="1" t="s">
        <v>831</v>
      </c>
      <c r="E279" s="15" t="s">
        <v>832</v>
      </c>
      <c r="F279" s="16" t="s">
        <v>833</v>
      </c>
      <c r="G279" s="16" t="s">
        <v>834</v>
      </c>
      <c r="H279" s="18"/>
      <c r="I279" s="17" t="s">
        <v>835</v>
      </c>
      <c r="J279" s="18"/>
      <c r="K279" s="18"/>
      <c r="L279" s="18"/>
      <c r="M279" s="18"/>
      <c r="P279" s="19">
        <v>4</v>
      </c>
      <c r="Q279" s="20" t="s">
        <v>2881</v>
      </c>
      <c r="R279" s="20"/>
      <c r="S279" s="21">
        <v>3</v>
      </c>
      <c r="T279" s="22" t="s">
        <v>2831</v>
      </c>
      <c r="U279" s="19"/>
      <c r="V279" s="20"/>
      <c r="W279" s="20"/>
      <c r="X279" s="23"/>
      <c r="Y279" s="22"/>
      <c r="Z279" s="24">
        <f t="shared" si="19"/>
        <v>4</v>
      </c>
      <c r="AA279" s="25">
        <f t="shared" si="20"/>
        <v>3</v>
      </c>
    </row>
    <row r="280" spans="1:27" ht="409.6">
      <c r="A280" s="1">
        <v>2180</v>
      </c>
      <c r="B280" s="1" t="s">
        <v>831</v>
      </c>
      <c r="E280" s="15" t="s">
        <v>836</v>
      </c>
      <c r="F280" s="16" t="s">
        <v>837</v>
      </c>
      <c r="G280" s="16" t="s">
        <v>838</v>
      </c>
      <c r="H280" s="18"/>
      <c r="I280" s="17" t="s">
        <v>835</v>
      </c>
      <c r="J280" s="18"/>
      <c r="K280" s="18"/>
      <c r="L280" s="18"/>
      <c r="M280" s="18"/>
      <c r="P280" s="19">
        <v>4</v>
      </c>
      <c r="Q280" s="20" t="s">
        <v>2882</v>
      </c>
      <c r="R280" s="20"/>
      <c r="S280" s="21">
        <v>3</v>
      </c>
      <c r="T280" s="22" t="s">
        <v>2831</v>
      </c>
      <c r="U280" s="19"/>
      <c r="V280" s="20"/>
      <c r="W280" s="20"/>
      <c r="X280" s="23"/>
      <c r="Y280" s="22"/>
      <c r="Z280" s="24">
        <f t="shared" si="19"/>
        <v>4</v>
      </c>
      <c r="AA280" s="25">
        <f t="shared" si="20"/>
        <v>3</v>
      </c>
    </row>
    <row r="281" spans="1:27" ht="409.6">
      <c r="A281" s="1">
        <v>2181</v>
      </c>
      <c r="B281" s="1" t="s">
        <v>831</v>
      </c>
      <c r="E281" s="15" t="s">
        <v>839</v>
      </c>
      <c r="F281" s="16" t="s">
        <v>840</v>
      </c>
      <c r="G281" s="16" t="s">
        <v>841</v>
      </c>
      <c r="H281" s="18"/>
      <c r="I281" s="17" t="s">
        <v>835</v>
      </c>
      <c r="J281" s="18"/>
      <c r="K281" s="18"/>
      <c r="L281" s="18"/>
      <c r="M281" s="18"/>
      <c r="P281" s="19">
        <v>4</v>
      </c>
      <c r="Q281" s="20" t="s">
        <v>2882</v>
      </c>
      <c r="R281" s="20"/>
      <c r="S281" s="52">
        <v>3</v>
      </c>
      <c r="T281" s="50" t="s">
        <v>2831</v>
      </c>
      <c r="U281" s="19"/>
      <c r="V281" s="20"/>
      <c r="W281" s="20"/>
      <c r="X281" s="23"/>
      <c r="Y281" s="22"/>
      <c r="Z281" s="24">
        <f t="shared" si="19"/>
        <v>4</v>
      </c>
      <c r="AA281" s="25">
        <f t="shared" si="20"/>
        <v>3</v>
      </c>
    </row>
    <row r="282" spans="1:27" ht="380">
      <c r="A282" s="1">
        <v>2182</v>
      </c>
      <c r="B282" s="1" t="s">
        <v>831</v>
      </c>
      <c r="E282" s="15" t="s">
        <v>842</v>
      </c>
      <c r="F282" s="16" t="s">
        <v>843</v>
      </c>
      <c r="G282" s="16" t="s">
        <v>844</v>
      </c>
      <c r="H282" s="18"/>
      <c r="I282" s="17" t="s">
        <v>835</v>
      </c>
      <c r="J282" s="18"/>
      <c r="K282" s="18"/>
      <c r="L282" s="18"/>
      <c r="M282" s="18"/>
      <c r="P282" s="19">
        <v>0</v>
      </c>
      <c r="Q282" s="20" t="s">
        <v>54</v>
      </c>
      <c r="R282" s="20"/>
      <c r="S282" s="21">
        <v>0</v>
      </c>
      <c r="T282" s="22"/>
      <c r="U282" s="19"/>
      <c r="V282" s="20"/>
      <c r="W282" s="20"/>
      <c r="X282" s="23"/>
      <c r="Y282" s="22"/>
      <c r="Z282" s="24">
        <f t="shared" si="19"/>
        <v>0</v>
      </c>
      <c r="AA282" s="25">
        <f t="shared" si="20"/>
        <v>0</v>
      </c>
    </row>
    <row r="283" spans="1:27" ht="409.6">
      <c r="A283" s="1">
        <v>2183</v>
      </c>
      <c r="B283" s="1" t="s">
        <v>831</v>
      </c>
      <c r="E283" s="49" t="s">
        <v>845</v>
      </c>
      <c r="F283" s="16" t="s">
        <v>846</v>
      </c>
      <c r="G283" s="16" t="s">
        <v>847</v>
      </c>
      <c r="H283" s="18"/>
      <c r="I283" s="17" t="s">
        <v>835</v>
      </c>
      <c r="J283" s="18"/>
      <c r="K283" s="18"/>
      <c r="L283" s="18"/>
      <c r="M283" s="18"/>
      <c r="P283" s="19">
        <v>4</v>
      </c>
      <c r="Q283" s="20" t="s">
        <v>2883</v>
      </c>
      <c r="R283" s="20"/>
      <c r="S283" s="21">
        <v>1</v>
      </c>
      <c r="T283" s="22" t="s">
        <v>2832</v>
      </c>
      <c r="U283" s="19"/>
      <c r="V283" s="20"/>
      <c r="W283" s="20"/>
      <c r="X283" s="23"/>
      <c r="Y283" s="22"/>
      <c r="Z283" s="24">
        <f t="shared" si="19"/>
        <v>4</v>
      </c>
      <c r="AA283" s="25">
        <f t="shared" si="20"/>
        <v>1</v>
      </c>
    </row>
    <row r="284" spans="1:27" ht="409.6">
      <c r="A284" s="1">
        <v>2184</v>
      </c>
      <c r="B284" s="1" t="s">
        <v>848</v>
      </c>
      <c r="E284" s="15" t="s">
        <v>849</v>
      </c>
      <c r="F284" s="16" t="s">
        <v>850</v>
      </c>
      <c r="G284" s="16" t="s">
        <v>851</v>
      </c>
      <c r="H284" s="18"/>
      <c r="I284" s="17" t="s">
        <v>852</v>
      </c>
      <c r="J284" s="18"/>
      <c r="K284" s="18"/>
      <c r="L284" s="18"/>
      <c r="M284" s="18"/>
      <c r="P284" s="19">
        <v>4</v>
      </c>
      <c r="Q284" s="20" t="s">
        <v>2884</v>
      </c>
      <c r="R284" s="20"/>
      <c r="S284" s="21">
        <v>3</v>
      </c>
      <c r="T284" s="50" t="s">
        <v>2831</v>
      </c>
      <c r="U284" s="19"/>
      <c r="V284" s="20"/>
      <c r="W284" s="20"/>
      <c r="X284" s="23"/>
      <c r="Y284" s="22"/>
      <c r="Z284" s="24">
        <f t="shared" si="19"/>
        <v>4</v>
      </c>
      <c r="AA284" s="25">
        <f t="shared" si="20"/>
        <v>3</v>
      </c>
    </row>
    <row r="285" spans="1:27" ht="380">
      <c r="A285" s="1">
        <v>2185</v>
      </c>
      <c r="B285" s="1" t="s">
        <v>831</v>
      </c>
      <c r="E285" s="15" t="s">
        <v>853</v>
      </c>
      <c r="F285" s="16" t="s">
        <v>854</v>
      </c>
      <c r="G285" s="16" t="s">
        <v>855</v>
      </c>
      <c r="H285" s="18"/>
      <c r="I285" s="17" t="s">
        <v>835</v>
      </c>
      <c r="J285" s="18"/>
      <c r="K285" s="18"/>
      <c r="L285" s="18"/>
      <c r="M285" s="18"/>
      <c r="P285" s="19">
        <v>4</v>
      </c>
      <c r="Q285" s="20" t="s">
        <v>2597</v>
      </c>
      <c r="R285" s="20"/>
      <c r="S285" s="21">
        <v>2</v>
      </c>
      <c r="T285" s="50"/>
      <c r="U285" s="19"/>
      <c r="V285" s="20"/>
      <c r="W285" s="20"/>
      <c r="X285" s="23"/>
      <c r="Y285" s="22"/>
      <c r="Z285" s="24">
        <f t="shared" si="19"/>
        <v>4</v>
      </c>
      <c r="AA285" s="25">
        <f t="shared" si="20"/>
        <v>2</v>
      </c>
    </row>
    <row r="286" spans="1:27" ht="395">
      <c r="A286" s="1">
        <v>2186</v>
      </c>
      <c r="B286" s="1" t="s">
        <v>831</v>
      </c>
      <c r="E286" s="15" t="s">
        <v>856</v>
      </c>
      <c r="F286" s="16" t="s">
        <v>857</v>
      </c>
      <c r="G286" s="16" t="s">
        <v>858</v>
      </c>
      <c r="H286" s="18"/>
      <c r="I286" s="17" t="s">
        <v>835</v>
      </c>
      <c r="J286" s="18"/>
      <c r="K286" s="18"/>
      <c r="L286" s="18"/>
      <c r="M286" s="18"/>
      <c r="P286" s="19">
        <v>4</v>
      </c>
      <c r="Q286" s="20" t="s">
        <v>2885</v>
      </c>
      <c r="R286" s="20"/>
      <c r="S286" s="21">
        <v>3</v>
      </c>
      <c r="T286" s="50" t="s">
        <v>2831</v>
      </c>
      <c r="U286" s="19"/>
      <c r="V286" s="20"/>
      <c r="W286" s="20"/>
      <c r="X286" s="23"/>
      <c r="Y286" s="22"/>
      <c r="Z286" s="24">
        <f t="shared" si="19"/>
        <v>4</v>
      </c>
      <c r="AA286" s="25">
        <f t="shared" si="20"/>
        <v>3</v>
      </c>
    </row>
    <row r="287" spans="1:27" ht="395">
      <c r="A287" s="1">
        <v>2187</v>
      </c>
      <c r="B287" s="1" t="s">
        <v>859</v>
      </c>
      <c r="E287" s="15" t="s">
        <v>860</v>
      </c>
      <c r="F287" s="16" t="s">
        <v>861</v>
      </c>
      <c r="G287" s="16" t="s">
        <v>779</v>
      </c>
      <c r="H287" s="18"/>
      <c r="I287" s="17" t="s">
        <v>862</v>
      </c>
      <c r="J287" s="18"/>
      <c r="K287" s="18"/>
      <c r="L287" s="18"/>
      <c r="M287" s="18"/>
      <c r="P287" s="19">
        <v>4</v>
      </c>
      <c r="Q287" s="20" t="s">
        <v>2886</v>
      </c>
      <c r="R287" s="20"/>
      <c r="S287" s="52">
        <v>3</v>
      </c>
      <c r="T287" s="22"/>
      <c r="U287" s="19"/>
      <c r="V287" s="20"/>
      <c r="W287" s="20"/>
      <c r="X287" s="23"/>
      <c r="Y287" s="22"/>
      <c r="Z287" s="24">
        <f t="shared" si="19"/>
        <v>4</v>
      </c>
      <c r="AA287" s="25">
        <f t="shared" si="20"/>
        <v>3</v>
      </c>
    </row>
    <row r="288" spans="1:27" s="12" customFormat="1" ht="16">
      <c r="A288" s="1"/>
      <c r="G288" s="12" t="s">
        <v>54</v>
      </c>
      <c r="H288" s="1"/>
      <c r="P288" s="81" t="s">
        <v>54</v>
      </c>
      <c r="Q288" s="81" t="s">
        <v>54</v>
      </c>
      <c r="R288" s="81"/>
      <c r="S288" s="81"/>
      <c r="T288" s="81"/>
      <c r="U288" s="81"/>
      <c r="V288" s="81"/>
      <c r="W288" s="81"/>
      <c r="X288" s="81"/>
      <c r="Y288" s="81"/>
    </row>
    <row r="289" spans="1:27" s="12" customFormat="1" ht="16">
      <c r="A289" s="1"/>
      <c r="G289" s="12" t="s">
        <v>54</v>
      </c>
      <c r="H289" s="1"/>
      <c r="P289" s="81" t="s">
        <v>54</v>
      </c>
      <c r="Q289" s="81" t="s">
        <v>54</v>
      </c>
      <c r="R289" s="81"/>
      <c r="S289" s="81"/>
      <c r="T289" s="81"/>
      <c r="U289" s="81"/>
      <c r="V289" s="81"/>
      <c r="W289" s="81"/>
      <c r="X289" s="81"/>
      <c r="Y289" s="81"/>
    </row>
    <row r="290" spans="1:27" s="12" customFormat="1" ht="17">
      <c r="A290" s="1"/>
      <c r="E290" s="14" t="s">
        <v>863</v>
      </c>
      <c r="G290" s="12" t="s">
        <v>54</v>
      </c>
      <c r="H290" s="1"/>
      <c r="P290" s="81" t="s">
        <v>54</v>
      </c>
      <c r="Q290" s="81" t="s">
        <v>54</v>
      </c>
      <c r="R290" s="81"/>
      <c r="S290" s="81"/>
      <c r="T290" s="81"/>
      <c r="U290" s="81"/>
      <c r="V290" s="81"/>
      <c r="W290" s="81"/>
      <c r="X290" s="81"/>
      <c r="Y290" s="81"/>
    </row>
    <row r="291" spans="1:27" ht="409.6">
      <c r="A291" s="1">
        <v>2188</v>
      </c>
      <c r="E291" s="26" t="s">
        <v>864</v>
      </c>
      <c r="F291" s="16" t="s">
        <v>865</v>
      </c>
      <c r="G291" s="16" t="s">
        <v>866</v>
      </c>
      <c r="H291" s="18"/>
      <c r="I291" s="18"/>
      <c r="J291" s="18"/>
      <c r="K291" s="18"/>
      <c r="L291" s="18"/>
      <c r="M291" s="18"/>
      <c r="P291" s="19">
        <v>4</v>
      </c>
      <c r="Q291" s="20" t="s">
        <v>2882</v>
      </c>
      <c r="R291" s="20"/>
      <c r="S291" s="21">
        <v>3</v>
      </c>
      <c r="T291" s="50" t="s">
        <v>2831</v>
      </c>
      <c r="U291" s="19"/>
      <c r="V291" s="20"/>
      <c r="W291" s="20"/>
      <c r="X291" s="23"/>
      <c r="Y291" s="22"/>
      <c r="Z291" s="24">
        <f t="shared" si="19"/>
        <v>4</v>
      </c>
      <c r="AA291" s="25">
        <f t="shared" si="20"/>
        <v>3</v>
      </c>
    </row>
    <row r="292" spans="1:27" ht="409.6">
      <c r="A292" s="1">
        <v>2189</v>
      </c>
      <c r="E292" s="26" t="s">
        <v>867</v>
      </c>
      <c r="F292" s="16" t="s">
        <v>868</v>
      </c>
      <c r="G292" s="16" t="s">
        <v>869</v>
      </c>
      <c r="H292" s="18"/>
      <c r="I292" s="18"/>
      <c r="J292" s="18"/>
      <c r="K292" s="18"/>
      <c r="L292" s="18"/>
      <c r="M292" s="18"/>
      <c r="P292" s="19">
        <v>4</v>
      </c>
      <c r="Q292" s="20" t="s">
        <v>2596</v>
      </c>
      <c r="R292" s="20"/>
      <c r="S292" s="21">
        <v>2</v>
      </c>
      <c r="T292" s="22"/>
      <c r="U292" s="19"/>
      <c r="V292" s="20"/>
      <c r="W292" s="20"/>
      <c r="X292" s="23"/>
      <c r="Y292" s="22"/>
      <c r="Z292" s="24">
        <f t="shared" si="19"/>
        <v>4</v>
      </c>
      <c r="AA292" s="25">
        <f t="shared" si="20"/>
        <v>2</v>
      </c>
    </row>
    <row r="293" spans="1:27" ht="409.6">
      <c r="A293" s="1">
        <v>2190</v>
      </c>
      <c r="E293" s="26" t="s">
        <v>870</v>
      </c>
      <c r="F293" s="16" t="s">
        <v>871</v>
      </c>
      <c r="G293" s="16" t="s">
        <v>872</v>
      </c>
      <c r="H293" s="18"/>
      <c r="I293" s="18"/>
      <c r="J293" s="18"/>
      <c r="K293" s="18"/>
      <c r="L293" s="18"/>
      <c r="M293" s="18"/>
      <c r="P293" s="19">
        <v>4</v>
      </c>
      <c r="Q293" s="20" t="s">
        <v>2596</v>
      </c>
      <c r="R293" s="20"/>
      <c r="S293" s="21">
        <v>2</v>
      </c>
      <c r="T293" s="22"/>
      <c r="U293" s="19"/>
      <c r="V293" s="20"/>
      <c r="W293" s="20"/>
      <c r="X293" s="23"/>
      <c r="Y293" s="22"/>
      <c r="Z293" s="24">
        <f t="shared" si="19"/>
        <v>4</v>
      </c>
      <c r="AA293" s="25">
        <f t="shared" si="20"/>
        <v>2</v>
      </c>
    </row>
    <row r="294" spans="1:27" ht="409.6">
      <c r="A294" s="1">
        <v>2191</v>
      </c>
      <c r="E294" s="49" t="s">
        <v>873</v>
      </c>
      <c r="F294" s="16" t="s">
        <v>874</v>
      </c>
      <c r="G294" s="16" t="s">
        <v>875</v>
      </c>
      <c r="H294" s="18"/>
      <c r="I294" s="18"/>
      <c r="J294" s="18"/>
      <c r="K294" s="18"/>
      <c r="L294" s="18"/>
      <c r="M294" s="18"/>
      <c r="P294" s="19">
        <v>4</v>
      </c>
      <c r="Q294" s="20" t="s">
        <v>2596</v>
      </c>
      <c r="R294" s="20"/>
      <c r="S294" s="21">
        <v>0</v>
      </c>
      <c r="T294" s="22" t="s">
        <v>2908</v>
      </c>
      <c r="U294" s="19"/>
      <c r="V294" s="20"/>
      <c r="W294" s="20"/>
      <c r="X294" s="23"/>
      <c r="Y294" s="22"/>
      <c r="Z294" s="24">
        <f t="shared" si="19"/>
        <v>4</v>
      </c>
      <c r="AA294" s="25">
        <f t="shared" si="20"/>
        <v>0</v>
      </c>
    </row>
    <row r="295" spans="1:27" ht="409.6">
      <c r="A295" s="1">
        <v>2192</v>
      </c>
      <c r="E295" s="49" t="s">
        <v>876</v>
      </c>
      <c r="F295" s="16" t="s">
        <v>877</v>
      </c>
      <c r="G295" s="16" t="s">
        <v>878</v>
      </c>
      <c r="H295" s="18"/>
      <c r="I295" s="18"/>
      <c r="J295" s="18"/>
      <c r="K295" s="18"/>
      <c r="L295" s="18"/>
      <c r="M295" s="18"/>
      <c r="P295" s="19">
        <v>4</v>
      </c>
      <c r="Q295" s="20" t="s">
        <v>2596</v>
      </c>
      <c r="R295" s="20"/>
      <c r="S295" s="21">
        <v>0</v>
      </c>
      <c r="T295" s="22" t="s">
        <v>2908</v>
      </c>
      <c r="U295" s="19"/>
      <c r="V295" s="20"/>
      <c r="W295" s="20"/>
      <c r="X295" s="23"/>
      <c r="Y295" s="22"/>
      <c r="Z295" s="24">
        <f t="shared" si="19"/>
        <v>4</v>
      </c>
      <c r="AA295" s="25">
        <f t="shared" si="20"/>
        <v>0</v>
      </c>
    </row>
    <row r="296" spans="1:27" ht="409.6">
      <c r="A296" s="1">
        <v>2193</v>
      </c>
      <c r="E296" s="49" t="s">
        <v>2833</v>
      </c>
      <c r="F296" s="16" t="s">
        <v>879</v>
      </c>
      <c r="G296" s="16" t="s">
        <v>880</v>
      </c>
      <c r="H296" s="18"/>
      <c r="I296" s="18"/>
      <c r="J296" s="18"/>
      <c r="K296" s="18"/>
      <c r="L296" s="18"/>
      <c r="M296" s="18"/>
      <c r="P296" s="19">
        <v>4</v>
      </c>
      <c r="Q296" s="20" t="s">
        <v>2596</v>
      </c>
      <c r="R296" s="20"/>
      <c r="S296" s="21">
        <v>0</v>
      </c>
      <c r="T296" s="22" t="s">
        <v>2908</v>
      </c>
      <c r="U296" s="19"/>
      <c r="V296" s="20"/>
      <c r="W296" s="20"/>
      <c r="X296" s="23"/>
      <c r="Y296" s="22"/>
      <c r="Z296" s="24">
        <f t="shared" si="19"/>
        <v>4</v>
      </c>
      <c r="AA296" s="25">
        <f t="shared" si="20"/>
        <v>0</v>
      </c>
    </row>
    <row r="297" spans="1:27" ht="409.6">
      <c r="A297" s="1">
        <v>2194</v>
      </c>
      <c r="E297" s="26" t="s">
        <v>881</v>
      </c>
      <c r="F297" s="16" t="s">
        <v>882</v>
      </c>
      <c r="G297" s="16" t="s">
        <v>883</v>
      </c>
      <c r="H297" s="18"/>
      <c r="I297" s="18"/>
      <c r="J297" s="18"/>
      <c r="K297" s="18"/>
      <c r="L297" s="18"/>
      <c r="M297" s="18"/>
      <c r="P297" s="19">
        <v>4</v>
      </c>
      <c r="Q297" s="20" t="s">
        <v>2882</v>
      </c>
      <c r="R297" s="20"/>
      <c r="S297" s="52">
        <v>3</v>
      </c>
      <c r="T297" s="50" t="s">
        <v>2831</v>
      </c>
      <c r="U297" s="19"/>
      <c r="V297" s="20"/>
      <c r="W297" s="20"/>
      <c r="X297" s="23"/>
      <c r="Y297" s="22"/>
      <c r="Z297" s="24">
        <f t="shared" si="19"/>
        <v>4</v>
      </c>
      <c r="AA297" s="25">
        <f t="shared" si="20"/>
        <v>3</v>
      </c>
    </row>
    <row r="298" spans="1:27" ht="409.6">
      <c r="A298" s="1">
        <v>2195</v>
      </c>
      <c r="E298" s="26" t="s">
        <v>884</v>
      </c>
      <c r="F298" s="16" t="s">
        <v>885</v>
      </c>
      <c r="G298" s="16" t="s">
        <v>886</v>
      </c>
      <c r="H298" s="18"/>
      <c r="I298" s="18"/>
      <c r="J298" s="18"/>
      <c r="K298" s="18"/>
      <c r="L298" s="18"/>
      <c r="M298" s="18"/>
      <c r="P298" s="19">
        <v>4</v>
      </c>
      <c r="Q298" s="20" t="s">
        <v>2887</v>
      </c>
      <c r="R298" s="20"/>
      <c r="S298" s="52">
        <v>2</v>
      </c>
      <c r="T298" s="22"/>
      <c r="U298" s="19"/>
      <c r="V298" s="20"/>
      <c r="W298" s="20"/>
      <c r="X298" s="23"/>
      <c r="Y298" s="22"/>
      <c r="Z298" s="24">
        <f t="shared" si="19"/>
        <v>4</v>
      </c>
      <c r="AA298" s="25">
        <f t="shared" si="20"/>
        <v>2</v>
      </c>
    </row>
    <row r="299" spans="1:27" s="12" customFormat="1" ht="16">
      <c r="A299" s="1"/>
      <c r="H299" s="1"/>
      <c r="P299" s="81" t="s">
        <v>54</v>
      </c>
      <c r="Q299" s="81" t="s">
        <v>54</v>
      </c>
      <c r="R299" s="81"/>
      <c r="S299" s="81"/>
      <c r="T299" s="81"/>
      <c r="U299" s="81"/>
      <c r="V299" s="81"/>
      <c r="W299" s="81"/>
      <c r="X299" s="81"/>
      <c r="Y299" s="81"/>
    </row>
    <row r="300" spans="1:27" s="12" customFormat="1" ht="16">
      <c r="A300" s="1"/>
      <c r="H300" s="1"/>
      <c r="P300" s="81" t="s">
        <v>54</v>
      </c>
      <c r="Q300" s="81" t="s">
        <v>54</v>
      </c>
      <c r="R300" s="81"/>
      <c r="S300" s="81"/>
      <c r="T300" s="81"/>
      <c r="U300" s="81"/>
      <c r="V300" s="81"/>
      <c r="W300" s="81"/>
      <c r="X300" s="81"/>
      <c r="Y300" s="81"/>
    </row>
    <row r="301" spans="1:27" s="12" customFormat="1" ht="34">
      <c r="A301" s="1"/>
      <c r="E301" s="14" t="s">
        <v>887</v>
      </c>
      <c r="H301" s="1"/>
      <c r="P301" s="81" t="s">
        <v>54</v>
      </c>
      <c r="Q301" s="81" t="s">
        <v>54</v>
      </c>
      <c r="R301" s="81"/>
      <c r="S301" s="81"/>
      <c r="T301" s="81"/>
      <c r="U301" s="81"/>
      <c r="V301" s="81"/>
      <c r="W301" s="81"/>
      <c r="X301" s="81"/>
      <c r="Y301" s="81"/>
    </row>
    <row r="302" spans="1:27" ht="409.6">
      <c r="A302" s="1">
        <v>2196</v>
      </c>
      <c r="B302" s="1" t="s">
        <v>888</v>
      </c>
      <c r="E302" s="15" t="s">
        <v>889</v>
      </c>
      <c r="F302" s="16" t="s">
        <v>890</v>
      </c>
      <c r="G302" s="16" t="s">
        <v>891</v>
      </c>
      <c r="H302" s="17" t="s">
        <v>892</v>
      </c>
      <c r="I302" s="18"/>
      <c r="J302" s="18"/>
      <c r="K302" s="18"/>
      <c r="L302" s="18"/>
      <c r="M302" s="18"/>
      <c r="P302" s="19">
        <v>2</v>
      </c>
      <c r="Q302" s="20" t="s">
        <v>2598</v>
      </c>
      <c r="R302" s="20"/>
      <c r="S302" s="21">
        <v>2</v>
      </c>
      <c r="T302" s="22"/>
      <c r="U302" s="19"/>
      <c r="V302" s="20"/>
      <c r="W302" s="20"/>
      <c r="X302" s="23"/>
      <c r="Y302" s="22"/>
      <c r="Z302" s="24">
        <f t="shared" si="19"/>
        <v>2</v>
      </c>
      <c r="AA302" s="25">
        <f t="shared" si="20"/>
        <v>2</v>
      </c>
    </row>
    <row r="303" spans="1:27" s="12" customFormat="1" ht="16">
      <c r="A303" s="1"/>
      <c r="H303" s="1"/>
      <c r="P303" s="81" t="s">
        <v>54</v>
      </c>
      <c r="Q303" s="81" t="s">
        <v>54</v>
      </c>
      <c r="R303" s="81"/>
      <c r="S303" s="81"/>
      <c r="T303" s="81"/>
      <c r="U303" s="81"/>
      <c r="V303" s="81"/>
      <c r="W303" s="81"/>
      <c r="X303" s="81"/>
      <c r="Y303" s="81"/>
    </row>
    <row r="304" spans="1:27" s="12" customFormat="1" ht="16">
      <c r="A304" s="1"/>
      <c r="H304" s="1"/>
      <c r="P304" s="81" t="s">
        <v>54</v>
      </c>
      <c r="Q304" s="81" t="s">
        <v>54</v>
      </c>
      <c r="R304" s="81"/>
      <c r="S304" s="81"/>
      <c r="T304" s="81"/>
      <c r="U304" s="81"/>
      <c r="V304" s="81"/>
      <c r="W304" s="81"/>
      <c r="X304" s="81"/>
      <c r="Y304" s="81"/>
    </row>
    <row r="305" spans="1:27" s="12" customFormat="1" ht="19">
      <c r="A305" s="1"/>
      <c r="E305" s="86" t="s">
        <v>340</v>
      </c>
      <c r="F305" s="86"/>
      <c r="G305" s="86"/>
      <c r="H305" s="1"/>
      <c r="P305" s="81" t="s">
        <v>54</v>
      </c>
      <c r="Q305" s="81" t="s">
        <v>54</v>
      </c>
      <c r="R305" s="81"/>
      <c r="S305" s="81"/>
      <c r="T305" s="81"/>
      <c r="U305" s="81"/>
      <c r="V305" s="81"/>
      <c r="W305" s="81"/>
      <c r="X305" s="81"/>
      <c r="Y305" s="81"/>
    </row>
    <row r="306" spans="1:27" s="12" customFormat="1" ht="17">
      <c r="A306" s="1"/>
      <c r="E306" s="14" t="s">
        <v>893</v>
      </c>
      <c r="H306" s="1"/>
      <c r="P306" s="81" t="s">
        <v>54</v>
      </c>
      <c r="Q306" s="81" t="s">
        <v>54</v>
      </c>
      <c r="R306" s="81"/>
      <c r="S306" s="81"/>
      <c r="T306" s="81"/>
      <c r="U306" s="81"/>
      <c r="V306" s="81"/>
      <c r="W306" s="81"/>
      <c r="X306" s="81"/>
      <c r="Y306" s="81"/>
    </row>
    <row r="307" spans="1:27" ht="208">
      <c r="A307" s="1">
        <v>2197</v>
      </c>
      <c r="B307" s="1" t="s">
        <v>894</v>
      </c>
      <c r="E307" s="26" t="s">
        <v>895</v>
      </c>
      <c r="F307" s="16" t="s">
        <v>896</v>
      </c>
      <c r="G307" s="16" t="s">
        <v>897</v>
      </c>
      <c r="H307" s="18"/>
      <c r="I307" s="17" t="s">
        <v>898</v>
      </c>
      <c r="J307" s="18"/>
      <c r="K307" s="18"/>
      <c r="L307" s="18"/>
      <c r="M307" s="18"/>
      <c r="P307" s="19">
        <v>2</v>
      </c>
      <c r="Q307" s="20" t="s">
        <v>2888</v>
      </c>
      <c r="R307" s="20"/>
      <c r="S307" s="52">
        <v>2</v>
      </c>
      <c r="T307" s="22"/>
      <c r="U307" s="19"/>
      <c r="V307" s="20"/>
      <c r="W307" s="20"/>
      <c r="X307" s="23"/>
      <c r="Y307" s="22"/>
      <c r="Z307" s="24">
        <f t="shared" si="19"/>
        <v>2</v>
      </c>
      <c r="AA307" s="25">
        <f t="shared" si="20"/>
        <v>2</v>
      </c>
    </row>
    <row r="308" spans="1:27" ht="240">
      <c r="A308" s="1">
        <v>2198</v>
      </c>
      <c r="B308" s="1" t="s">
        <v>899</v>
      </c>
      <c r="E308" s="15" t="s">
        <v>900</v>
      </c>
      <c r="F308" s="16" t="s">
        <v>901</v>
      </c>
      <c r="G308" s="16" t="s">
        <v>902</v>
      </c>
      <c r="H308" s="18"/>
      <c r="I308" s="17" t="s">
        <v>903</v>
      </c>
      <c r="J308" s="18"/>
      <c r="K308" s="18"/>
      <c r="L308" s="18"/>
      <c r="M308" s="18"/>
      <c r="P308" s="19">
        <v>1</v>
      </c>
      <c r="Q308" s="20" t="s">
        <v>2599</v>
      </c>
      <c r="R308" s="20"/>
      <c r="S308" s="21">
        <v>1</v>
      </c>
      <c r="T308" s="22"/>
      <c r="U308" s="19"/>
      <c r="V308" s="20"/>
      <c r="W308" s="20"/>
      <c r="X308" s="23"/>
      <c r="Y308" s="22"/>
      <c r="Z308" s="24">
        <f t="shared" si="19"/>
        <v>1</v>
      </c>
      <c r="AA308" s="25">
        <f t="shared" si="20"/>
        <v>1</v>
      </c>
    </row>
    <row r="309" spans="1:27" ht="240">
      <c r="A309" s="1">
        <v>2199</v>
      </c>
      <c r="E309" s="26" t="s">
        <v>904</v>
      </c>
      <c r="F309" s="16" t="s">
        <v>905</v>
      </c>
      <c r="G309" s="16" t="s">
        <v>906</v>
      </c>
      <c r="H309" s="18"/>
      <c r="I309" s="18"/>
      <c r="J309" s="18"/>
      <c r="K309" s="18"/>
      <c r="L309" s="18"/>
      <c r="M309" s="18"/>
      <c r="P309" s="19">
        <v>0</v>
      </c>
      <c r="Q309" s="20"/>
      <c r="R309" s="20"/>
      <c r="S309" s="21">
        <v>0</v>
      </c>
      <c r="T309" s="22"/>
      <c r="U309" s="19"/>
      <c r="V309" s="20"/>
      <c r="W309" s="20"/>
      <c r="X309" s="23"/>
      <c r="Y309" s="22"/>
      <c r="Z309" s="24">
        <f t="shared" si="19"/>
        <v>0</v>
      </c>
      <c r="AA309" s="25">
        <f t="shared" si="20"/>
        <v>0</v>
      </c>
    </row>
    <row r="310" spans="1:27" ht="160">
      <c r="A310" s="1">
        <v>2200</v>
      </c>
      <c r="E310" s="26" t="s">
        <v>907</v>
      </c>
      <c r="F310" s="16" t="s">
        <v>908</v>
      </c>
      <c r="G310" s="16" t="s">
        <v>909</v>
      </c>
      <c r="H310" s="18"/>
      <c r="I310" s="18"/>
      <c r="J310" s="18"/>
      <c r="K310" s="18"/>
      <c r="L310" s="18"/>
      <c r="M310" s="18"/>
      <c r="P310" s="19">
        <v>1</v>
      </c>
      <c r="Q310" s="20" t="s">
        <v>2559</v>
      </c>
      <c r="R310" s="20"/>
      <c r="S310" s="21">
        <v>1</v>
      </c>
      <c r="T310" s="22"/>
      <c r="U310" s="19"/>
      <c r="V310" s="20"/>
      <c r="W310" s="20"/>
      <c r="X310" s="23"/>
      <c r="Y310" s="22"/>
      <c r="Z310" s="24">
        <f t="shared" si="19"/>
        <v>1</v>
      </c>
      <c r="AA310" s="25">
        <f t="shared" si="20"/>
        <v>1</v>
      </c>
    </row>
    <row r="311" spans="1:27" ht="208">
      <c r="A311" s="1">
        <v>2201</v>
      </c>
      <c r="E311" s="26" t="s">
        <v>910</v>
      </c>
      <c r="F311" s="16" t="s">
        <v>911</v>
      </c>
      <c r="G311" s="16" t="s">
        <v>912</v>
      </c>
      <c r="H311" s="18"/>
      <c r="I311" s="18"/>
      <c r="J311" s="18"/>
      <c r="K311" s="18"/>
      <c r="L311" s="18"/>
      <c r="M311" s="18"/>
      <c r="P311" s="19">
        <v>2</v>
      </c>
      <c r="Q311" s="20" t="s">
        <v>2600</v>
      </c>
      <c r="R311" s="20"/>
      <c r="S311" s="21">
        <v>2</v>
      </c>
      <c r="T311" s="22"/>
      <c r="U311" s="19"/>
      <c r="V311" s="20"/>
      <c r="W311" s="20"/>
      <c r="X311" s="23"/>
      <c r="Y311" s="22"/>
      <c r="Z311" s="24">
        <f t="shared" si="19"/>
        <v>2</v>
      </c>
      <c r="AA311" s="25">
        <f t="shared" si="20"/>
        <v>2</v>
      </c>
    </row>
    <row r="312" spans="1:27" s="12" customFormat="1" ht="16">
      <c r="A312" s="1"/>
      <c r="G312" s="12" t="s">
        <v>54</v>
      </c>
      <c r="H312" s="1"/>
      <c r="P312" s="81" t="s">
        <v>54</v>
      </c>
      <c r="Q312" s="81" t="s">
        <v>54</v>
      </c>
      <c r="R312" s="81"/>
      <c r="S312" s="81"/>
      <c r="T312" s="81"/>
      <c r="U312" s="81"/>
      <c r="V312" s="81"/>
      <c r="W312" s="81"/>
      <c r="X312" s="81"/>
      <c r="Y312" s="81"/>
    </row>
    <row r="313" spans="1:27" s="12" customFormat="1" ht="16">
      <c r="A313" s="1"/>
      <c r="G313" s="12" t="s">
        <v>54</v>
      </c>
      <c r="H313" s="1"/>
      <c r="P313" s="81" t="s">
        <v>54</v>
      </c>
      <c r="Q313" s="81" t="s">
        <v>54</v>
      </c>
      <c r="R313" s="81"/>
      <c r="S313" s="81"/>
      <c r="T313" s="81"/>
      <c r="U313" s="81"/>
      <c r="V313" s="81"/>
      <c r="W313" s="81"/>
      <c r="X313" s="81"/>
      <c r="Y313" s="81"/>
    </row>
    <row r="314" spans="1:27" s="12" customFormat="1" ht="17">
      <c r="A314" s="1"/>
      <c r="E314" s="14" t="s">
        <v>913</v>
      </c>
      <c r="G314" s="12" t="s">
        <v>54</v>
      </c>
      <c r="H314" s="1"/>
      <c r="P314" s="81" t="s">
        <v>54</v>
      </c>
      <c r="Q314" s="81" t="s">
        <v>54</v>
      </c>
      <c r="R314" s="81"/>
      <c r="S314" s="81"/>
      <c r="T314" s="81"/>
      <c r="U314" s="81"/>
      <c r="V314" s="81"/>
      <c r="W314" s="81"/>
      <c r="X314" s="81"/>
      <c r="Y314" s="81"/>
    </row>
    <row r="315" spans="1:27" ht="304">
      <c r="A315" s="1">
        <v>2202</v>
      </c>
      <c r="B315" s="1" t="s">
        <v>914</v>
      </c>
      <c r="E315" s="15" t="s">
        <v>915</v>
      </c>
      <c r="F315" s="16" t="s">
        <v>916</v>
      </c>
      <c r="G315" s="16" t="s">
        <v>917</v>
      </c>
      <c r="H315" s="18"/>
      <c r="I315" s="17" t="s">
        <v>918</v>
      </c>
      <c r="J315" s="18"/>
      <c r="K315" s="18"/>
      <c r="L315" s="18"/>
      <c r="M315" s="18"/>
      <c r="P315" s="19">
        <v>4</v>
      </c>
      <c r="Q315" s="20" t="s">
        <v>2889</v>
      </c>
      <c r="R315" s="20"/>
      <c r="S315" s="52">
        <v>2.5</v>
      </c>
      <c r="T315" s="22" t="s">
        <v>2834</v>
      </c>
      <c r="U315" s="19"/>
      <c r="V315" s="20"/>
      <c r="W315" s="20"/>
      <c r="X315" s="23"/>
      <c r="Y315" s="22"/>
      <c r="Z315" s="24">
        <f t="shared" si="19"/>
        <v>4</v>
      </c>
      <c r="AA315" s="25">
        <f t="shared" si="20"/>
        <v>2.5</v>
      </c>
    </row>
    <row r="316" spans="1:27" ht="272">
      <c r="A316" s="1">
        <v>2203</v>
      </c>
      <c r="B316" s="1" t="s">
        <v>919</v>
      </c>
      <c r="E316" s="15" t="s">
        <v>920</v>
      </c>
      <c r="F316" s="16" t="s">
        <v>921</v>
      </c>
      <c r="G316" s="16" t="s">
        <v>922</v>
      </c>
      <c r="H316" s="18"/>
      <c r="I316" s="17" t="s">
        <v>923</v>
      </c>
      <c r="J316" s="18"/>
      <c r="K316" s="18"/>
      <c r="L316" s="18"/>
      <c r="M316" s="18"/>
      <c r="P316" s="19">
        <v>4</v>
      </c>
      <c r="Q316" s="20" t="s">
        <v>2890</v>
      </c>
      <c r="R316" s="20"/>
      <c r="S316" s="52">
        <v>3</v>
      </c>
      <c r="T316" s="22"/>
      <c r="U316" s="19"/>
      <c r="V316" s="20"/>
      <c r="W316" s="20"/>
      <c r="X316" s="23"/>
      <c r="Y316" s="22"/>
      <c r="Z316" s="24">
        <f t="shared" si="19"/>
        <v>4</v>
      </c>
      <c r="AA316" s="25">
        <f t="shared" si="20"/>
        <v>3</v>
      </c>
    </row>
    <row r="317" spans="1:27" s="12" customFormat="1" ht="16">
      <c r="A317" s="1"/>
      <c r="G317" s="12" t="s">
        <v>54</v>
      </c>
      <c r="H317" s="1"/>
      <c r="P317" s="81" t="s">
        <v>54</v>
      </c>
      <c r="Q317" s="81" t="s">
        <v>54</v>
      </c>
      <c r="R317" s="81"/>
      <c r="S317" s="81"/>
      <c r="T317" s="81"/>
      <c r="U317" s="81"/>
      <c r="V317" s="81"/>
      <c r="W317" s="81"/>
      <c r="X317" s="81"/>
      <c r="Y317" s="81"/>
    </row>
    <row r="318" spans="1:27" s="12" customFormat="1" ht="16">
      <c r="A318" s="1"/>
      <c r="G318" s="12" t="s">
        <v>54</v>
      </c>
      <c r="H318" s="1"/>
      <c r="P318" s="81" t="s">
        <v>54</v>
      </c>
      <c r="Q318" s="81" t="s">
        <v>54</v>
      </c>
      <c r="R318" s="81"/>
      <c r="S318" s="81"/>
      <c r="T318" s="81"/>
      <c r="U318" s="81"/>
      <c r="V318" s="81"/>
      <c r="W318" s="81"/>
      <c r="X318" s="81"/>
      <c r="Y318" s="81"/>
    </row>
    <row r="319" spans="1:27" s="12" customFormat="1" ht="17">
      <c r="A319" s="1"/>
      <c r="E319" s="14" t="s">
        <v>924</v>
      </c>
      <c r="G319" s="12" t="s">
        <v>54</v>
      </c>
      <c r="H319" s="1"/>
      <c r="P319" s="81" t="s">
        <v>54</v>
      </c>
      <c r="Q319" s="81" t="s">
        <v>54</v>
      </c>
      <c r="R319" s="81"/>
      <c r="S319" s="81"/>
      <c r="T319" s="81"/>
      <c r="U319" s="81"/>
      <c r="V319" s="81"/>
      <c r="W319" s="81"/>
      <c r="X319" s="81"/>
      <c r="Y319" s="81"/>
    </row>
    <row r="320" spans="1:27" ht="409.6">
      <c r="A320" s="1">
        <v>2204</v>
      </c>
      <c r="E320" s="26" t="s">
        <v>925</v>
      </c>
      <c r="F320" s="16" t="s">
        <v>926</v>
      </c>
      <c r="G320" s="16" t="s">
        <v>927</v>
      </c>
      <c r="H320" s="18"/>
      <c r="I320" s="18"/>
      <c r="J320" s="18"/>
      <c r="K320" s="18"/>
      <c r="L320" s="18"/>
      <c r="M320" s="18"/>
      <c r="P320" s="19">
        <v>2</v>
      </c>
      <c r="Q320" s="20" t="s">
        <v>2601</v>
      </c>
      <c r="R320" s="20"/>
      <c r="S320" s="21">
        <v>2</v>
      </c>
      <c r="T320" s="22"/>
      <c r="U320" s="19"/>
      <c r="V320" s="20"/>
      <c r="W320" s="20"/>
      <c r="X320" s="23"/>
      <c r="Y320" s="22"/>
      <c r="Z320" s="24">
        <f t="shared" si="19"/>
        <v>2</v>
      </c>
      <c r="AA320" s="25">
        <f t="shared" si="20"/>
        <v>2</v>
      </c>
    </row>
    <row r="321" spans="1:27" ht="160">
      <c r="A321" s="1">
        <v>2205</v>
      </c>
      <c r="B321" s="1" t="s">
        <v>928</v>
      </c>
      <c r="E321" s="15" t="s">
        <v>929</v>
      </c>
      <c r="F321" s="16" t="s">
        <v>930</v>
      </c>
      <c r="G321" s="16" t="s">
        <v>931</v>
      </c>
      <c r="H321" s="18"/>
      <c r="I321" s="17" t="s">
        <v>932</v>
      </c>
      <c r="J321" s="18"/>
      <c r="K321" s="18"/>
      <c r="L321" s="18"/>
      <c r="M321" s="18"/>
      <c r="P321" s="19">
        <v>2</v>
      </c>
      <c r="Q321" s="20" t="s">
        <v>2602</v>
      </c>
      <c r="R321" s="20"/>
      <c r="S321" s="21">
        <v>2</v>
      </c>
      <c r="T321" s="22"/>
      <c r="U321" s="19"/>
      <c r="V321" s="20"/>
      <c r="W321" s="20"/>
      <c r="X321" s="23"/>
      <c r="Y321" s="22"/>
      <c r="Z321" s="24">
        <f t="shared" si="19"/>
        <v>2</v>
      </c>
      <c r="AA321" s="25">
        <f t="shared" si="20"/>
        <v>2</v>
      </c>
    </row>
    <row r="322" spans="1:27" s="12" customFormat="1" ht="16">
      <c r="A322" s="1"/>
      <c r="H322" s="1"/>
      <c r="P322" s="81" t="s">
        <v>54</v>
      </c>
      <c r="Q322" s="81" t="s">
        <v>54</v>
      </c>
      <c r="R322" s="81"/>
      <c r="S322" s="81"/>
      <c r="T322" s="81"/>
      <c r="U322" s="81"/>
      <c r="V322" s="81"/>
      <c r="W322" s="81"/>
      <c r="X322" s="81"/>
      <c r="Y322" s="81"/>
    </row>
    <row r="323" spans="1:27" s="12" customFormat="1" ht="16">
      <c r="A323" s="1"/>
      <c r="H323" s="1"/>
      <c r="P323" s="81" t="s">
        <v>54</v>
      </c>
      <c r="Q323" s="81" t="s">
        <v>54</v>
      </c>
      <c r="R323" s="81"/>
      <c r="S323" s="81"/>
      <c r="T323" s="81"/>
      <c r="U323" s="81"/>
      <c r="V323" s="81"/>
      <c r="W323" s="81"/>
      <c r="X323" s="81"/>
      <c r="Y323" s="81"/>
    </row>
    <row r="324" spans="1:27" s="12" customFormat="1" ht="19">
      <c r="A324" s="1"/>
      <c r="E324" s="86" t="s">
        <v>292</v>
      </c>
      <c r="F324" s="86"/>
      <c r="G324" s="86"/>
      <c r="H324" s="1"/>
      <c r="P324" s="81" t="s">
        <v>54</v>
      </c>
      <c r="Q324" s="81" t="s">
        <v>54</v>
      </c>
      <c r="R324" s="81"/>
      <c r="S324" s="81"/>
      <c r="T324" s="81"/>
      <c r="U324" s="81"/>
      <c r="V324" s="81"/>
      <c r="W324" s="81"/>
      <c r="X324" s="81"/>
      <c r="Y324" s="81"/>
    </row>
    <row r="325" spans="1:27" s="12" customFormat="1" ht="17">
      <c r="A325" s="1"/>
      <c r="E325" s="14" t="s">
        <v>933</v>
      </c>
      <c r="H325" s="1"/>
      <c r="P325" s="81" t="s">
        <v>54</v>
      </c>
      <c r="Q325" s="81" t="s">
        <v>54</v>
      </c>
      <c r="R325" s="81"/>
      <c r="S325" s="81"/>
      <c r="T325" s="81"/>
      <c r="U325" s="81"/>
      <c r="V325" s="81"/>
      <c r="W325" s="81"/>
      <c r="X325" s="81"/>
      <c r="Y325" s="81"/>
    </row>
    <row r="326" spans="1:27" ht="208">
      <c r="A326" s="1">
        <v>2206</v>
      </c>
      <c r="B326" s="1" t="s">
        <v>934</v>
      </c>
      <c r="E326" s="15" t="s">
        <v>935</v>
      </c>
      <c r="F326" s="16" t="s">
        <v>936</v>
      </c>
      <c r="G326" s="16" t="s">
        <v>937</v>
      </c>
      <c r="H326" s="18"/>
      <c r="I326" s="17" t="s">
        <v>938</v>
      </c>
      <c r="J326" s="18"/>
      <c r="K326" s="18"/>
      <c r="L326" s="18"/>
      <c r="M326" s="18"/>
      <c r="P326" s="19">
        <v>3</v>
      </c>
      <c r="Q326" s="20" t="s">
        <v>2891</v>
      </c>
      <c r="R326" s="20"/>
      <c r="S326" s="21">
        <v>2</v>
      </c>
      <c r="T326" s="22"/>
      <c r="U326" s="19"/>
      <c r="V326" s="20"/>
      <c r="W326" s="20"/>
      <c r="X326" s="23"/>
      <c r="Y326" s="22"/>
      <c r="Z326" s="24">
        <f t="shared" ref="Z326:Z389" si="21">IF(U326&lt;&gt;"",U326,IF(P326&lt;&gt;"",P326,IF(N326&lt;&gt;"",N326,"")))</f>
        <v>3</v>
      </c>
      <c r="AA326" s="25">
        <f t="shared" ref="AA326:AA389" si="22">IF(X326&lt;&gt;"",X326,IF(S326&lt;&gt;"",S326,IF(O326&lt;&gt;"",O326,"")))</f>
        <v>2</v>
      </c>
    </row>
    <row r="327" spans="1:27" s="12" customFormat="1" ht="16">
      <c r="A327" s="1"/>
      <c r="G327" s="12" t="s">
        <v>54</v>
      </c>
      <c r="H327" s="1"/>
      <c r="P327" s="81" t="s">
        <v>54</v>
      </c>
      <c r="Q327" s="81" t="s">
        <v>54</v>
      </c>
      <c r="R327" s="81"/>
      <c r="S327" s="81"/>
      <c r="T327" s="81"/>
      <c r="U327" s="81"/>
      <c r="V327" s="81"/>
      <c r="W327" s="81"/>
      <c r="X327" s="81"/>
      <c r="Y327" s="81"/>
    </row>
    <row r="328" spans="1:27" s="12" customFormat="1" ht="16">
      <c r="A328" s="1"/>
      <c r="G328" s="12" t="s">
        <v>54</v>
      </c>
      <c r="H328" s="1"/>
      <c r="P328" s="81" t="s">
        <v>54</v>
      </c>
      <c r="Q328" s="81" t="s">
        <v>54</v>
      </c>
      <c r="R328" s="81"/>
      <c r="S328" s="81"/>
      <c r="T328" s="81"/>
      <c r="U328" s="81"/>
      <c r="V328" s="81"/>
      <c r="W328" s="81"/>
      <c r="X328" s="81"/>
      <c r="Y328" s="81"/>
    </row>
    <row r="329" spans="1:27" s="12" customFormat="1" ht="34">
      <c r="A329" s="1"/>
      <c r="E329" s="14" t="s">
        <v>325</v>
      </c>
      <c r="G329" s="12" t="s">
        <v>54</v>
      </c>
      <c r="H329" s="1"/>
      <c r="P329" s="81" t="s">
        <v>54</v>
      </c>
      <c r="Q329" s="81" t="s">
        <v>54</v>
      </c>
      <c r="R329" s="81"/>
      <c r="S329" s="81"/>
      <c r="T329" s="81"/>
      <c r="U329" s="81"/>
      <c r="V329" s="81"/>
      <c r="W329" s="81"/>
      <c r="X329" s="81"/>
      <c r="Y329" s="81"/>
    </row>
    <row r="330" spans="1:27" ht="288">
      <c r="A330" s="1">
        <v>2207</v>
      </c>
      <c r="E330" s="26" t="s">
        <v>939</v>
      </c>
      <c r="F330" s="16" t="s">
        <v>940</v>
      </c>
      <c r="G330" s="16" t="s">
        <v>941</v>
      </c>
      <c r="H330" s="18"/>
      <c r="I330" s="18"/>
      <c r="J330" s="18"/>
      <c r="K330" s="18"/>
      <c r="L330" s="18"/>
      <c r="M330" s="18"/>
      <c r="P330" s="19">
        <v>1</v>
      </c>
      <c r="Q330" s="20" t="s">
        <v>2603</v>
      </c>
      <c r="R330" s="20"/>
      <c r="S330" s="21">
        <v>1</v>
      </c>
      <c r="T330" s="22"/>
      <c r="U330" s="19"/>
      <c r="V330" s="20"/>
      <c r="W330" s="20"/>
      <c r="X330" s="23"/>
      <c r="Y330" s="22"/>
      <c r="Z330" s="24">
        <f t="shared" si="21"/>
        <v>1</v>
      </c>
      <c r="AA330" s="25">
        <f t="shared" si="22"/>
        <v>1</v>
      </c>
    </row>
    <row r="331" spans="1:27" ht="240">
      <c r="A331" s="1">
        <v>2208</v>
      </c>
      <c r="B331" s="1" t="s">
        <v>942</v>
      </c>
      <c r="E331" s="15" t="s">
        <v>943</v>
      </c>
      <c r="F331" s="16" t="s">
        <v>944</v>
      </c>
      <c r="G331" s="16" t="s">
        <v>945</v>
      </c>
      <c r="H331" s="18"/>
      <c r="I331" s="17" t="s">
        <v>359</v>
      </c>
      <c r="J331" s="18"/>
      <c r="K331" s="18"/>
      <c r="L331" s="18"/>
      <c r="M331" s="18"/>
      <c r="P331" s="19">
        <v>2</v>
      </c>
      <c r="Q331" s="20" t="s">
        <v>2604</v>
      </c>
      <c r="R331" s="20"/>
      <c r="S331" s="21">
        <v>2</v>
      </c>
      <c r="T331" s="22"/>
      <c r="U331" s="19"/>
      <c r="V331" s="20"/>
      <c r="W331" s="20"/>
      <c r="X331" s="23"/>
      <c r="Y331" s="22"/>
      <c r="Z331" s="24">
        <f t="shared" si="21"/>
        <v>2</v>
      </c>
      <c r="AA331" s="25">
        <f t="shared" si="22"/>
        <v>2</v>
      </c>
    </row>
    <row r="332" spans="1:27" s="12" customFormat="1" ht="16">
      <c r="A332" s="1"/>
      <c r="G332" s="12" t="s">
        <v>54</v>
      </c>
      <c r="H332" s="1"/>
      <c r="P332" s="81" t="s">
        <v>54</v>
      </c>
      <c r="Q332" s="81" t="s">
        <v>54</v>
      </c>
      <c r="R332" s="81"/>
      <c r="S332" s="81"/>
      <c r="T332" s="81"/>
      <c r="U332" s="81"/>
      <c r="V332" s="81"/>
      <c r="W332" s="81"/>
      <c r="X332" s="81"/>
      <c r="Y332" s="81"/>
    </row>
    <row r="333" spans="1:27" s="12" customFormat="1" ht="16">
      <c r="A333" s="1"/>
      <c r="G333" s="12" t="s">
        <v>54</v>
      </c>
      <c r="H333" s="1"/>
      <c r="P333" s="81" t="s">
        <v>54</v>
      </c>
      <c r="Q333" s="81" t="s">
        <v>54</v>
      </c>
      <c r="R333" s="81"/>
      <c r="S333" s="81"/>
      <c r="T333" s="81"/>
      <c r="U333" s="81"/>
      <c r="V333" s="81"/>
      <c r="W333" s="81"/>
      <c r="X333" s="81"/>
      <c r="Y333" s="81"/>
    </row>
    <row r="334" spans="1:27" s="12" customFormat="1" ht="34">
      <c r="A334" s="1"/>
      <c r="E334" s="14" t="s">
        <v>720</v>
      </c>
      <c r="G334" s="12" t="s">
        <v>54</v>
      </c>
      <c r="H334" s="1"/>
      <c r="P334" s="81" t="s">
        <v>54</v>
      </c>
      <c r="Q334" s="81" t="s">
        <v>54</v>
      </c>
      <c r="R334" s="81"/>
      <c r="S334" s="81"/>
      <c r="T334" s="81"/>
      <c r="U334" s="81"/>
      <c r="V334" s="81"/>
      <c r="W334" s="81"/>
      <c r="X334" s="81"/>
      <c r="Y334" s="81"/>
    </row>
    <row r="335" spans="1:27" ht="192">
      <c r="A335" s="1">
        <v>2209</v>
      </c>
      <c r="B335" s="1" t="s">
        <v>946</v>
      </c>
      <c r="E335" s="15" t="s">
        <v>947</v>
      </c>
      <c r="F335" s="16" t="s">
        <v>948</v>
      </c>
      <c r="G335" s="16" t="s">
        <v>949</v>
      </c>
      <c r="H335" s="18"/>
      <c r="I335" s="17" t="s">
        <v>950</v>
      </c>
      <c r="J335" s="18"/>
      <c r="K335" s="18"/>
      <c r="L335" s="18"/>
      <c r="M335" s="18"/>
      <c r="P335" s="19">
        <v>1</v>
      </c>
      <c r="Q335" s="20" t="s">
        <v>950</v>
      </c>
      <c r="R335" s="20"/>
      <c r="S335" s="21">
        <v>1</v>
      </c>
      <c r="T335" s="22"/>
      <c r="U335" s="19"/>
      <c r="V335" s="20"/>
      <c r="W335" s="20"/>
      <c r="X335" s="23"/>
      <c r="Y335" s="22"/>
      <c r="Z335" s="24">
        <f t="shared" si="21"/>
        <v>1</v>
      </c>
      <c r="AA335" s="25">
        <f t="shared" si="22"/>
        <v>1</v>
      </c>
    </row>
    <row r="336" spans="1:27" s="12" customFormat="1" ht="16">
      <c r="A336" s="1"/>
      <c r="G336" s="12" t="s">
        <v>54</v>
      </c>
      <c r="H336" s="1"/>
      <c r="P336" s="81" t="s">
        <v>54</v>
      </c>
      <c r="Q336" s="81" t="s">
        <v>54</v>
      </c>
      <c r="R336" s="81"/>
      <c r="S336" s="81"/>
      <c r="T336" s="81"/>
      <c r="U336" s="81"/>
      <c r="V336" s="81"/>
      <c r="W336" s="81"/>
      <c r="X336" s="81"/>
      <c r="Y336" s="81"/>
    </row>
    <row r="337" spans="1:27" s="12" customFormat="1" ht="16">
      <c r="A337" s="1"/>
      <c r="G337" s="12" t="s">
        <v>54</v>
      </c>
      <c r="H337" s="1"/>
      <c r="P337" s="81" t="s">
        <v>54</v>
      </c>
      <c r="Q337" s="81" t="s">
        <v>54</v>
      </c>
      <c r="R337" s="81"/>
      <c r="S337" s="81"/>
      <c r="T337" s="81"/>
      <c r="U337" s="81"/>
      <c r="V337" s="81"/>
      <c r="W337" s="81"/>
      <c r="X337" s="81"/>
      <c r="Y337" s="81"/>
    </row>
    <row r="338" spans="1:27" s="12" customFormat="1" ht="34">
      <c r="A338" s="1"/>
      <c r="E338" s="14" t="s">
        <v>728</v>
      </c>
      <c r="G338" s="12" t="s">
        <v>54</v>
      </c>
      <c r="H338" s="1"/>
      <c r="P338" s="81" t="s">
        <v>54</v>
      </c>
      <c r="Q338" s="81" t="s">
        <v>54</v>
      </c>
      <c r="R338" s="81"/>
      <c r="S338" s="81"/>
      <c r="T338" s="81"/>
      <c r="U338" s="81"/>
      <c r="V338" s="81"/>
      <c r="W338" s="81"/>
      <c r="X338" s="81"/>
      <c r="Y338" s="81"/>
    </row>
    <row r="339" spans="1:27" ht="272">
      <c r="A339" s="1">
        <v>2210</v>
      </c>
      <c r="B339" s="1" t="s">
        <v>951</v>
      </c>
      <c r="E339" s="15" t="s">
        <v>952</v>
      </c>
      <c r="F339" s="16" t="s">
        <v>953</v>
      </c>
      <c r="G339" s="16" t="s">
        <v>954</v>
      </c>
      <c r="H339" s="18"/>
      <c r="I339" s="17" t="s">
        <v>955</v>
      </c>
      <c r="J339" s="18"/>
      <c r="K339" s="18"/>
      <c r="L339" s="18"/>
      <c r="M339" s="18"/>
      <c r="P339" s="19">
        <v>2</v>
      </c>
      <c r="Q339" s="20" t="s">
        <v>955</v>
      </c>
      <c r="R339" s="20"/>
      <c r="S339" s="21">
        <v>2</v>
      </c>
      <c r="T339" s="22"/>
      <c r="U339" s="19"/>
      <c r="V339" s="20"/>
      <c r="W339" s="20"/>
      <c r="X339" s="23"/>
      <c r="Y339" s="22"/>
      <c r="Z339" s="24">
        <f t="shared" si="21"/>
        <v>2</v>
      </c>
      <c r="AA339" s="25">
        <f t="shared" si="22"/>
        <v>2</v>
      </c>
    </row>
    <row r="340" spans="1:27" ht="192">
      <c r="A340" s="1">
        <v>2211</v>
      </c>
      <c r="E340" s="26" t="s">
        <v>956</v>
      </c>
      <c r="F340" s="16" t="s">
        <v>957</v>
      </c>
      <c r="G340" s="16" t="s">
        <v>958</v>
      </c>
      <c r="H340" s="18"/>
      <c r="I340" s="18"/>
      <c r="J340" s="18"/>
      <c r="K340" s="18"/>
      <c r="L340" s="18"/>
      <c r="M340" s="18"/>
      <c r="P340" s="19">
        <v>0</v>
      </c>
      <c r="Q340" s="20"/>
      <c r="R340" s="20"/>
      <c r="S340" s="21">
        <v>0</v>
      </c>
      <c r="T340" s="22"/>
      <c r="U340" s="19"/>
      <c r="V340" s="20"/>
      <c r="W340" s="20"/>
      <c r="X340" s="23"/>
      <c r="Y340" s="22"/>
      <c r="Z340" s="24">
        <f t="shared" si="21"/>
        <v>0</v>
      </c>
      <c r="AA340" s="25">
        <f t="shared" si="22"/>
        <v>0</v>
      </c>
    </row>
    <row r="341" spans="1:27" ht="409.6">
      <c r="A341" s="1">
        <v>2212</v>
      </c>
      <c r="B341" s="1" t="s">
        <v>959</v>
      </c>
      <c r="E341" s="15" t="s">
        <v>960</v>
      </c>
      <c r="F341" s="16" t="s">
        <v>961</v>
      </c>
      <c r="G341" s="16" t="s">
        <v>962</v>
      </c>
      <c r="H341" s="18"/>
      <c r="I341" s="17" t="s">
        <v>963</v>
      </c>
      <c r="J341" s="18"/>
      <c r="K341" s="18"/>
      <c r="L341" s="18"/>
      <c r="M341" s="18"/>
      <c r="P341" s="19">
        <v>1</v>
      </c>
      <c r="Q341" s="20" t="s">
        <v>963</v>
      </c>
      <c r="R341" s="20"/>
      <c r="S341" s="21">
        <v>1.5</v>
      </c>
      <c r="T341" s="22"/>
      <c r="U341" s="19"/>
      <c r="V341" s="20"/>
      <c r="W341" s="20"/>
      <c r="X341" s="23"/>
      <c r="Y341" s="22"/>
      <c r="Z341" s="24">
        <f t="shared" si="21"/>
        <v>1</v>
      </c>
      <c r="AA341" s="25">
        <f t="shared" si="22"/>
        <v>1.5</v>
      </c>
    </row>
    <row r="342" spans="1:27" s="12" customFormat="1" ht="16">
      <c r="A342" s="1"/>
      <c r="H342" s="1"/>
      <c r="P342" s="81" t="s">
        <v>54</v>
      </c>
      <c r="Q342" s="81" t="s">
        <v>54</v>
      </c>
      <c r="R342" s="81"/>
      <c r="S342" s="81"/>
      <c r="T342" s="81"/>
      <c r="U342" s="81"/>
      <c r="V342" s="81"/>
      <c r="W342" s="81"/>
      <c r="X342" s="81"/>
      <c r="Y342" s="81"/>
    </row>
    <row r="343" spans="1:27" s="12" customFormat="1" ht="16">
      <c r="A343" s="1"/>
      <c r="H343" s="1"/>
      <c r="P343" s="81" t="s">
        <v>54</v>
      </c>
      <c r="Q343" s="81" t="s">
        <v>54</v>
      </c>
      <c r="R343" s="81"/>
      <c r="S343" s="81"/>
      <c r="T343" s="81"/>
      <c r="U343" s="81"/>
      <c r="V343" s="81"/>
      <c r="W343" s="81"/>
      <c r="X343" s="81"/>
      <c r="Y343" s="81"/>
    </row>
    <row r="344" spans="1:27" s="12" customFormat="1" ht="17">
      <c r="A344" s="1"/>
      <c r="E344" s="14" t="s">
        <v>292</v>
      </c>
      <c r="H344" s="1"/>
      <c r="P344" s="81" t="s">
        <v>54</v>
      </c>
      <c r="Q344" s="81" t="s">
        <v>54</v>
      </c>
      <c r="R344" s="81"/>
      <c r="S344" s="81"/>
      <c r="T344" s="81"/>
      <c r="U344" s="81"/>
      <c r="V344" s="81"/>
      <c r="W344" s="81"/>
      <c r="X344" s="81"/>
      <c r="Y344" s="81"/>
    </row>
    <row r="345" spans="1:27" ht="160">
      <c r="A345" s="1">
        <v>2213</v>
      </c>
      <c r="E345" s="26" t="s">
        <v>186</v>
      </c>
      <c r="F345" s="16" t="s">
        <v>964</v>
      </c>
      <c r="G345" s="16" t="s">
        <v>183</v>
      </c>
      <c r="H345" s="18"/>
      <c r="I345" s="18"/>
      <c r="J345" s="18"/>
      <c r="K345" s="18"/>
      <c r="L345" s="18"/>
      <c r="M345" s="18"/>
      <c r="P345" s="19">
        <v>5</v>
      </c>
      <c r="Q345" s="20" t="s">
        <v>2605</v>
      </c>
      <c r="R345" s="20"/>
      <c r="S345" s="54">
        <v>0</v>
      </c>
      <c r="T345" s="22" t="s">
        <v>2858</v>
      </c>
      <c r="U345" s="19"/>
      <c r="V345" s="20"/>
      <c r="W345" s="20"/>
      <c r="X345" s="23"/>
      <c r="Y345" s="22"/>
      <c r="Z345" s="24">
        <f t="shared" si="21"/>
        <v>5</v>
      </c>
      <c r="AA345" s="25">
        <f t="shared" si="22"/>
        <v>0</v>
      </c>
    </row>
    <row r="346" spans="1:27" s="12" customFormat="1" ht="16">
      <c r="A346" s="1"/>
      <c r="H346" s="1"/>
      <c r="P346" s="81" t="s">
        <v>54</v>
      </c>
      <c r="Q346" s="81" t="s">
        <v>54</v>
      </c>
      <c r="R346" s="81"/>
      <c r="S346" s="81"/>
      <c r="T346" s="81"/>
      <c r="U346" s="81"/>
      <c r="V346" s="81"/>
      <c r="W346" s="81"/>
      <c r="X346" s="81"/>
      <c r="Y346" s="81"/>
    </row>
    <row r="347" spans="1:27" s="12" customFormat="1" ht="16">
      <c r="A347" s="1"/>
      <c r="H347" s="1"/>
      <c r="P347" s="81" t="s">
        <v>54</v>
      </c>
      <c r="Q347" s="81" t="s">
        <v>54</v>
      </c>
      <c r="R347" s="81"/>
      <c r="S347" s="81"/>
      <c r="T347" s="81"/>
      <c r="U347" s="81"/>
      <c r="V347" s="81"/>
      <c r="W347" s="81"/>
      <c r="X347" s="81"/>
      <c r="Y347" s="81"/>
    </row>
    <row r="348" spans="1:27" s="12" customFormat="1" ht="37">
      <c r="A348" s="1"/>
      <c r="E348" s="90" t="s">
        <v>965</v>
      </c>
      <c r="F348" s="90"/>
      <c r="G348" s="90"/>
      <c r="H348" s="1"/>
      <c r="P348" s="81" t="s">
        <v>54</v>
      </c>
      <c r="Q348" s="81" t="s">
        <v>54</v>
      </c>
      <c r="R348" s="81"/>
      <c r="S348" s="81"/>
      <c r="T348" s="81"/>
      <c r="U348" s="81"/>
      <c r="V348" s="81"/>
      <c r="W348" s="81"/>
      <c r="X348" s="81"/>
      <c r="Y348" s="81"/>
    </row>
    <row r="349" spans="1:27" s="12" customFormat="1" ht="19">
      <c r="A349" s="1"/>
      <c r="E349" s="86" t="s">
        <v>966</v>
      </c>
      <c r="F349" s="86"/>
      <c r="G349" s="86"/>
      <c r="H349" s="1"/>
      <c r="P349" s="81" t="s">
        <v>54</v>
      </c>
      <c r="Q349" s="81" t="s">
        <v>54</v>
      </c>
      <c r="R349" s="81"/>
      <c r="S349" s="81"/>
      <c r="T349" s="81"/>
      <c r="U349" s="81"/>
      <c r="V349" s="81"/>
      <c r="W349" s="81"/>
      <c r="X349" s="81"/>
      <c r="Y349" s="81"/>
    </row>
    <row r="350" spans="1:27" ht="409.6">
      <c r="A350" s="1">
        <v>2214</v>
      </c>
      <c r="B350" s="1" t="s">
        <v>967</v>
      </c>
      <c r="E350" s="15" t="s">
        <v>968</v>
      </c>
      <c r="F350" s="16" t="s">
        <v>969</v>
      </c>
      <c r="G350" s="16" t="s">
        <v>970</v>
      </c>
      <c r="H350" s="17" t="s">
        <v>971</v>
      </c>
      <c r="I350" s="17" t="s">
        <v>972</v>
      </c>
      <c r="J350" s="18"/>
      <c r="K350" s="18"/>
      <c r="L350" s="18"/>
      <c r="M350" s="18"/>
      <c r="P350" s="19">
        <v>5</v>
      </c>
      <c r="Q350" s="20" t="s">
        <v>54</v>
      </c>
      <c r="R350" s="20"/>
      <c r="S350" s="21">
        <v>4</v>
      </c>
      <c r="T350" s="22" t="s">
        <v>2953</v>
      </c>
      <c r="U350" s="19"/>
      <c r="V350" s="20"/>
      <c r="W350" s="20"/>
      <c r="X350" s="23"/>
      <c r="Y350" s="22"/>
      <c r="Z350" s="24">
        <f t="shared" ref="Z350:Z378" si="23">IF(U350&lt;&gt;"",U350,IF(P350&lt;&gt;"",P350,IF(N350&lt;&gt;"",N350,"")))</f>
        <v>5</v>
      </c>
      <c r="AA350" s="25">
        <f t="shared" ref="AA350:AA378" si="24">IF(X350&lt;&gt;"",X350,IF(S350&lt;&gt;"",S350,IF(O350&lt;&gt;"",O350,"")))</f>
        <v>4</v>
      </c>
    </row>
    <row r="351" spans="1:27" ht="409.6">
      <c r="A351" s="1">
        <v>2215</v>
      </c>
      <c r="B351" s="1" t="s">
        <v>967</v>
      </c>
      <c r="E351" s="15" t="s">
        <v>973</v>
      </c>
      <c r="F351" s="16" t="s">
        <v>974</v>
      </c>
      <c r="G351" s="16" t="s">
        <v>970</v>
      </c>
      <c r="H351" s="17" t="s">
        <v>971</v>
      </c>
      <c r="I351" s="17" t="s">
        <v>972</v>
      </c>
      <c r="J351" s="18"/>
      <c r="K351" s="18"/>
      <c r="L351" s="18"/>
      <c r="M351" s="18"/>
      <c r="P351" s="19">
        <v>5</v>
      </c>
      <c r="Q351" s="20" t="s">
        <v>54</v>
      </c>
      <c r="R351" s="20"/>
      <c r="S351" s="21">
        <v>4</v>
      </c>
      <c r="T351" s="22" t="s">
        <v>2954</v>
      </c>
      <c r="U351" s="19"/>
      <c r="V351" s="20"/>
      <c r="W351" s="20"/>
      <c r="X351" s="23"/>
      <c r="Y351" s="22"/>
      <c r="Z351" s="24">
        <f t="shared" si="23"/>
        <v>5</v>
      </c>
      <c r="AA351" s="25">
        <f t="shared" si="24"/>
        <v>4</v>
      </c>
    </row>
    <row r="352" spans="1:27" ht="304">
      <c r="A352" s="1">
        <v>2216</v>
      </c>
      <c r="B352" s="1" t="s">
        <v>975</v>
      </c>
      <c r="E352" s="15" t="s">
        <v>976</v>
      </c>
      <c r="F352" s="16" t="s">
        <v>977</v>
      </c>
      <c r="G352" s="16" t="s">
        <v>970</v>
      </c>
      <c r="H352" s="17" t="s">
        <v>978</v>
      </c>
      <c r="I352" s="17" t="s">
        <v>979</v>
      </c>
      <c r="J352" s="18"/>
      <c r="K352" s="18"/>
      <c r="L352" s="18"/>
      <c r="M352" s="18"/>
      <c r="P352" s="19">
        <v>5</v>
      </c>
      <c r="Q352" s="20" t="s">
        <v>54</v>
      </c>
      <c r="R352" s="20"/>
      <c r="S352" s="21">
        <v>3.5</v>
      </c>
      <c r="T352" s="22" t="s">
        <v>2954</v>
      </c>
      <c r="U352" s="19"/>
      <c r="V352" s="20"/>
      <c r="W352" s="20"/>
      <c r="X352" s="23"/>
      <c r="Y352" s="22"/>
      <c r="Z352" s="24">
        <f t="shared" si="23"/>
        <v>5</v>
      </c>
      <c r="AA352" s="25">
        <f t="shared" si="24"/>
        <v>3.5</v>
      </c>
    </row>
    <row r="353" spans="1:27" ht="409.6">
      <c r="A353" s="1">
        <v>2217</v>
      </c>
      <c r="B353" s="1" t="s">
        <v>980</v>
      </c>
      <c r="E353" s="15" t="s">
        <v>981</v>
      </c>
      <c r="F353" s="16" t="s">
        <v>982</v>
      </c>
      <c r="G353" s="16" t="s">
        <v>970</v>
      </c>
      <c r="H353" s="17" t="s">
        <v>983</v>
      </c>
      <c r="I353" s="17" t="s">
        <v>984</v>
      </c>
      <c r="J353" s="18"/>
      <c r="K353" s="18"/>
      <c r="L353" s="18"/>
      <c r="M353" s="18"/>
      <c r="P353" s="19">
        <v>5</v>
      </c>
      <c r="Q353" s="20" t="s">
        <v>54</v>
      </c>
      <c r="R353" s="20"/>
      <c r="S353" s="21">
        <v>4</v>
      </c>
      <c r="T353" s="22" t="s">
        <v>2955</v>
      </c>
      <c r="U353" s="19"/>
      <c r="V353" s="20"/>
      <c r="W353" s="20"/>
      <c r="X353" s="23"/>
      <c r="Y353" s="22"/>
      <c r="Z353" s="24">
        <f t="shared" si="23"/>
        <v>5</v>
      </c>
      <c r="AA353" s="25">
        <f t="shared" si="24"/>
        <v>4</v>
      </c>
    </row>
    <row r="354" spans="1:27" ht="199" customHeight="1">
      <c r="A354" s="1">
        <v>2218</v>
      </c>
      <c r="B354" s="1" t="s">
        <v>54</v>
      </c>
      <c r="E354" s="26" t="s">
        <v>985</v>
      </c>
      <c r="F354" s="16" t="s">
        <v>986</v>
      </c>
      <c r="G354" s="16" t="s">
        <v>970</v>
      </c>
      <c r="H354" s="18"/>
      <c r="I354" s="18"/>
      <c r="J354" s="18"/>
      <c r="K354" s="18"/>
      <c r="L354" s="18"/>
      <c r="M354" s="18"/>
      <c r="P354" s="19">
        <v>4</v>
      </c>
      <c r="Q354" s="20" t="s">
        <v>54</v>
      </c>
      <c r="R354" s="20"/>
      <c r="S354" s="21">
        <v>3</v>
      </c>
      <c r="T354" s="22" t="s">
        <v>2956</v>
      </c>
      <c r="U354" s="19"/>
      <c r="V354" s="20"/>
      <c r="W354" s="20"/>
      <c r="X354" s="23"/>
      <c r="Y354" s="22"/>
      <c r="Z354" s="24">
        <f t="shared" si="23"/>
        <v>4</v>
      </c>
      <c r="AA354" s="25">
        <f t="shared" si="24"/>
        <v>3</v>
      </c>
    </row>
    <row r="355" spans="1:27" ht="288">
      <c r="A355" s="1">
        <v>2219</v>
      </c>
      <c r="B355" s="1" t="s">
        <v>54</v>
      </c>
      <c r="E355" s="26" t="s">
        <v>987</v>
      </c>
      <c r="F355" s="16" t="s">
        <v>988</v>
      </c>
      <c r="G355" s="16" t="s">
        <v>970</v>
      </c>
      <c r="H355" s="18"/>
      <c r="I355" s="18"/>
      <c r="J355" s="18"/>
      <c r="K355" s="18"/>
      <c r="L355" s="18"/>
      <c r="M355" s="18"/>
      <c r="P355" s="19">
        <v>4</v>
      </c>
      <c r="Q355" s="20" t="s">
        <v>54</v>
      </c>
      <c r="R355" s="20"/>
      <c r="S355" s="21">
        <v>3</v>
      </c>
      <c r="T355" s="22" t="s">
        <v>2956</v>
      </c>
      <c r="U355" s="19"/>
      <c r="V355" s="20"/>
      <c r="W355" s="20"/>
      <c r="X355" s="23"/>
      <c r="Y355" s="22"/>
      <c r="Z355" s="24">
        <f t="shared" si="23"/>
        <v>4</v>
      </c>
      <c r="AA355" s="25">
        <f t="shared" si="24"/>
        <v>3</v>
      </c>
    </row>
    <row r="356" spans="1:27" ht="320">
      <c r="A356" s="1">
        <v>2220</v>
      </c>
      <c r="B356" s="1" t="s">
        <v>54</v>
      </c>
      <c r="E356" s="26" t="s">
        <v>989</v>
      </c>
      <c r="F356" s="16" t="s">
        <v>990</v>
      </c>
      <c r="G356" s="16" t="s">
        <v>970</v>
      </c>
      <c r="H356" s="18"/>
      <c r="I356" s="18"/>
      <c r="J356" s="18"/>
      <c r="K356" s="18"/>
      <c r="L356" s="18"/>
      <c r="M356" s="18"/>
      <c r="P356" s="19">
        <v>5</v>
      </c>
      <c r="Q356" s="20" t="s">
        <v>2606</v>
      </c>
      <c r="R356" s="20"/>
      <c r="S356" s="21">
        <v>3</v>
      </c>
      <c r="T356" s="22" t="s">
        <v>2957</v>
      </c>
      <c r="U356" s="19"/>
      <c r="V356" s="20"/>
      <c r="W356" s="20"/>
      <c r="X356" s="23"/>
      <c r="Y356" s="22"/>
      <c r="Z356" s="24">
        <f t="shared" si="23"/>
        <v>5</v>
      </c>
      <c r="AA356" s="25">
        <f t="shared" si="24"/>
        <v>3</v>
      </c>
    </row>
    <row r="357" spans="1:27" ht="409.6">
      <c r="A357" s="1">
        <v>2221</v>
      </c>
      <c r="B357" s="1" t="s">
        <v>54</v>
      </c>
      <c r="E357" s="26" t="s">
        <v>991</v>
      </c>
      <c r="F357" s="16" t="s">
        <v>992</v>
      </c>
      <c r="G357" s="16" t="s">
        <v>970</v>
      </c>
      <c r="H357" s="18"/>
      <c r="I357" s="18"/>
      <c r="J357" s="18"/>
      <c r="K357" s="18"/>
      <c r="L357" s="18"/>
      <c r="M357" s="18"/>
      <c r="P357" s="19">
        <v>5</v>
      </c>
      <c r="Q357" s="20" t="s">
        <v>2607</v>
      </c>
      <c r="R357" s="20"/>
      <c r="S357" s="21">
        <v>3.5</v>
      </c>
      <c r="T357" s="22" t="s">
        <v>2958</v>
      </c>
      <c r="U357" s="19"/>
      <c r="V357" s="20"/>
      <c r="W357" s="20"/>
      <c r="X357" s="23"/>
      <c r="Y357" s="22"/>
      <c r="Z357" s="24">
        <f t="shared" si="23"/>
        <v>5</v>
      </c>
      <c r="AA357" s="25">
        <f t="shared" si="24"/>
        <v>3.5</v>
      </c>
    </row>
    <row r="358" spans="1:27" ht="320">
      <c r="A358" s="1">
        <v>2222</v>
      </c>
      <c r="B358" s="1" t="s">
        <v>54</v>
      </c>
      <c r="E358" s="26" t="s">
        <v>993</v>
      </c>
      <c r="F358" s="16" t="s">
        <v>994</v>
      </c>
      <c r="G358" s="16" t="s">
        <v>970</v>
      </c>
      <c r="H358" s="18"/>
      <c r="I358" s="18"/>
      <c r="J358" s="18"/>
      <c r="K358" s="18"/>
      <c r="L358" s="18"/>
      <c r="M358" s="18"/>
      <c r="P358" s="19">
        <v>5</v>
      </c>
      <c r="Q358" s="20" t="s">
        <v>2608</v>
      </c>
      <c r="R358" s="20"/>
      <c r="S358" s="21">
        <v>4</v>
      </c>
      <c r="T358" s="22" t="s">
        <v>2959</v>
      </c>
      <c r="U358" s="19"/>
      <c r="V358" s="20"/>
      <c r="W358" s="20"/>
      <c r="X358" s="23"/>
      <c r="Y358" s="22"/>
      <c r="Z358" s="24">
        <f t="shared" si="23"/>
        <v>5</v>
      </c>
      <c r="AA358" s="25">
        <f t="shared" si="24"/>
        <v>4</v>
      </c>
    </row>
    <row r="359" spans="1:27" ht="288">
      <c r="A359" s="1">
        <v>2223</v>
      </c>
      <c r="B359" s="1" t="s">
        <v>995</v>
      </c>
      <c r="E359" s="15" t="s">
        <v>996</v>
      </c>
      <c r="F359" s="16" t="s">
        <v>997</v>
      </c>
      <c r="G359" s="16" t="s">
        <v>970</v>
      </c>
      <c r="H359" s="17" t="s">
        <v>998</v>
      </c>
      <c r="I359" s="17" t="s">
        <v>999</v>
      </c>
      <c r="J359" s="18"/>
      <c r="K359" s="18"/>
      <c r="L359" s="18"/>
      <c r="M359" s="18"/>
      <c r="P359" s="19">
        <v>5</v>
      </c>
      <c r="Q359" s="20" t="s">
        <v>54</v>
      </c>
      <c r="R359" s="20"/>
      <c r="S359" s="21">
        <v>5</v>
      </c>
      <c r="T359" s="22" t="s">
        <v>2960</v>
      </c>
      <c r="U359" s="19"/>
      <c r="V359" s="20"/>
      <c r="W359" s="20"/>
      <c r="X359" s="23"/>
      <c r="Y359" s="22"/>
      <c r="Z359" s="24">
        <f t="shared" si="23"/>
        <v>5</v>
      </c>
      <c r="AA359" s="25">
        <f t="shared" si="24"/>
        <v>5</v>
      </c>
    </row>
    <row r="360" spans="1:27" ht="288">
      <c r="A360" s="1">
        <v>2224</v>
      </c>
      <c r="B360" s="1" t="s">
        <v>54</v>
      </c>
      <c r="E360" s="26" t="s">
        <v>1000</v>
      </c>
      <c r="F360" s="16" t="s">
        <v>1001</v>
      </c>
      <c r="G360" s="16" t="s">
        <v>970</v>
      </c>
      <c r="H360" s="18"/>
      <c r="I360" s="18"/>
      <c r="J360" s="18"/>
      <c r="K360" s="18"/>
      <c r="L360" s="18"/>
      <c r="M360" s="18"/>
      <c r="P360" s="19">
        <v>4</v>
      </c>
      <c r="Q360" s="20" t="s">
        <v>2609</v>
      </c>
      <c r="R360" s="20"/>
      <c r="S360" s="21">
        <v>3</v>
      </c>
      <c r="T360" s="22" t="s">
        <v>2961</v>
      </c>
      <c r="U360" s="19"/>
      <c r="V360" s="20"/>
      <c r="W360" s="20"/>
      <c r="X360" s="23"/>
      <c r="Y360" s="22"/>
      <c r="Z360" s="24">
        <f t="shared" si="23"/>
        <v>4</v>
      </c>
      <c r="AA360" s="25">
        <f t="shared" si="24"/>
        <v>3</v>
      </c>
    </row>
    <row r="361" spans="1:27" ht="395">
      <c r="A361" s="1">
        <v>2225</v>
      </c>
      <c r="B361" s="1" t="s">
        <v>54</v>
      </c>
      <c r="E361" s="26" t="s">
        <v>1002</v>
      </c>
      <c r="F361" s="16" t="s">
        <v>1003</v>
      </c>
      <c r="G361" s="16" t="s">
        <v>970</v>
      </c>
      <c r="H361" s="18"/>
      <c r="I361" s="18"/>
      <c r="J361" s="18"/>
      <c r="K361" s="18"/>
      <c r="L361" s="18"/>
      <c r="M361" s="18"/>
      <c r="P361" s="19">
        <v>5</v>
      </c>
      <c r="Q361" s="20" t="s">
        <v>2610</v>
      </c>
      <c r="R361" s="20"/>
      <c r="S361" s="21">
        <v>3</v>
      </c>
      <c r="T361" s="22" t="s">
        <v>2962</v>
      </c>
      <c r="U361" s="19"/>
      <c r="V361" s="20"/>
      <c r="W361" s="20"/>
      <c r="X361" s="23"/>
      <c r="Y361" s="22"/>
      <c r="Z361" s="24">
        <f t="shared" si="23"/>
        <v>5</v>
      </c>
      <c r="AA361" s="25">
        <f t="shared" si="24"/>
        <v>3</v>
      </c>
    </row>
    <row r="362" spans="1:27" ht="288">
      <c r="A362" s="1">
        <v>2226</v>
      </c>
      <c r="B362" s="1" t="s">
        <v>975</v>
      </c>
      <c r="E362" s="15" t="s">
        <v>1004</v>
      </c>
      <c r="F362" s="16" t="s">
        <v>1005</v>
      </c>
      <c r="G362" s="16" t="s">
        <v>970</v>
      </c>
      <c r="H362" s="17" t="s">
        <v>978</v>
      </c>
      <c r="I362" s="17" t="s">
        <v>979</v>
      </c>
      <c r="J362" s="18"/>
      <c r="K362" s="18"/>
      <c r="L362" s="18"/>
      <c r="M362" s="18"/>
      <c r="P362" s="19">
        <v>5</v>
      </c>
      <c r="Q362" s="20" t="s">
        <v>54</v>
      </c>
      <c r="R362" s="20"/>
      <c r="S362" s="21">
        <v>3.5</v>
      </c>
      <c r="T362" s="22" t="s">
        <v>2963</v>
      </c>
      <c r="U362" s="19"/>
      <c r="V362" s="20"/>
      <c r="W362" s="20"/>
      <c r="X362" s="23"/>
      <c r="Y362" s="22"/>
      <c r="Z362" s="24">
        <f t="shared" si="23"/>
        <v>5</v>
      </c>
      <c r="AA362" s="25">
        <f t="shared" si="24"/>
        <v>3.5</v>
      </c>
    </row>
    <row r="363" spans="1:27" ht="288">
      <c r="A363" s="1">
        <v>2227</v>
      </c>
      <c r="B363" s="1" t="s">
        <v>54</v>
      </c>
      <c r="E363" s="26" t="s">
        <v>1006</v>
      </c>
      <c r="F363" s="16" t="s">
        <v>1007</v>
      </c>
      <c r="G363" s="16" t="s">
        <v>970</v>
      </c>
      <c r="H363" s="18"/>
      <c r="I363" s="18"/>
      <c r="J363" s="18"/>
      <c r="K363" s="18"/>
      <c r="L363" s="18"/>
      <c r="M363" s="18"/>
      <c r="P363" s="19">
        <v>5</v>
      </c>
      <c r="Q363" s="20" t="s">
        <v>2611</v>
      </c>
      <c r="R363" s="20"/>
      <c r="S363" s="21">
        <v>4.5</v>
      </c>
      <c r="T363" s="22"/>
      <c r="U363" s="19"/>
      <c r="V363" s="20"/>
      <c r="W363" s="20"/>
      <c r="X363" s="23"/>
      <c r="Y363" s="22"/>
      <c r="Z363" s="24">
        <f t="shared" si="23"/>
        <v>5</v>
      </c>
      <c r="AA363" s="25">
        <f t="shared" si="24"/>
        <v>4.5</v>
      </c>
    </row>
    <row r="364" spans="1:27" ht="288">
      <c r="A364" s="1">
        <v>2228</v>
      </c>
      <c r="B364" s="1" t="s">
        <v>54</v>
      </c>
      <c r="E364" s="26" t="s">
        <v>1008</v>
      </c>
      <c r="F364" s="16" t="s">
        <v>1009</v>
      </c>
      <c r="G364" s="16" t="s">
        <v>970</v>
      </c>
      <c r="H364" s="18"/>
      <c r="I364" s="18"/>
      <c r="J364" s="18"/>
      <c r="K364" s="18"/>
      <c r="L364" s="18"/>
      <c r="M364" s="18"/>
      <c r="P364" s="19">
        <v>5</v>
      </c>
      <c r="Q364" s="20" t="s">
        <v>2612</v>
      </c>
      <c r="R364" s="20"/>
      <c r="S364" s="21">
        <v>4.5</v>
      </c>
      <c r="T364" s="22"/>
      <c r="U364" s="19"/>
      <c r="V364" s="20"/>
      <c r="W364" s="20"/>
      <c r="X364" s="23"/>
      <c r="Y364" s="22"/>
      <c r="Z364" s="24">
        <f t="shared" si="23"/>
        <v>5</v>
      </c>
      <c r="AA364" s="25">
        <f t="shared" si="24"/>
        <v>4.5</v>
      </c>
    </row>
    <row r="365" spans="1:27" ht="288">
      <c r="A365" s="1">
        <v>2229</v>
      </c>
      <c r="B365" s="1" t="s">
        <v>1010</v>
      </c>
      <c r="E365" s="26" t="s">
        <v>1011</v>
      </c>
      <c r="F365" s="16" t="s">
        <v>1012</v>
      </c>
      <c r="G365" s="16" t="s">
        <v>970</v>
      </c>
      <c r="H365" s="18"/>
      <c r="I365" s="18"/>
      <c r="J365" s="18"/>
      <c r="K365" s="18"/>
      <c r="L365" s="18"/>
      <c r="M365" s="18"/>
      <c r="P365" s="19">
        <v>5</v>
      </c>
      <c r="Q365" s="20" t="s">
        <v>2613</v>
      </c>
      <c r="R365" s="20"/>
      <c r="S365" s="21">
        <v>3</v>
      </c>
      <c r="T365" s="22" t="s">
        <v>2964</v>
      </c>
      <c r="U365" s="19"/>
      <c r="V365" s="20"/>
      <c r="W365" s="20"/>
      <c r="X365" s="23"/>
      <c r="Y365" s="22"/>
      <c r="Z365" s="24">
        <f t="shared" si="23"/>
        <v>5</v>
      </c>
      <c r="AA365" s="25">
        <f t="shared" si="24"/>
        <v>3</v>
      </c>
    </row>
    <row r="366" spans="1:27" ht="409.6">
      <c r="A366" s="1">
        <v>2230</v>
      </c>
      <c r="B366" s="1" t="s">
        <v>1013</v>
      </c>
      <c r="E366" s="15" t="s">
        <v>1014</v>
      </c>
      <c r="F366" s="16" t="s">
        <v>1015</v>
      </c>
      <c r="G366" s="16" t="s">
        <v>970</v>
      </c>
      <c r="H366" s="17" t="s">
        <v>1016</v>
      </c>
      <c r="I366" s="18"/>
      <c r="J366" s="18"/>
      <c r="K366" s="18"/>
      <c r="L366" s="18"/>
      <c r="M366" s="18"/>
      <c r="P366" s="19">
        <v>5</v>
      </c>
      <c r="Q366" s="20" t="s">
        <v>2614</v>
      </c>
      <c r="R366" s="20"/>
      <c r="S366" s="21">
        <v>3.5</v>
      </c>
      <c r="T366" s="22" t="s">
        <v>2965</v>
      </c>
      <c r="U366" s="19"/>
      <c r="V366" s="20"/>
      <c r="W366" s="20"/>
      <c r="X366" s="23"/>
      <c r="Y366" s="22"/>
      <c r="Z366" s="24">
        <f t="shared" si="23"/>
        <v>5</v>
      </c>
      <c r="AA366" s="25">
        <f t="shared" si="24"/>
        <v>3.5</v>
      </c>
    </row>
    <row r="367" spans="1:27" ht="288">
      <c r="A367" s="1">
        <v>2231</v>
      </c>
      <c r="B367" s="1" t="s">
        <v>1017</v>
      </c>
      <c r="E367" s="15" t="s">
        <v>1018</v>
      </c>
      <c r="F367" s="16" t="s">
        <v>1019</v>
      </c>
      <c r="G367" s="16" t="s">
        <v>970</v>
      </c>
      <c r="H367" s="17" t="s">
        <v>998</v>
      </c>
      <c r="I367" s="18"/>
      <c r="J367" s="18"/>
      <c r="K367" s="18"/>
      <c r="L367" s="18"/>
      <c r="M367" s="18"/>
      <c r="P367" s="19">
        <v>5</v>
      </c>
      <c r="Q367" s="20" t="s">
        <v>54</v>
      </c>
      <c r="R367" s="20"/>
      <c r="S367" s="21">
        <v>4.5</v>
      </c>
      <c r="T367" s="22" t="s">
        <v>2966</v>
      </c>
      <c r="U367" s="19"/>
      <c r="V367" s="20"/>
      <c r="W367" s="20"/>
      <c r="X367" s="23"/>
      <c r="Y367" s="22"/>
      <c r="Z367" s="24">
        <f t="shared" si="23"/>
        <v>5</v>
      </c>
      <c r="AA367" s="25">
        <f t="shared" si="24"/>
        <v>4.5</v>
      </c>
    </row>
    <row r="368" spans="1:27" ht="288">
      <c r="A368" s="1">
        <v>2232</v>
      </c>
      <c r="B368" s="1" t="s">
        <v>54</v>
      </c>
      <c r="E368" s="26" t="s">
        <v>1020</v>
      </c>
      <c r="F368" s="16" t="s">
        <v>1021</v>
      </c>
      <c r="G368" s="16" t="s">
        <v>970</v>
      </c>
      <c r="H368" s="18"/>
      <c r="I368" s="18"/>
      <c r="J368" s="18"/>
      <c r="K368" s="18"/>
      <c r="L368" s="18"/>
      <c r="M368" s="18"/>
      <c r="P368" s="19">
        <v>5</v>
      </c>
      <c r="Q368" s="20" t="s">
        <v>2967</v>
      </c>
      <c r="R368" s="20"/>
      <c r="S368" s="21">
        <v>3</v>
      </c>
      <c r="T368" s="22" t="s">
        <v>2968</v>
      </c>
      <c r="U368" s="19"/>
      <c r="V368" s="20"/>
      <c r="W368" s="20"/>
      <c r="X368" s="23"/>
      <c r="Y368" s="22"/>
      <c r="Z368" s="24">
        <f t="shared" si="23"/>
        <v>5</v>
      </c>
      <c r="AA368" s="25">
        <f t="shared" si="24"/>
        <v>3</v>
      </c>
    </row>
    <row r="369" spans="1:27" s="12" customFormat="1" ht="16">
      <c r="A369" s="1" t="s">
        <v>54</v>
      </c>
      <c r="H369" s="1"/>
      <c r="P369" s="81" t="s">
        <v>54</v>
      </c>
      <c r="Q369" s="81" t="s">
        <v>54</v>
      </c>
      <c r="R369" s="81"/>
      <c r="S369" s="81"/>
      <c r="T369" s="81"/>
      <c r="U369" s="81"/>
      <c r="V369" s="81"/>
      <c r="W369" s="81"/>
      <c r="X369" s="81"/>
      <c r="Y369" s="81"/>
    </row>
    <row r="370" spans="1:27" s="12" customFormat="1" ht="16">
      <c r="A370" s="1" t="s">
        <v>54</v>
      </c>
      <c r="H370" s="1"/>
      <c r="P370" s="81" t="s">
        <v>54</v>
      </c>
      <c r="Q370" s="81" t="s">
        <v>54</v>
      </c>
      <c r="R370" s="81"/>
      <c r="S370" s="81"/>
      <c r="T370" s="81"/>
      <c r="U370" s="81"/>
      <c r="V370" s="81"/>
      <c r="W370" s="81"/>
      <c r="X370" s="81"/>
      <c r="Y370" s="81"/>
    </row>
    <row r="371" spans="1:27" s="12" customFormat="1" ht="19">
      <c r="A371" s="1" t="s">
        <v>54</v>
      </c>
      <c r="E371" s="86" t="s">
        <v>1022</v>
      </c>
      <c r="F371" s="86"/>
      <c r="G371" s="86"/>
      <c r="H371" s="1"/>
      <c r="P371" s="81" t="s">
        <v>54</v>
      </c>
      <c r="Q371" s="81" t="s">
        <v>54</v>
      </c>
      <c r="R371" s="81"/>
      <c r="S371" s="81"/>
      <c r="T371" s="81"/>
      <c r="U371" s="81"/>
      <c r="V371" s="81"/>
      <c r="W371" s="81"/>
      <c r="X371" s="81"/>
      <c r="Y371" s="81"/>
    </row>
    <row r="372" spans="1:27" ht="288">
      <c r="A372" s="1">
        <v>2233</v>
      </c>
      <c r="E372" s="26" t="s">
        <v>1023</v>
      </c>
      <c r="F372" s="16" t="s">
        <v>1024</v>
      </c>
      <c r="G372" s="16" t="s">
        <v>970</v>
      </c>
      <c r="H372" s="18"/>
      <c r="I372" s="18"/>
      <c r="J372" s="18"/>
      <c r="K372" s="18"/>
      <c r="L372" s="18"/>
      <c r="M372" s="18"/>
      <c r="P372" s="19">
        <v>5</v>
      </c>
      <c r="Q372" s="20" t="s">
        <v>2615</v>
      </c>
      <c r="R372" s="20"/>
      <c r="S372" s="21">
        <v>4</v>
      </c>
      <c r="T372" s="22" t="s">
        <v>2969</v>
      </c>
      <c r="U372" s="19"/>
      <c r="V372" s="20"/>
      <c r="W372" s="20"/>
      <c r="X372" s="23"/>
      <c r="Y372" s="22"/>
      <c r="Z372" s="24">
        <f t="shared" si="23"/>
        <v>5</v>
      </c>
      <c r="AA372" s="25">
        <f t="shared" si="24"/>
        <v>4</v>
      </c>
    </row>
    <row r="373" spans="1:27" s="12" customFormat="1" ht="16">
      <c r="A373" s="1" t="s">
        <v>54</v>
      </c>
      <c r="H373" s="1"/>
      <c r="P373" s="81" t="s">
        <v>54</v>
      </c>
      <c r="Q373" s="81" t="s">
        <v>54</v>
      </c>
      <c r="R373" s="81"/>
      <c r="S373" s="81"/>
      <c r="T373" s="81"/>
      <c r="U373" s="81"/>
      <c r="V373" s="81"/>
      <c r="W373" s="81"/>
      <c r="X373" s="81"/>
      <c r="Y373" s="81"/>
    </row>
    <row r="374" spans="1:27" s="12" customFormat="1" ht="16">
      <c r="A374" s="1" t="s">
        <v>54</v>
      </c>
      <c r="H374" s="1"/>
      <c r="P374" s="81" t="s">
        <v>54</v>
      </c>
      <c r="Q374" s="81" t="s">
        <v>54</v>
      </c>
      <c r="R374" s="81"/>
      <c r="S374" s="81"/>
      <c r="T374" s="81"/>
      <c r="U374" s="81"/>
      <c r="V374" s="81"/>
      <c r="W374" s="81"/>
      <c r="X374" s="81"/>
      <c r="Y374" s="81"/>
    </row>
    <row r="375" spans="1:27" s="12" customFormat="1" ht="19">
      <c r="A375" s="1" t="s">
        <v>54</v>
      </c>
      <c r="E375" s="86" t="s">
        <v>1025</v>
      </c>
      <c r="F375" s="86"/>
      <c r="G375" s="86"/>
      <c r="H375" s="1"/>
      <c r="P375" s="81" t="s">
        <v>54</v>
      </c>
      <c r="Q375" s="81" t="s">
        <v>54</v>
      </c>
      <c r="R375" s="81"/>
      <c r="S375" s="81"/>
      <c r="T375" s="81"/>
      <c r="U375" s="81"/>
      <c r="V375" s="81"/>
      <c r="W375" s="81"/>
      <c r="X375" s="81"/>
      <c r="Y375" s="81"/>
    </row>
    <row r="376" spans="1:27" ht="288">
      <c r="A376" s="1">
        <v>2234</v>
      </c>
      <c r="B376" s="1" t="s">
        <v>54</v>
      </c>
      <c r="E376" s="26" t="s">
        <v>1026</v>
      </c>
      <c r="F376" s="16" t="s">
        <v>1027</v>
      </c>
      <c r="G376" s="16" t="s">
        <v>970</v>
      </c>
      <c r="H376" s="18"/>
      <c r="I376" s="18"/>
      <c r="J376" s="18"/>
      <c r="K376" s="18"/>
      <c r="L376" s="18"/>
      <c r="M376" s="18"/>
      <c r="P376" s="19">
        <v>4</v>
      </c>
      <c r="Q376" s="20" t="s">
        <v>2616</v>
      </c>
      <c r="R376" s="20"/>
      <c r="S376" s="21">
        <v>4</v>
      </c>
      <c r="T376" s="22"/>
      <c r="U376" s="19"/>
      <c r="V376" s="20"/>
      <c r="W376" s="20"/>
      <c r="X376" s="23"/>
      <c r="Y376" s="22"/>
      <c r="Z376" s="24">
        <f t="shared" si="23"/>
        <v>4</v>
      </c>
      <c r="AA376" s="25">
        <f t="shared" si="24"/>
        <v>4</v>
      </c>
    </row>
    <row r="377" spans="1:27" ht="350">
      <c r="A377" s="1">
        <v>2235</v>
      </c>
      <c r="B377" s="1" t="s">
        <v>1028</v>
      </c>
      <c r="E377" s="15" t="s">
        <v>1029</v>
      </c>
      <c r="F377" s="16" t="s">
        <v>1030</v>
      </c>
      <c r="G377" s="16" t="s">
        <v>970</v>
      </c>
      <c r="H377" s="17" t="s">
        <v>971</v>
      </c>
      <c r="I377" s="17" t="s">
        <v>1031</v>
      </c>
      <c r="J377" s="18"/>
      <c r="K377" s="18"/>
      <c r="L377" s="18"/>
      <c r="M377" s="18"/>
      <c r="P377" s="19">
        <v>5</v>
      </c>
      <c r="Q377" s="20" t="s">
        <v>54</v>
      </c>
      <c r="R377" s="20"/>
      <c r="S377" s="21">
        <v>4.5</v>
      </c>
      <c r="T377" s="22" t="s">
        <v>2970</v>
      </c>
      <c r="U377" s="19"/>
      <c r="V377" s="20"/>
      <c r="W377" s="20"/>
      <c r="X377" s="23"/>
      <c r="Y377" s="22"/>
      <c r="Z377" s="24">
        <f t="shared" si="23"/>
        <v>5</v>
      </c>
      <c r="AA377" s="25">
        <f t="shared" si="24"/>
        <v>4.5</v>
      </c>
    </row>
    <row r="378" spans="1:27" ht="288">
      <c r="A378" s="1">
        <v>2236</v>
      </c>
      <c r="B378" s="1" t="s">
        <v>1032</v>
      </c>
      <c r="E378" s="15" t="s">
        <v>1033</v>
      </c>
      <c r="F378" s="16" t="s">
        <v>1034</v>
      </c>
      <c r="G378" s="16" t="s">
        <v>970</v>
      </c>
      <c r="H378" s="18"/>
      <c r="I378" s="17" t="s">
        <v>1035</v>
      </c>
      <c r="J378" s="18"/>
      <c r="K378" s="18"/>
      <c r="L378" s="18"/>
      <c r="M378" s="18"/>
      <c r="P378" s="19">
        <v>5</v>
      </c>
      <c r="Q378" s="20" t="s">
        <v>54</v>
      </c>
      <c r="R378" s="20"/>
      <c r="S378" s="21">
        <v>3.5</v>
      </c>
      <c r="T378" s="22" t="s">
        <v>2971</v>
      </c>
      <c r="U378" s="19"/>
      <c r="V378" s="20"/>
      <c r="W378" s="20"/>
      <c r="X378" s="23"/>
      <c r="Y378" s="22"/>
      <c r="Z378" s="24">
        <f t="shared" si="23"/>
        <v>5</v>
      </c>
      <c r="AA378" s="25">
        <f t="shared" si="24"/>
        <v>3.5</v>
      </c>
    </row>
    <row r="379" spans="1:27" s="12" customFormat="1" ht="16">
      <c r="A379" s="1" t="s">
        <v>54</v>
      </c>
      <c r="H379" s="1"/>
      <c r="P379" s="81" t="s">
        <v>54</v>
      </c>
      <c r="Q379" s="81" t="s">
        <v>54</v>
      </c>
      <c r="R379" s="81"/>
      <c r="S379" s="81"/>
      <c r="T379" s="81"/>
      <c r="U379" s="81"/>
      <c r="V379" s="81"/>
      <c r="W379" s="81"/>
      <c r="X379" s="81"/>
      <c r="Y379" s="81"/>
    </row>
    <row r="380" spans="1:27" s="12" customFormat="1" ht="16">
      <c r="A380" s="1" t="s">
        <v>54</v>
      </c>
      <c r="H380" s="1"/>
      <c r="P380" s="81" t="s">
        <v>54</v>
      </c>
      <c r="Q380" s="81" t="s">
        <v>54</v>
      </c>
      <c r="R380" s="81"/>
      <c r="S380" s="81"/>
      <c r="T380" s="81"/>
      <c r="U380" s="81"/>
      <c r="V380" s="81"/>
      <c r="W380" s="81"/>
      <c r="X380" s="81"/>
      <c r="Y380" s="81"/>
    </row>
    <row r="381" spans="1:27" s="12" customFormat="1" ht="37">
      <c r="A381" s="1" t="s">
        <v>54</v>
      </c>
      <c r="E381" s="90" t="s">
        <v>1036</v>
      </c>
      <c r="F381" s="90"/>
      <c r="G381" s="90"/>
      <c r="H381" s="1"/>
      <c r="P381" s="81" t="s">
        <v>54</v>
      </c>
      <c r="Q381" s="81" t="s">
        <v>54</v>
      </c>
      <c r="R381" s="81"/>
      <c r="S381" s="81"/>
      <c r="T381" s="81"/>
      <c r="U381" s="81"/>
      <c r="V381" s="81"/>
      <c r="W381" s="81"/>
      <c r="X381" s="81"/>
      <c r="Y381" s="81"/>
    </row>
    <row r="382" spans="1:27" s="12" customFormat="1" ht="19">
      <c r="A382" s="1" t="s">
        <v>54</v>
      </c>
      <c r="E382" s="86" t="s">
        <v>1037</v>
      </c>
      <c r="F382" s="86"/>
      <c r="G382" s="86"/>
      <c r="H382" s="1"/>
      <c r="P382" s="81" t="s">
        <v>54</v>
      </c>
      <c r="Q382" s="81" t="s">
        <v>54</v>
      </c>
      <c r="R382" s="81"/>
      <c r="S382" s="81"/>
      <c r="T382" s="81"/>
      <c r="U382" s="81"/>
      <c r="V382" s="81"/>
      <c r="W382" s="81"/>
      <c r="X382" s="81"/>
      <c r="Y382" s="81"/>
    </row>
    <row r="383" spans="1:27" s="12" customFormat="1" ht="64">
      <c r="A383" s="1" t="s">
        <v>54</v>
      </c>
      <c r="E383" s="14" t="s">
        <v>1038</v>
      </c>
      <c r="F383" s="16" t="s">
        <v>1039</v>
      </c>
      <c r="H383" s="1"/>
      <c r="P383" s="81" t="s">
        <v>54</v>
      </c>
      <c r="Q383" s="81" t="s">
        <v>54</v>
      </c>
      <c r="R383" s="81"/>
      <c r="S383" s="81"/>
      <c r="T383" s="81"/>
      <c r="U383" s="81"/>
      <c r="V383" s="81"/>
      <c r="W383" s="81"/>
      <c r="X383" s="81"/>
      <c r="Y383" s="81"/>
    </row>
    <row r="384" spans="1:27" ht="176">
      <c r="A384" s="1">
        <v>2237</v>
      </c>
      <c r="B384" s="1" t="s">
        <v>1040</v>
      </c>
      <c r="C384" s="1">
        <v>244</v>
      </c>
      <c r="D384" s="2" t="s">
        <v>54</v>
      </c>
      <c r="E384" s="15" t="s">
        <v>1041</v>
      </c>
      <c r="F384" s="16" t="s">
        <v>1042</v>
      </c>
      <c r="G384" s="16" t="s">
        <v>1043</v>
      </c>
      <c r="H384" s="18"/>
      <c r="I384" s="17" t="s">
        <v>1044</v>
      </c>
      <c r="J384" s="18"/>
      <c r="K384" s="18"/>
      <c r="L384" s="18"/>
      <c r="M384" s="18"/>
      <c r="P384" s="19">
        <v>2</v>
      </c>
      <c r="Q384" s="20" t="s">
        <v>2617</v>
      </c>
      <c r="R384" s="20"/>
      <c r="S384" s="21">
        <v>2</v>
      </c>
      <c r="T384" s="22"/>
      <c r="U384" s="19"/>
      <c r="V384" s="20"/>
      <c r="W384" s="20"/>
      <c r="X384" s="23"/>
      <c r="Y384" s="22"/>
      <c r="Z384" s="24">
        <f t="shared" si="21"/>
        <v>2</v>
      </c>
      <c r="AA384" s="25">
        <f t="shared" si="22"/>
        <v>2</v>
      </c>
    </row>
    <row r="385" spans="1:27" ht="365">
      <c r="A385" s="1">
        <v>2238</v>
      </c>
      <c r="B385" s="1" t="s">
        <v>1045</v>
      </c>
      <c r="C385" s="1">
        <v>246</v>
      </c>
      <c r="D385" s="2" t="s">
        <v>1046</v>
      </c>
      <c r="E385" s="16" t="s">
        <v>1047</v>
      </c>
      <c r="F385" s="16" t="s">
        <v>1048</v>
      </c>
      <c r="G385" s="16" t="s">
        <v>1049</v>
      </c>
      <c r="H385" s="18"/>
      <c r="I385" s="17" t="s">
        <v>1050</v>
      </c>
      <c r="J385" s="18"/>
      <c r="K385" s="18"/>
      <c r="L385" s="18"/>
      <c r="M385" s="18"/>
      <c r="N385" s="27">
        <v>5</v>
      </c>
      <c r="O385" s="27">
        <v>3</v>
      </c>
      <c r="P385" s="19">
        <v>4</v>
      </c>
      <c r="Q385" s="20" t="s">
        <v>2618</v>
      </c>
      <c r="R385" s="20"/>
      <c r="S385" s="21">
        <v>3</v>
      </c>
      <c r="T385" s="22"/>
      <c r="U385" s="19"/>
      <c r="V385" s="20"/>
      <c r="W385" s="20"/>
      <c r="X385" s="23"/>
      <c r="Y385" s="22"/>
      <c r="Z385" s="24">
        <f t="shared" si="21"/>
        <v>4</v>
      </c>
      <c r="AA385" s="25">
        <f t="shared" si="22"/>
        <v>3</v>
      </c>
    </row>
    <row r="386" spans="1:27" ht="409.6">
      <c r="A386" s="1">
        <v>2239</v>
      </c>
      <c r="B386" s="1" t="s">
        <v>1051</v>
      </c>
      <c r="C386" s="1">
        <v>245</v>
      </c>
      <c r="D386" s="2" t="s">
        <v>1046</v>
      </c>
      <c r="E386" s="16" t="s">
        <v>1052</v>
      </c>
      <c r="F386" s="16" t="s">
        <v>1053</v>
      </c>
      <c r="G386" s="16" t="s">
        <v>1054</v>
      </c>
      <c r="H386" s="18"/>
      <c r="I386" s="17" t="s">
        <v>1055</v>
      </c>
      <c r="J386" s="18"/>
      <c r="K386" s="18"/>
      <c r="L386" s="18"/>
      <c r="M386" s="18"/>
      <c r="N386" s="27">
        <v>5</v>
      </c>
      <c r="O386" s="27">
        <v>3</v>
      </c>
      <c r="P386" s="19">
        <v>4</v>
      </c>
      <c r="Q386" s="20" t="s">
        <v>2619</v>
      </c>
      <c r="R386" s="20"/>
      <c r="S386" s="21">
        <v>3</v>
      </c>
      <c r="T386" s="22"/>
      <c r="U386" s="19"/>
      <c r="V386" s="20"/>
      <c r="W386" s="20"/>
      <c r="X386" s="23"/>
      <c r="Y386" s="22"/>
      <c r="Z386" s="24">
        <f t="shared" si="21"/>
        <v>4</v>
      </c>
      <c r="AA386" s="25">
        <f t="shared" si="22"/>
        <v>3</v>
      </c>
    </row>
    <row r="387" spans="1:27" ht="409.6">
      <c r="A387" s="1">
        <v>2240</v>
      </c>
      <c r="B387" s="1" t="s">
        <v>1056</v>
      </c>
      <c r="C387" s="1">
        <v>249</v>
      </c>
      <c r="D387" s="2" t="s">
        <v>1046</v>
      </c>
      <c r="E387" s="16" t="s">
        <v>1057</v>
      </c>
      <c r="F387" s="16" t="s">
        <v>1058</v>
      </c>
      <c r="G387" s="16" t="s">
        <v>1059</v>
      </c>
      <c r="H387" s="18"/>
      <c r="I387" s="17" t="s">
        <v>1060</v>
      </c>
      <c r="J387" s="18"/>
      <c r="K387" s="18"/>
      <c r="L387" s="18"/>
      <c r="M387" s="18"/>
      <c r="N387" s="27">
        <v>5</v>
      </c>
      <c r="O387" s="27">
        <v>3</v>
      </c>
      <c r="P387" s="19">
        <v>4</v>
      </c>
      <c r="Q387" s="20" t="s">
        <v>2620</v>
      </c>
      <c r="R387" s="20"/>
      <c r="S387" s="21">
        <v>3</v>
      </c>
      <c r="T387" s="22"/>
      <c r="U387" s="19"/>
      <c r="V387" s="20"/>
      <c r="W387" s="20"/>
      <c r="X387" s="23"/>
      <c r="Y387" s="22"/>
      <c r="Z387" s="24">
        <f t="shared" si="21"/>
        <v>4</v>
      </c>
      <c r="AA387" s="25">
        <f t="shared" si="22"/>
        <v>3</v>
      </c>
    </row>
    <row r="388" spans="1:27" ht="144">
      <c r="A388" s="1">
        <v>2241</v>
      </c>
      <c r="B388" s="1" t="s">
        <v>1061</v>
      </c>
      <c r="C388" s="1">
        <v>247</v>
      </c>
      <c r="D388" s="2" t="s">
        <v>54</v>
      </c>
      <c r="E388" s="15" t="s">
        <v>1062</v>
      </c>
      <c r="F388" s="16" t="s">
        <v>1063</v>
      </c>
      <c r="G388" s="16" t="s">
        <v>1064</v>
      </c>
      <c r="H388" s="18"/>
      <c r="I388" s="17" t="s">
        <v>1065</v>
      </c>
      <c r="J388" s="18"/>
      <c r="K388" s="18"/>
      <c r="L388" s="18"/>
      <c r="M388" s="18"/>
      <c r="P388" s="19">
        <v>2</v>
      </c>
      <c r="Q388" s="20" t="s">
        <v>54</v>
      </c>
      <c r="R388" s="20"/>
      <c r="S388" s="21">
        <v>2</v>
      </c>
      <c r="T388" s="22"/>
      <c r="U388" s="19"/>
      <c r="V388" s="20"/>
      <c r="W388" s="20"/>
      <c r="X388" s="23"/>
      <c r="Y388" s="22"/>
      <c r="Z388" s="24">
        <f t="shared" si="21"/>
        <v>2</v>
      </c>
      <c r="AA388" s="25">
        <f t="shared" si="22"/>
        <v>2</v>
      </c>
    </row>
    <row r="389" spans="1:27" ht="272">
      <c r="A389" s="1">
        <v>2242</v>
      </c>
      <c r="C389" s="1" t="s">
        <v>1066</v>
      </c>
      <c r="D389" s="2" t="s">
        <v>54</v>
      </c>
      <c r="E389" s="26" t="s">
        <v>1067</v>
      </c>
      <c r="F389" s="16" t="s">
        <v>1068</v>
      </c>
      <c r="G389" s="16" t="s">
        <v>1069</v>
      </c>
      <c r="H389" s="18"/>
      <c r="I389" s="18"/>
      <c r="J389" s="18"/>
      <c r="K389" s="18"/>
      <c r="L389" s="18"/>
      <c r="M389" s="18"/>
      <c r="P389" s="19">
        <v>2</v>
      </c>
      <c r="Q389" s="20" t="s">
        <v>2892</v>
      </c>
      <c r="R389" s="20"/>
      <c r="S389" s="52">
        <v>2</v>
      </c>
      <c r="T389" s="22"/>
      <c r="U389" s="19"/>
      <c r="V389" s="20"/>
      <c r="W389" s="20"/>
      <c r="X389" s="23"/>
      <c r="Y389" s="22"/>
      <c r="Z389" s="24">
        <f t="shared" si="21"/>
        <v>2</v>
      </c>
      <c r="AA389" s="25">
        <f t="shared" si="22"/>
        <v>2</v>
      </c>
    </row>
    <row r="390" spans="1:27" ht="320">
      <c r="A390" s="1">
        <v>2243</v>
      </c>
      <c r="B390" s="1" t="s">
        <v>1070</v>
      </c>
      <c r="C390" s="1">
        <v>250</v>
      </c>
      <c r="D390" s="2" t="s">
        <v>1046</v>
      </c>
      <c r="E390" s="16" t="s">
        <v>1071</v>
      </c>
      <c r="F390" s="16" t="s">
        <v>1072</v>
      </c>
      <c r="G390" s="16" t="s">
        <v>1073</v>
      </c>
      <c r="H390" s="18"/>
      <c r="I390" s="17" t="s">
        <v>1074</v>
      </c>
      <c r="J390" s="18"/>
      <c r="K390" s="18"/>
      <c r="L390" s="18"/>
      <c r="M390" s="18"/>
      <c r="N390" s="27">
        <v>3</v>
      </c>
      <c r="O390" s="27">
        <v>2</v>
      </c>
      <c r="P390" s="19">
        <v>3</v>
      </c>
      <c r="Q390" s="20" t="s">
        <v>2621</v>
      </c>
      <c r="R390" s="20"/>
      <c r="S390" s="21">
        <v>3</v>
      </c>
      <c r="T390" s="22" t="s">
        <v>2841</v>
      </c>
      <c r="U390" s="19"/>
      <c r="V390" s="20"/>
      <c r="W390" s="20"/>
      <c r="X390" s="23"/>
      <c r="Y390" s="22"/>
      <c r="Z390" s="24">
        <f t="shared" ref="Z390:Z448" si="25">IF(U390&lt;&gt;"",U390,IF(P390&lt;&gt;"",P390,IF(N390&lt;&gt;"",N390,"")))</f>
        <v>3</v>
      </c>
      <c r="AA390" s="25">
        <f t="shared" ref="AA390:AA448" si="26">IF(X390&lt;&gt;"",X390,IF(S390&lt;&gt;"",S390,IF(O390&lt;&gt;"",O390,"")))</f>
        <v>3</v>
      </c>
    </row>
    <row r="391" spans="1:27" ht="240">
      <c r="A391" s="1">
        <v>2244</v>
      </c>
      <c r="C391" s="1" t="s">
        <v>1066</v>
      </c>
      <c r="D391" s="2" t="s">
        <v>54</v>
      </c>
      <c r="E391" s="26" t="s">
        <v>2771</v>
      </c>
      <c r="F391" s="16" t="s">
        <v>1076</v>
      </c>
      <c r="G391" s="16" t="s">
        <v>1077</v>
      </c>
      <c r="H391" s="18"/>
      <c r="I391" s="18"/>
      <c r="J391" s="18"/>
      <c r="K391" s="18"/>
      <c r="L391" s="18"/>
      <c r="M391" s="18"/>
      <c r="P391" s="19">
        <v>4</v>
      </c>
      <c r="Q391" s="20" t="s">
        <v>2893</v>
      </c>
      <c r="R391" s="20"/>
      <c r="S391" s="52">
        <v>3</v>
      </c>
      <c r="T391" s="22" t="s">
        <v>2859</v>
      </c>
      <c r="U391" s="19"/>
      <c r="V391" s="20"/>
      <c r="W391" s="20"/>
      <c r="X391" s="23"/>
      <c r="Y391" s="22"/>
      <c r="Z391" s="24">
        <f t="shared" si="25"/>
        <v>4</v>
      </c>
      <c r="AA391" s="25">
        <f t="shared" si="26"/>
        <v>3</v>
      </c>
    </row>
    <row r="392" spans="1:27" ht="160">
      <c r="A392" s="1">
        <v>2245</v>
      </c>
      <c r="B392" s="1" t="s">
        <v>1078</v>
      </c>
      <c r="C392" s="1">
        <v>257</v>
      </c>
      <c r="D392" s="2" t="s">
        <v>1046</v>
      </c>
      <c r="E392" s="26" t="s">
        <v>1079</v>
      </c>
      <c r="F392" s="16" t="s">
        <v>1080</v>
      </c>
      <c r="G392" s="16" t="s">
        <v>1081</v>
      </c>
      <c r="H392" s="18"/>
      <c r="I392" s="18"/>
      <c r="J392" s="18"/>
      <c r="K392" s="18"/>
      <c r="L392" s="18"/>
      <c r="M392" s="18"/>
      <c r="N392" s="27">
        <v>4</v>
      </c>
      <c r="O392" s="27">
        <v>3</v>
      </c>
      <c r="P392" s="19">
        <v>4</v>
      </c>
      <c r="Q392" s="20" t="s">
        <v>2622</v>
      </c>
      <c r="R392" s="20"/>
      <c r="S392" s="21">
        <v>3</v>
      </c>
      <c r="T392" s="22"/>
      <c r="U392" s="19"/>
      <c r="V392" s="20"/>
      <c r="W392" s="20"/>
      <c r="X392" s="23"/>
      <c r="Y392" s="22"/>
      <c r="Z392" s="24">
        <f t="shared" si="25"/>
        <v>4</v>
      </c>
      <c r="AA392" s="25">
        <f t="shared" si="26"/>
        <v>3</v>
      </c>
    </row>
    <row r="393" spans="1:27" ht="409.6">
      <c r="A393" s="1">
        <v>2246</v>
      </c>
      <c r="B393" s="1" t="s">
        <v>1082</v>
      </c>
      <c r="C393" s="1">
        <v>390</v>
      </c>
      <c r="D393" s="2" t="s">
        <v>1046</v>
      </c>
      <c r="E393" s="16" t="s">
        <v>1083</v>
      </c>
      <c r="F393" s="16" t="s">
        <v>1084</v>
      </c>
      <c r="G393" s="16" t="s">
        <v>1085</v>
      </c>
      <c r="H393" s="18"/>
      <c r="I393" s="17" t="s">
        <v>1086</v>
      </c>
      <c r="J393" s="18"/>
      <c r="K393" s="18"/>
      <c r="L393" s="18"/>
      <c r="M393" s="18"/>
      <c r="N393" s="27">
        <v>5</v>
      </c>
      <c r="O393" s="27">
        <v>3</v>
      </c>
      <c r="P393" s="19">
        <v>4</v>
      </c>
      <c r="Q393" s="20" t="s">
        <v>2623</v>
      </c>
      <c r="R393" s="20"/>
      <c r="S393" s="21">
        <v>3</v>
      </c>
      <c r="T393" s="22"/>
      <c r="U393" s="19"/>
      <c r="V393" s="20"/>
      <c r="W393" s="20"/>
      <c r="X393" s="23"/>
      <c r="Y393" s="22"/>
      <c r="Z393" s="24">
        <f t="shared" si="25"/>
        <v>4</v>
      </c>
      <c r="AA393" s="25">
        <f t="shared" si="26"/>
        <v>3</v>
      </c>
    </row>
    <row r="394" spans="1:27" ht="144">
      <c r="A394" s="1">
        <v>2247</v>
      </c>
      <c r="C394" s="1" t="s">
        <v>1066</v>
      </c>
      <c r="D394" s="2" t="s">
        <v>54</v>
      </c>
      <c r="E394" s="26" t="s">
        <v>1087</v>
      </c>
      <c r="F394" s="16" t="s">
        <v>1088</v>
      </c>
      <c r="G394" s="16" t="s">
        <v>1089</v>
      </c>
      <c r="H394" s="18"/>
      <c r="I394" s="18"/>
      <c r="J394" s="18"/>
      <c r="K394" s="18"/>
      <c r="L394" s="18"/>
      <c r="M394" s="18"/>
      <c r="P394" s="19">
        <v>1</v>
      </c>
      <c r="Q394" s="20" t="s">
        <v>2624</v>
      </c>
      <c r="R394" s="20"/>
      <c r="S394" s="21">
        <v>1</v>
      </c>
      <c r="T394" s="22" t="s">
        <v>2770</v>
      </c>
      <c r="U394" s="19"/>
      <c r="V394" s="20"/>
      <c r="W394" s="20"/>
      <c r="X394" s="23"/>
      <c r="Y394" s="22"/>
      <c r="Z394" s="24">
        <f t="shared" si="25"/>
        <v>1</v>
      </c>
      <c r="AA394" s="25">
        <f t="shared" si="26"/>
        <v>1</v>
      </c>
    </row>
    <row r="395" spans="1:27" ht="144">
      <c r="A395" s="1">
        <v>2248</v>
      </c>
      <c r="B395" s="1" t="s">
        <v>1090</v>
      </c>
      <c r="C395" s="1">
        <v>394</v>
      </c>
      <c r="D395" s="2" t="s">
        <v>1046</v>
      </c>
      <c r="E395" s="16" t="s">
        <v>1091</v>
      </c>
      <c r="F395" s="16" t="s">
        <v>1092</v>
      </c>
      <c r="G395" s="16" t="s">
        <v>1093</v>
      </c>
      <c r="H395" s="18"/>
      <c r="I395" s="17" t="s">
        <v>1094</v>
      </c>
      <c r="J395" s="18"/>
      <c r="K395" s="18"/>
      <c r="L395" s="18"/>
      <c r="M395" s="18"/>
      <c r="N395" s="27">
        <v>5</v>
      </c>
      <c r="O395" s="27">
        <v>3</v>
      </c>
      <c r="P395" s="19">
        <v>4</v>
      </c>
      <c r="Q395" s="20" t="s">
        <v>1094</v>
      </c>
      <c r="R395" s="20"/>
      <c r="S395" s="21">
        <v>3</v>
      </c>
      <c r="T395" s="22"/>
      <c r="U395" s="19"/>
      <c r="V395" s="20"/>
      <c r="W395" s="20"/>
      <c r="X395" s="23"/>
      <c r="Y395" s="22"/>
      <c r="Z395" s="24">
        <f t="shared" si="25"/>
        <v>4</v>
      </c>
      <c r="AA395" s="25">
        <f t="shared" si="26"/>
        <v>3</v>
      </c>
    </row>
    <row r="396" spans="1:27" ht="96">
      <c r="A396" s="1">
        <v>2249</v>
      </c>
      <c r="C396" s="1" t="s">
        <v>1066</v>
      </c>
      <c r="D396" s="2" t="s">
        <v>54</v>
      </c>
      <c r="E396" s="26" t="s">
        <v>1095</v>
      </c>
      <c r="F396" s="16" t="s">
        <v>1096</v>
      </c>
      <c r="G396" s="16" t="s">
        <v>1097</v>
      </c>
      <c r="H396" s="18"/>
      <c r="I396" s="18"/>
      <c r="J396" s="18"/>
      <c r="K396" s="18"/>
      <c r="L396" s="18"/>
      <c r="M396" s="18"/>
      <c r="P396" s="19">
        <v>4</v>
      </c>
      <c r="Q396" s="20" t="s">
        <v>2625</v>
      </c>
      <c r="R396" s="20"/>
      <c r="S396" s="21">
        <v>4</v>
      </c>
      <c r="T396" s="22"/>
      <c r="U396" s="19"/>
      <c r="V396" s="20"/>
      <c r="W396" s="20"/>
      <c r="X396" s="23"/>
      <c r="Y396" s="22"/>
      <c r="Z396" s="24">
        <f t="shared" si="25"/>
        <v>4</v>
      </c>
      <c r="AA396" s="25">
        <f t="shared" si="26"/>
        <v>4</v>
      </c>
    </row>
    <row r="397" spans="1:27" ht="176">
      <c r="A397" s="1">
        <v>2250</v>
      </c>
      <c r="C397" s="1" t="s">
        <v>1066</v>
      </c>
      <c r="D397" s="2" t="s">
        <v>54</v>
      </c>
      <c r="E397" s="26" t="s">
        <v>1098</v>
      </c>
      <c r="F397" s="16" t="s">
        <v>1099</v>
      </c>
      <c r="G397" s="16" t="s">
        <v>1097</v>
      </c>
      <c r="H397" s="18"/>
      <c r="I397" s="18"/>
      <c r="J397" s="18"/>
      <c r="K397" s="18"/>
      <c r="L397" s="18"/>
      <c r="M397" s="18"/>
      <c r="P397" s="19">
        <v>4</v>
      </c>
      <c r="Q397" s="20" t="s">
        <v>2626</v>
      </c>
      <c r="R397" s="20"/>
      <c r="S397" s="21">
        <v>2</v>
      </c>
      <c r="T397" s="22"/>
      <c r="U397" s="19"/>
      <c r="V397" s="20"/>
      <c r="W397" s="20"/>
      <c r="X397" s="23"/>
      <c r="Y397" s="22"/>
      <c r="Z397" s="24">
        <f t="shared" si="25"/>
        <v>4</v>
      </c>
      <c r="AA397" s="25">
        <f t="shared" si="26"/>
        <v>2</v>
      </c>
    </row>
    <row r="398" spans="1:27" s="12" customFormat="1" ht="16">
      <c r="A398" s="1" t="s">
        <v>54</v>
      </c>
      <c r="B398" s="1" t="s">
        <v>54</v>
      </c>
      <c r="G398" s="12" t="s">
        <v>54</v>
      </c>
      <c r="H398" s="1"/>
      <c r="P398" s="81" t="s">
        <v>54</v>
      </c>
      <c r="Q398" s="81" t="s">
        <v>54</v>
      </c>
      <c r="R398" s="81"/>
      <c r="S398" s="81"/>
      <c r="T398" s="81"/>
      <c r="U398" s="81"/>
      <c r="V398" s="81"/>
      <c r="W398" s="81"/>
      <c r="X398" s="81"/>
      <c r="Y398" s="81"/>
    </row>
    <row r="399" spans="1:27" s="12" customFormat="1" ht="16">
      <c r="A399" s="1" t="s">
        <v>54</v>
      </c>
      <c r="B399" s="1" t="s">
        <v>54</v>
      </c>
      <c r="G399" s="12" t="s">
        <v>54</v>
      </c>
      <c r="H399" s="1"/>
      <c r="P399" s="81" t="s">
        <v>54</v>
      </c>
      <c r="Q399" s="81" t="s">
        <v>54</v>
      </c>
      <c r="R399" s="81"/>
      <c r="S399" s="81"/>
      <c r="T399" s="81"/>
      <c r="U399" s="81"/>
      <c r="V399" s="81"/>
      <c r="W399" s="81"/>
      <c r="X399" s="81"/>
      <c r="Y399" s="81"/>
    </row>
    <row r="400" spans="1:27" s="12" customFormat="1" ht="17">
      <c r="A400" s="1" t="s">
        <v>54</v>
      </c>
      <c r="B400" s="1" t="s">
        <v>54</v>
      </c>
      <c r="E400" s="14" t="s">
        <v>1100</v>
      </c>
      <c r="G400" s="12" t="s">
        <v>54</v>
      </c>
      <c r="H400" s="1"/>
      <c r="P400" s="81" t="s">
        <v>54</v>
      </c>
      <c r="Q400" s="81" t="s">
        <v>54</v>
      </c>
      <c r="R400" s="81"/>
      <c r="S400" s="81"/>
      <c r="T400" s="81"/>
      <c r="U400" s="81"/>
      <c r="V400" s="81"/>
      <c r="W400" s="81"/>
      <c r="X400" s="81"/>
      <c r="Y400" s="81"/>
    </row>
    <row r="401" spans="1:27" ht="240">
      <c r="A401" s="1">
        <v>2251</v>
      </c>
      <c r="B401" s="1" t="s">
        <v>1101</v>
      </c>
      <c r="C401" s="1">
        <v>251</v>
      </c>
      <c r="D401" s="2" t="s">
        <v>1046</v>
      </c>
      <c r="E401" s="16" t="s">
        <v>1102</v>
      </c>
      <c r="F401" s="16" t="s">
        <v>1103</v>
      </c>
      <c r="G401" s="16" t="s">
        <v>1104</v>
      </c>
      <c r="H401" s="18"/>
      <c r="I401" s="17" t="s">
        <v>1105</v>
      </c>
      <c r="J401" s="18"/>
      <c r="K401" s="18"/>
      <c r="L401" s="18"/>
      <c r="M401" s="18"/>
      <c r="N401" s="27">
        <v>3</v>
      </c>
      <c r="O401" s="27">
        <v>2</v>
      </c>
      <c r="P401" s="19">
        <v>3</v>
      </c>
      <c r="Q401" s="20" t="s">
        <v>2799</v>
      </c>
      <c r="R401" s="20"/>
      <c r="S401" s="52">
        <v>3</v>
      </c>
      <c r="T401" s="22"/>
      <c r="U401" s="19"/>
      <c r="V401" s="20"/>
      <c r="W401" s="20"/>
      <c r="X401" s="23"/>
      <c r="Y401" s="22"/>
      <c r="Z401" s="24">
        <f t="shared" si="25"/>
        <v>3</v>
      </c>
      <c r="AA401" s="25">
        <f t="shared" si="26"/>
        <v>3</v>
      </c>
    </row>
    <row r="402" spans="1:27" ht="240">
      <c r="A402" s="1">
        <v>2252</v>
      </c>
      <c r="B402" s="1" t="s">
        <v>1106</v>
      </c>
      <c r="C402" s="1">
        <v>252</v>
      </c>
      <c r="D402" s="2" t="s">
        <v>1046</v>
      </c>
      <c r="E402" s="16" t="s">
        <v>1107</v>
      </c>
      <c r="F402" s="16" t="s">
        <v>1108</v>
      </c>
      <c r="G402" s="16" t="s">
        <v>1109</v>
      </c>
      <c r="H402" s="18"/>
      <c r="I402" s="17" t="s">
        <v>1110</v>
      </c>
      <c r="J402" s="18"/>
      <c r="K402" s="18"/>
      <c r="L402" s="18"/>
      <c r="M402" s="18"/>
      <c r="N402" s="27">
        <v>4</v>
      </c>
      <c r="O402" s="27">
        <v>2</v>
      </c>
      <c r="P402" s="19">
        <v>4</v>
      </c>
      <c r="Q402" s="20" t="s">
        <v>2799</v>
      </c>
      <c r="R402" s="20"/>
      <c r="S402" s="52">
        <v>3</v>
      </c>
      <c r="T402" s="22"/>
      <c r="U402" s="19"/>
      <c r="V402" s="20"/>
      <c r="W402" s="20"/>
      <c r="X402" s="23"/>
      <c r="Y402" s="22"/>
      <c r="Z402" s="24">
        <f t="shared" si="25"/>
        <v>4</v>
      </c>
      <c r="AA402" s="25">
        <f t="shared" si="26"/>
        <v>3</v>
      </c>
    </row>
    <row r="403" spans="1:27" ht="96">
      <c r="A403" s="1">
        <v>2253</v>
      </c>
      <c r="B403" s="1" t="s">
        <v>1111</v>
      </c>
      <c r="C403" s="1">
        <v>254</v>
      </c>
      <c r="D403" s="2" t="s">
        <v>1046</v>
      </c>
      <c r="E403" s="26" t="s">
        <v>1112</v>
      </c>
      <c r="F403" s="16" t="s">
        <v>1113</v>
      </c>
      <c r="G403" s="16" t="s">
        <v>1114</v>
      </c>
      <c r="H403" s="18"/>
      <c r="I403" s="18"/>
      <c r="J403" s="18"/>
      <c r="K403" s="18"/>
      <c r="L403" s="18"/>
      <c r="M403" s="18"/>
      <c r="N403" s="27">
        <v>3</v>
      </c>
      <c r="O403" s="27">
        <v>3</v>
      </c>
      <c r="P403" s="19">
        <v>4</v>
      </c>
      <c r="Q403" s="20" t="s">
        <v>2627</v>
      </c>
      <c r="R403" s="20"/>
      <c r="S403" s="21">
        <v>3</v>
      </c>
      <c r="T403" s="22"/>
      <c r="U403" s="19"/>
      <c r="V403" s="20"/>
      <c r="W403" s="20"/>
      <c r="X403" s="23"/>
      <c r="Y403" s="22"/>
      <c r="Z403" s="24">
        <f t="shared" si="25"/>
        <v>4</v>
      </c>
      <c r="AA403" s="25">
        <f t="shared" si="26"/>
        <v>3</v>
      </c>
    </row>
    <row r="404" spans="1:27" ht="144">
      <c r="A404" s="1">
        <v>2254</v>
      </c>
      <c r="C404" s="1" t="s">
        <v>1066</v>
      </c>
      <c r="D404" s="2" t="s">
        <v>54</v>
      </c>
      <c r="E404" s="26" t="s">
        <v>1115</v>
      </c>
      <c r="F404" s="16" t="s">
        <v>1116</v>
      </c>
      <c r="G404" s="16" t="s">
        <v>1117</v>
      </c>
      <c r="H404" s="18"/>
      <c r="I404" s="18"/>
      <c r="J404" s="18"/>
      <c r="K404" s="18"/>
      <c r="L404" s="18"/>
      <c r="M404" s="18"/>
      <c r="P404" s="19">
        <v>3</v>
      </c>
      <c r="Q404" s="20" t="s">
        <v>2628</v>
      </c>
      <c r="R404" s="20"/>
      <c r="S404" s="21">
        <v>2.5</v>
      </c>
      <c r="T404" s="22"/>
      <c r="U404" s="19"/>
      <c r="V404" s="20"/>
      <c r="W404" s="20"/>
      <c r="X404" s="23"/>
      <c r="Y404" s="22"/>
      <c r="Z404" s="24">
        <f t="shared" si="25"/>
        <v>3</v>
      </c>
      <c r="AA404" s="25">
        <f t="shared" si="26"/>
        <v>2.5</v>
      </c>
    </row>
    <row r="405" spans="1:27" ht="128">
      <c r="A405" s="1">
        <v>2255</v>
      </c>
      <c r="B405" s="1" t="s">
        <v>1118</v>
      </c>
      <c r="C405" s="1">
        <v>256</v>
      </c>
      <c r="D405" s="2" t="s">
        <v>1046</v>
      </c>
      <c r="E405" s="26" t="s">
        <v>1119</v>
      </c>
      <c r="F405" s="16" t="s">
        <v>1120</v>
      </c>
      <c r="G405" s="16" t="s">
        <v>1121</v>
      </c>
      <c r="H405" s="18"/>
      <c r="I405" s="18"/>
      <c r="J405" s="18"/>
      <c r="K405" s="18"/>
      <c r="L405" s="18"/>
      <c r="M405" s="18"/>
      <c r="N405" s="27">
        <v>4</v>
      </c>
      <c r="O405" s="27">
        <v>3</v>
      </c>
      <c r="P405" s="19">
        <v>4</v>
      </c>
      <c r="Q405" s="20" t="s">
        <v>2800</v>
      </c>
      <c r="R405" s="20"/>
      <c r="S405" s="52">
        <v>2</v>
      </c>
      <c r="T405" s="22"/>
      <c r="U405" s="19"/>
      <c r="V405" s="20"/>
      <c r="W405" s="20"/>
      <c r="X405" s="23"/>
      <c r="Y405" s="22"/>
      <c r="Z405" s="24">
        <f t="shared" si="25"/>
        <v>4</v>
      </c>
      <c r="AA405" s="25">
        <f t="shared" si="26"/>
        <v>2</v>
      </c>
    </row>
    <row r="406" spans="1:27" ht="128">
      <c r="A406" s="1">
        <v>2256</v>
      </c>
      <c r="B406" s="1" t="s">
        <v>1122</v>
      </c>
      <c r="C406" s="1">
        <v>262</v>
      </c>
      <c r="D406" s="2" t="s">
        <v>54</v>
      </c>
      <c r="E406" s="15" t="s">
        <v>1123</v>
      </c>
      <c r="F406" s="16" t="s">
        <v>1124</v>
      </c>
      <c r="G406" s="16" t="s">
        <v>1125</v>
      </c>
      <c r="H406" s="18"/>
      <c r="I406" s="17" t="s">
        <v>1126</v>
      </c>
      <c r="J406" s="18"/>
      <c r="K406" s="18"/>
      <c r="L406" s="18"/>
      <c r="M406" s="18"/>
      <c r="P406" s="19">
        <v>3</v>
      </c>
      <c r="Q406" s="20" t="s">
        <v>2801</v>
      </c>
      <c r="R406" s="20"/>
      <c r="S406" s="21">
        <v>2</v>
      </c>
      <c r="T406" s="22" t="s">
        <v>2835</v>
      </c>
      <c r="U406" s="19"/>
      <c r="V406" s="20"/>
      <c r="W406" s="20"/>
      <c r="X406" s="23"/>
      <c r="Y406" s="22"/>
      <c r="Z406" s="24">
        <f t="shared" si="25"/>
        <v>3</v>
      </c>
      <c r="AA406" s="25">
        <f t="shared" si="26"/>
        <v>2</v>
      </c>
    </row>
    <row r="407" spans="1:27" ht="64">
      <c r="A407" s="1">
        <v>2257</v>
      </c>
      <c r="C407" s="1" t="s">
        <v>1066</v>
      </c>
      <c r="D407" s="2" t="s">
        <v>54</v>
      </c>
      <c r="E407" s="26" t="s">
        <v>1127</v>
      </c>
      <c r="F407" s="16" t="s">
        <v>1128</v>
      </c>
      <c r="G407" s="16" t="s">
        <v>1129</v>
      </c>
      <c r="H407" s="18"/>
      <c r="I407" s="18"/>
      <c r="J407" s="18"/>
      <c r="K407" s="18"/>
      <c r="L407" s="18"/>
      <c r="M407" s="18"/>
      <c r="P407" s="19">
        <v>4</v>
      </c>
      <c r="Q407" s="20" t="s">
        <v>2629</v>
      </c>
      <c r="R407" s="20"/>
      <c r="S407" s="21">
        <v>4</v>
      </c>
      <c r="T407" s="22"/>
      <c r="U407" s="19"/>
      <c r="V407" s="20"/>
      <c r="W407" s="20"/>
      <c r="X407" s="23"/>
      <c r="Y407" s="22"/>
      <c r="Z407" s="24">
        <f t="shared" si="25"/>
        <v>4</v>
      </c>
      <c r="AA407" s="25">
        <f t="shared" si="26"/>
        <v>4</v>
      </c>
    </row>
    <row r="408" spans="1:27" s="12" customFormat="1" ht="16">
      <c r="A408" s="1" t="s">
        <v>54</v>
      </c>
      <c r="B408" s="1" t="s">
        <v>54</v>
      </c>
      <c r="H408" s="1"/>
      <c r="P408" s="81" t="s">
        <v>54</v>
      </c>
      <c r="Q408" s="81" t="s">
        <v>54</v>
      </c>
      <c r="R408" s="81"/>
      <c r="S408" s="81"/>
      <c r="T408" s="81"/>
      <c r="U408" s="81"/>
      <c r="V408" s="81"/>
      <c r="W408" s="81"/>
      <c r="X408" s="81"/>
      <c r="Y408" s="81"/>
    </row>
    <row r="409" spans="1:27" s="12" customFormat="1" ht="16">
      <c r="A409" s="1" t="s">
        <v>54</v>
      </c>
      <c r="B409" s="1" t="s">
        <v>54</v>
      </c>
      <c r="H409" s="1"/>
      <c r="P409" s="81" t="s">
        <v>54</v>
      </c>
      <c r="Q409" s="81" t="s">
        <v>54</v>
      </c>
      <c r="R409" s="81"/>
      <c r="S409" s="81"/>
      <c r="T409" s="81"/>
      <c r="U409" s="81"/>
      <c r="V409" s="81"/>
      <c r="W409" s="81"/>
      <c r="X409" s="81"/>
      <c r="Y409" s="81"/>
    </row>
    <row r="410" spans="1:27" s="12" customFormat="1" ht="19">
      <c r="A410" s="1" t="s">
        <v>54</v>
      </c>
      <c r="B410" s="1" t="s">
        <v>54</v>
      </c>
      <c r="E410" s="86" t="s">
        <v>1130</v>
      </c>
      <c r="F410" s="86"/>
      <c r="G410" s="86"/>
      <c r="H410" s="1"/>
      <c r="P410" s="81" t="s">
        <v>54</v>
      </c>
      <c r="Q410" s="81" t="s">
        <v>54</v>
      </c>
      <c r="R410" s="81"/>
      <c r="S410" s="81"/>
      <c r="T410" s="81"/>
      <c r="U410" s="81"/>
      <c r="V410" s="81"/>
      <c r="W410" s="81"/>
      <c r="X410" s="81"/>
      <c r="Y410" s="81"/>
    </row>
    <row r="411" spans="1:27" s="12" customFormat="1" ht="17">
      <c r="A411" s="1" t="s">
        <v>54</v>
      </c>
      <c r="B411" s="1" t="s">
        <v>54</v>
      </c>
      <c r="E411" s="14" t="s">
        <v>1131</v>
      </c>
      <c r="H411" s="1"/>
      <c r="P411" s="81" t="s">
        <v>54</v>
      </c>
      <c r="Q411" s="81" t="s">
        <v>54</v>
      </c>
      <c r="R411" s="81"/>
      <c r="S411" s="81"/>
      <c r="T411" s="81"/>
      <c r="U411" s="81"/>
      <c r="V411" s="81"/>
      <c r="W411" s="81"/>
      <c r="X411" s="81"/>
      <c r="Y411" s="81"/>
    </row>
    <row r="412" spans="1:27" ht="224">
      <c r="A412" s="1">
        <v>2258</v>
      </c>
      <c r="B412" s="1" t="s">
        <v>1132</v>
      </c>
      <c r="C412" s="1">
        <v>290</v>
      </c>
      <c r="D412" s="2" t="s">
        <v>1046</v>
      </c>
      <c r="E412" s="16" t="s">
        <v>1133</v>
      </c>
      <c r="F412" s="16" t="s">
        <v>1134</v>
      </c>
      <c r="G412" s="16" t="s">
        <v>1135</v>
      </c>
      <c r="H412" s="18"/>
      <c r="I412" s="17" t="s">
        <v>1136</v>
      </c>
      <c r="J412" s="18"/>
      <c r="K412" s="18"/>
      <c r="L412" s="18"/>
      <c r="M412" s="18"/>
      <c r="N412" s="27">
        <v>5</v>
      </c>
      <c r="O412" s="27">
        <v>4</v>
      </c>
      <c r="P412" s="19">
        <v>4</v>
      </c>
      <c r="Q412" s="20" t="s">
        <v>2802</v>
      </c>
      <c r="R412" s="20"/>
      <c r="S412" s="21">
        <v>3</v>
      </c>
      <c r="T412" s="22" t="s">
        <v>2836</v>
      </c>
      <c r="U412" s="19"/>
      <c r="V412" s="20"/>
      <c r="W412" s="20"/>
      <c r="X412" s="23"/>
      <c r="Y412" s="22"/>
      <c r="Z412" s="24">
        <f t="shared" si="25"/>
        <v>4</v>
      </c>
      <c r="AA412" s="25">
        <f t="shared" si="26"/>
        <v>3</v>
      </c>
    </row>
    <row r="413" spans="1:27" ht="128">
      <c r="A413" s="1">
        <v>2259</v>
      </c>
      <c r="B413" s="1" t="s">
        <v>1137</v>
      </c>
      <c r="C413" s="1">
        <v>292</v>
      </c>
      <c r="D413" s="2" t="s">
        <v>1046</v>
      </c>
      <c r="E413" s="16" t="s">
        <v>1138</v>
      </c>
      <c r="F413" s="16" t="s">
        <v>1139</v>
      </c>
      <c r="G413" s="16" t="s">
        <v>1140</v>
      </c>
      <c r="H413" s="18"/>
      <c r="I413" s="17" t="s">
        <v>1141</v>
      </c>
      <c r="J413" s="18"/>
      <c r="K413" s="18"/>
      <c r="L413" s="18"/>
      <c r="M413" s="18"/>
      <c r="N413" s="27">
        <v>5</v>
      </c>
      <c r="O413" s="27">
        <v>3</v>
      </c>
      <c r="P413" s="19">
        <v>4</v>
      </c>
      <c r="Q413" s="20" t="s">
        <v>2630</v>
      </c>
      <c r="R413" s="20"/>
      <c r="S413" s="21">
        <v>3</v>
      </c>
      <c r="T413" s="22"/>
      <c r="U413" s="19"/>
      <c r="V413" s="20"/>
      <c r="W413" s="20"/>
      <c r="X413" s="23"/>
      <c r="Y413" s="22"/>
      <c r="Z413" s="24">
        <f t="shared" si="25"/>
        <v>4</v>
      </c>
      <c r="AA413" s="25">
        <f t="shared" si="26"/>
        <v>3</v>
      </c>
    </row>
    <row r="414" spans="1:27" ht="144">
      <c r="A414" s="1">
        <v>2260</v>
      </c>
      <c r="B414" s="1" t="s">
        <v>1142</v>
      </c>
      <c r="C414" s="1">
        <v>293</v>
      </c>
      <c r="D414" s="2" t="s">
        <v>54</v>
      </c>
      <c r="E414" s="15" t="s">
        <v>361</v>
      </c>
      <c r="F414" s="16" t="s">
        <v>1143</v>
      </c>
      <c r="G414" s="16" t="s">
        <v>1144</v>
      </c>
      <c r="H414" s="18"/>
      <c r="I414" s="17" t="s">
        <v>1145</v>
      </c>
      <c r="J414" s="18"/>
      <c r="K414" s="18"/>
      <c r="L414" s="18"/>
      <c r="M414" s="18"/>
      <c r="P414" s="19">
        <v>3</v>
      </c>
      <c r="Q414" s="20" t="s">
        <v>2631</v>
      </c>
      <c r="R414" s="20"/>
      <c r="S414" s="21">
        <v>3</v>
      </c>
      <c r="T414" s="22"/>
      <c r="U414" s="19"/>
      <c r="V414" s="20"/>
      <c r="W414" s="20"/>
      <c r="X414" s="23"/>
      <c r="Y414" s="22"/>
      <c r="Z414" s="24">
        <f t="shared" si="25"/>
        <v>3</v>
      </c>
      <c r="AA414" s="25">
        <f t="shared" si="26"/>
        <v>3</v>
      </c>
    </row>
    <row r="415" spans="1:27" ht="96">
      <c r="A415" s="1">
        <v>2261</v>
      </c>
      <c r="B415" s="1" t="s">
        <v>1146</v>
      </c>
      <c r="C415" s="1">
        <v>294</v>
      </c>
      <c r="D415" s="2" t="s">
        <v>1046</v>
      </c>
      <c r="E415" s="16" t="s">
        <v>1147</v>
      </c>
      <c r="F415" s="16" t="s">
        <v>1148</v>
      </c>
      <c r="G415" s="16" t="s">
        <v>1149</v>
      </c>
      <c r="H415" s="18"/>
      <c r="I415" s="17" t="s">
        <v>1150</v>
      </c>
      <c r="J415" s="18"/>
      <c r="K415" s="18"/>
      <c r="L415" s="18"/>
      <c r="M415" s="18"/>
      <c r="N415" s="27">
        <v>4</v>
      </c>
      <c r="O415" s="27">
        <v>3</v>
      </c>
      <c r="P415" s="19">
        <v>4</v>
      </c>
      <c r="Q415" s="20" t="s">
        <v>1150</v>
      </c>
      <c r="R415" s="20"/>
      <c r="S415" s="21">
        <v>3</v>
      </c>
      <c r="T415" s="22"/>
      <c r="U415" s="19"/>
      <c r="V415" s="20"/>
      <c r="W415" s="20"/>
      <c r="X415" s="23"/>
      <c r="Y415" s="22"/>
      <c r="Z415" s="24">
        <f t="shared" si="25"/>
        <v>4</v>
      </c>
      <c r="AA415" s="25">
        <f t="shared" si="26"/>
        <v>3</v>
      </c>
    </row>
    <row r="416" spans="1:27" ht="96">
      <c r="A416" s="1">
        <v>2262</v>
      </c>
      <c r="B416" s="1" t="s">
        <v>1151</v>
      </c>
      <c r="C416" s="1">
        <v>295</v>
      </c>
      <c r="D416" s="2" t="s">
        <v>1046</v>
      </c>
      <c r="E416" s="16" t="s">
        <v>1152</v>
      </c>
      <c r="F416" s="16" t="s">
        <v>1153</v>
      </c>
      <c r="G416" s="16" t="s">
        <v>1154</v>
      </c>
      <c r="H416" s="18"/>
      <c r="I416" s="17" t="s">
        <v>1155</v>
      </c>
      <c r="J416" s="18"/>
      <c r="K416" s="18"/>
      <c r="L416" s="18"/>
      <c r="M416" s="18"/>
      <c r="N416" s="27">
        <v>4</v>
      </c>
      <c r="O416" s="27">
        <v>3</v>
      </c>
      <c r="P416" s="19">
        <v>4</v>
      </c>
      <c r="Q416" s="20" t="s">
        <v>2630</v>
      </c>
      <c r="R416" s="20"/>
      <c r="S416" s="21">
        <v>3</v>
      </c>
      <c r="T416" s="22"/>
      <c r="U416" s="19"/>
      <c r="V416" s="20"/>
      <c r="W416" s="20"/>
      <c r="X416" s="23"/>
      <c r="Y416" s="22"/>
      <c r="Z416" s="24">
        <f t="shared" si="25"/>
        <v>4</v>
      </c>
      <c r="AA416" s="25">
        <f t="shared" si="26"/>
        <v>3</v>
      </c>
    </row>
    <row r="417" spans="1:27" ht="96">
      <c r="A417" s="1">
        <v>2263</v>
      </c>
      <c r="B417" s="1" t="s">
        <v>1156</v>
      </c>
      <c r="C417" s="1">
        <v>296</v>
      </c>
      <c r="D417" s="2" t="s">
        <v>1046</v>
      </c>
      <c r="E417" s="16" t="s">
        <v>1157</v>
      </c>
      <c r="F417" s="16" t="s">
        <v>1158</v>
      </c>
      <c r="G417" s="16" t="s">
        <v>1159</v>
      </c>
      <c r="H417" s="18"/>
      <c r="I417" s="17" t="s">
        <v>1160</v>
      </c>
      <c r="J417" s="18"/>
      <c r="K417" s="18"/>
      <c r="L417" s="18"/>
      <c r="M417" s="18"/>
      <c r="N417" s="27">
        <v>5</v>
      </c>
      <c r="O417" s="27">
        <v>3</v>
      </c>
      <c r="P417" s="19">
        <v>4</v>
      </c>
      <c r="Q417" s="20" t="s">
        <v>2632</v>
      </c>
      <c r="R417" s="20"/>
      <c r="S417" s="21">
        <v>3</v>
      </c>
      <c r="T417" s="22"/>
      <c r="U417" s="19"/>
      <c r="V417" s="20"/>
      <c r="W417" s="20"/>
      <c r="X417" s="23"/>
      <c r="Y417" s="22"/>
      <c r="Z417" s="24">
        <f t="shared" si="25"/>
        <v>4</v>
      </c>
      <c r="AA417" s="25">
        <f t="shared" si="26"/>
        <v>3</v>
      </c>
    </row>
    <row r="418" spans="1:27" ht="409.6">
      <c r="A418" s="1">
        <v>2264</v>
      </c>
      <c r="B418" s="1" t="s">
        <v>1161</v>
      </c>
      <c r="C418" s="1">
        <v>298</v>
      </c>
      <c r="D418" s="2" t="s">
        <v>1046</v>
      </c>
      <c r="E418" s="16" t="s">
        <v>1162</v>
      </c>
      <c r="F418" s="16" t="s">
        <v>1163</v>
      </c>
      <c r="G418" s="16" t="s">
        <v>1164</v>
      </c>
      <c r="H418" s="18"/>
      <c r="I418" s="17" t="s">
        <v>1165</v>
      </c>
      <c r="J418" s="18"/>
      <c r="K418" s="18"/>
      <c r="L418" s="18"/>
      <c r="M418" s="18"/>
      <c r="N418" s="27">
        <v>4</v>
      </c>
      <c r="O418" s="27">
        <v>2</v>
      </c>
      <c r="P418" s="19">
        <v>4</v>
      </c>
      <c r="Q418" s="20" t="s">
        <v>2894</v>
      </c>
      <c r="R418" s="20"/>
      <c r="S418" s="21">
        <v>2</v>
      </c>
      <c r="T418" s="53" t="s">
        <v>2837</v>
      </c>
      <c r="U418" s="19"/>
      <c r="V418" s="20"/>
      <c r="W418" s="20"/>
      <c r="X418" s="23"/>
      <c r="Y418" s="22"/>
      <c r="Z418" s="24">
        <f t="shared" si="25"/>
        <v>4</v>
      </c>
      <c r="AA418" s="25">
        <f t="shared" si="26"/>
        <v>2</v>
      </c>
    </row>
    <row r="419" spans="1:27" ht="112">
      <c r="A419" s="1">
        <v>2265</v>
      </c>
      <c r="B419" s="1" t="s">
        <v>1166</v>
      </c>
      <c r="C419" s="1">
        <v>299</v>
      </c>
      <c r="D419" s="2" t="s">
        <v>1046</v>
      </c>
      <c r="E419" s="16" t="s">
        <v>1167</v>
      </c>
      <c r="F419" s="16" t="s">
        <v>1168</v>
      </c>
      <c r="G419" s="16" t="s">
        <v>1169</v>
      </c>
      <c r="H419" s="18"/>
      <c r="I419" s="17" t="s">
        <v>1170</v>
      </c>
      <c r="J419" s="18"/>
      <c r="K419" s="18"/>
      <c r="L419" s="18"/>
      <c r="M419" s="18"/>
      <c r="N419" s="27">
        <v>4</v>
      </c>
      <c r="O419" s="27">
        <v>3</v>
      </c>
      <c r="P419" s="19">
        <v>4</v>
      </c>
      <c r="Q419" s="20" t="s">
        <v>1170</v>
      </c>
      <c r="R419" s="20"/>
      <c r="S419" s="21">
        <v>3</v>
      </c>
      <c r="T419" s="22"/>
      <c r="U419" s="19"/>
      <c r="V419" s="20"/>
      <c r="W419" s="20"/>
      <c r="X419" s="23"/>
      <c r="Y419" s="22"/>
      <c r="Z419" s="24">
        <f t="shared" si="25"/>
        <v>4</v>
      </c>
      <c r="AA419" s="25">
        <f t="shared" si="26"/>
        <v>3</v>
      </c>
    </row>
    <row r="420" spans="1:27" ht="96">
      <c r="A420" s="1">
        <v>2266</v>
      </c>
      <c r="B420" s="1" t="s">
        <v>1171</v>
      </c>
      <c r="C420" s="1">
        <v>300</v>
      </c>
      <c r="D420" s="2" t="s">
        <v>1046</v>
      </c>
      <c r="E420" s="16" t="s">
        <v>1172</v>
      </c>
      <c r="F420" s="16" t="s">
        <v>1173</v>
      </c>
      <c r="G420" s="16" t="s">
        <v>1174</v>
      </c>
      <c r="H420" s="18"/>
      <c r="I420" s="17" t="s">
        <v>1175</v>
      </c>
      <c r="J420" s="18"/>
      <c r="K420" s="18"/>
      <c r="L420" s="18"/>
      <c r="M420" s="18"/>
      <c r="N420" s="27">
        <v>2</v>
      </c>
      <c r="O420" s="27">
        <v>2</v>
      </c>
      <c r="P420" s="19">
        <v>2</v>
      </c>
      <c r="Q420" s="20" t="s">
        <v>1175</v>
      </c>
      <c r="R420" s="20"/>
      <c r="S420" s="21">
        <v>2</v>
      </c>
      <c r="T420" s="22"/>
      <c r="U420" s="19"/>
      <c r="V420" s="20"/>
      <c r="W420" s="20"/>
      <c r="X420" s="23"/>
      <c r="Y420" s="22"/>
      <c r="Z420" s="24">
        <f t="shared" si="25"/>
        <v>2</v>
      </c>
      <c r="AA420" s="25">
        <f t="shared" si="26"/>
        <v>2</v>
      </c>
    </row>
    <row r="421" spans="1:27" ht="112">
      <c r="A421" s="1">
        <v>2267</v>
      </c>
      <c r="B421" s="1" t="s">
        <v>1176</v>
      </c>
      <c r="C421" s="1">
        <v>303</v>
      </c>
      <c r="D421" s="2" t="s">
        <v>1046</v>
      </c>
      <c r="E421" s="16" t="s">
        <v>1177</v>
      </c>
      <c r="F421" s="16" t="s">
        <v>1178</v>
      </c>
      <c r="G421" s="16" t="s">
        <v>1179</v>
      </c>
      <c r="H421" s="18"/>
      <c r="I421" s="17" t="s">
        <v>1180</v>
      </c>
      <c r="J421" s="18"/>
      <c r="K421" s="18"/>
      <c r="L421" s="18"/>
      <c r="M421" s="18"/>
      <c r="N421" s="27">
        <v>4</v>
      </c>
      <c r="O421" s="27">
        <v>3</v>
      </c>
      <c r="P421" s="19">
        <v>4</v>
      </c>
      <c r="Q421" s="20" t="s">
        <v>1180</v>
      </c>
      <c r="R421" s="20"/>
      <c r="S421" s="21">
        <v>3</v>
      </c>
      <c r="T421" s="22"/>
      <c r="U421" s="19"/>
      <c r="V421" s="20"/>
      <c r="W421" s="20"/>
      <c r="X421" s="23"/>
      <c r="Y421" s="22"/>
      <c r="Z421" s="24">
        <f t="shared" si="25"/>
        <v>4</v>
      </c>
      <c r="AA421" s="25">
        <f t="shared" si="26"/>
        <v>3</v>
      </c>
    </row>
    <row r="422" spans="1:27" ht="128">
      <c r="A422" s="1">
        <v>2268</v>
      </c>
      <c r="B422" s="1" t="s">
        <v>1181</v>
      </c>
      <c r="C422" s="1">
        <v>304</v>
      </c>
      <c r="D422" s="2" t="s">
        <v>1046</v>
      </c>
      <c r="E422" s="16" t="s">
        <v>1182</v>
      </c>
      <c r="F422" s="16" t="s">
        <v>1183</v>
      </c>
      <c r="G422" s="16" t="s">
        <v>1184</v>
      </c>
      <c r="H422" s="18"/>
      <c r="I422" s="17" t="s">
        <v>1185</v>
      </c>
      <c r="J422" s="18"/>
      <c r="K422" s="18"/>
      <c r="L422" s="18"/>
      <c r="M422" s="18"/>
      <c r="N422" s="27">
        <v>3</v>
      </c>
      <c r="O422" s="27">
        <v>1</v>
      </c>
      <c r="P422" s="19">
        <v>1</v>
      </c>
      <c r="Q422" s="20" t="s">
        <v>1185</v>
      </c>
      <c r="R422" s="20"/>
      <c r="S422" s="21">
        <v>1</v>
      </c>
      <c r="T422" s="22"/>
      <c r="U422" s="19"/>
      <c r="V422" s="20"/>
      <c r="W422" s="20"/>
      <c r="X422" s="23"/>
      <c r="Y422" s="22"/>
      <c r="Z422" s="24">
        <f t="shared" si="25"/>
        <v>1</v>
      </c>
      <c r="AA422" s="25">
        <f t="shared" si="26"/>
        <v>1</v>
      </c>
    </row>
    <row r="423" spans="1:27" ht="128">
      <c r="A423" s="1">
        <v>2269</v>
      </c>
      <c r="B423" s="1" t="s">
        <v>1186</v>
      </c>
      <c r="C423" s="1">
        <v>310</v>
      </c>
      <c r="D423" s="2" t="s">
        <v>54</v>
      </c>
      <c r="E423" s="15" t="s">
        <v>1187</v>
      </c>
      <c r="F423" s="16" t="s">
        <v>1188</v>
      </c>
      <c r="G423" s="16" t="s">
        <v>1189</v>
      </c>
      <c r="H423" s="18"/>
      <c r="I423" s="17" t="s">
        <v>1190</v>
      </c>
      <c r="J423" s="18"/>
      <c r="K423" s="18"/>
      <c r="L423" s="18"/>
      <c r="M423" s="18"/>
      <c r="P423" s="19">
        <v>2</v>
      </c>
      <c r="Q423" s="20" t="s">
        <v>54</v>
      </c>
      <c r="R423" s="20"/>
      <c r="S423" s="21">
        <v>2</v>
      </c>
      <c r="T423" s="22"/>
      <c r="U423" s="19"/>
      <c r="V423" s="20"/>
      <c r="W423" s="20"/>
      <c r="X423" s="23"/>
      <c r="Y423" s="22"/>
      <c r="Z423" s="24">
        <f t="shared" si="25"/>
        <v>2</v>
      </c>
      <c r="AA423" s="25">
        <f t="shared" si="26"/>
        <v>2</v>
      </c>
    </row>
    <row r="424" spans="1:27" ht="240">
      <c r="A424" s="1">
        <v>2270</v>
      </c>
      <c r="B424" s="1" t="s">
        <v>1191</v>
      </c>
      <c r="C424" s="1">
        <v>311</v>
      </c>
      <c r="D424" s="2" t="s">
        <v>1046</v>
      </c>
      <c r="E424" s="16" t="s">
        <v>1192</v>
      </c>
      <c r="F424" s="16" t="s">
        <v>1193</v>
      </c>
      <c r="G424" s="16" t="s">
        <v>1194</v>
      </c>
      <c r="H424" s="18"/>
      <c r="I424" s="17" t="s">
        <v>1195</v>
      </c>
      <c r="J424" s="18"/>
      <c r="K424" s="18"/>
      <c r="L424" s="18"/>
      <c r="M424" s="18"/>
      <c r="N424" s="27">
        <v>4</v>
      </c>
      <c r="O424" s="27">
        <v>3</v>
      </c>
      <c r="P424" s="19">
        <v>4</v>
      </c>
      <c r="Q424" s="20" t="s">
        <v>2895</v>
      </c>
      <c r="R424" s="20"/>
      <c r="S424" s="21">
        <v>3</v>
      </c>
      <c r="T424" s="22"/>
      <c r="U424" s="19"/>
      <c r="V424" s="20"/>
      <c r="W424" s="20"/>
      <c r="X424" s="23"/>
      <c r="Y424" s="22"/>
      <c r="Z424" s="24">
        <f t="shared" si="25"/>
        <v>4</v>
      </c>
      <c r="AA424" s="25">
        <f t="shared" si="26"/>
        <v>3</v>
      </c>
    </row>
    <row r="425" spans="1:27" ht="80">
      <c r="A425" s="1">
        <v>2271</v>
      </c>
      <c r="B425" s="1" t="s">
        <v>1196</v>
      </c>
      <c r="C425" s="1">
        <v>312</v>
      </c>
      <c r="D425" s="2" t="s">
        <v>1046</v>
      </c>
      <c r="E425" s="16" t="s">
        <v>1197</v>
      </c>
      <c r="F425" s="16" t="s">
        <v>1198</v>
      </c>
      <c r="G425" s="16" t="s">
        <v>1199</v>
      </c>
      <c r="H425" s="18"/>
      <c r="I425" s="17" t="s">
        <v>1200</v>
      </c>
      <c r="J425" s="18"/>
      <c r="K425" s="18"/>
      <c r="L425" s="18"/>
      <c r="M425" s="18"/>
      <c r="N425" s="27">
        <v>2</v>
      </c>
      <c r="O425" s="27">
        <v>1</v>
      </c>
      <c r="P425" s="19">
        <v>2</v>
      </c>
      <c r="Q425" s="20" t="s">
        <v>1200</v>
      </c>
      <c r="R425" s="20"/>
      <c r="S425" s="21">
        <v>1</v>
      </c>
      <c r="T425" s="22"/>
      <c r="U425" s="19"/>
      <c r="V425" s="20"/>
      <c r="W425" s="20"/>
      <c r="X425" s="23"/>
      <c r="Y425" s="22"/>
      <c r="Z425" s="24">
        <f t="shared" si="25"/>
        <v>2</v>
      </c>
      <c r="AA425" s="25">
        <f t="shared" si="26"/>
        <v>1</v>
      </c>
    </row>
    <row r="426" spans="1:27" ht="112">
      <c r="A426" s="1">
        <v>2272</v>
      </c>
      <c r="B426" s="1" t="s">
        <v>1201</v>
      </c>
      <c r="C426" s="1">
        <v>313</v>
      </c>
      <c r="D426" s="2" t="s">
        <v>1046</v>
      </c>
      <c r="E426" s="16" t="s">
        <v>1202</v>
      </c>
      <c r="F426" s="16" t="s">
        <v>1203</v>
      </c>
      <c r="G426" s="16" t="s">
        <v>1204</v>
      </c>
      <c r="H426" s="18"/>
      <c r="I426" s="17" t="s">
        <v>1205</v>
      </c>
      <c r="J426" s="18"/>
      <c r="K426" s="18"/>
      <c r="L426" s="18"/>
      <c r="M426" s="18"/>
      <c r="N426" s="27">
        <v>3</v>
      </c>
      <c r="O426" s="27">
        <v>2</v>
      </c>
      <c r="P426" s="19">
        <v>3</v>
      </c>
      <c r="Q426" s="20" t="s">
        <v>2633</v>
      </c>
      <c r="R426" s="20"/>
      <c r="S426" s="21">
        <v>2</v>
      </c>
      <c r="T426" s="22"/>
      <c r="U426" s="19"/>
      <c r="V426" s="20"/>
      <c r="W426" s="20"/>
      <c r="X426" s="23"/>
      <c r="Y426" s="22"/>
      <c r="Z426" s="24">
        <f t="shared" si="25"/>
        <v>3</v>
      </c>
      <c r="AA426" s="25">
        <f t="shared" si="26"/>
        <v>2</v>
      </c>
    </row>
    <row r="427" spans="1:27" ht="144">
      <c r="A427" s="1">
        <v>2273</v>
      </c>
      <c r="B427" s="1" t="s">
        <v>1206</v>
      </c>
      <c r="C427" s="1">
        <v>314</v>
      </c>
      <c r="D427" s="2" t="s">
        <v>1046</v>
      </c>
      <c r="E427" s="16" t="s">
        <v>1207</v>
      </c>
      <c r="F427" s="16" t="s">
        <v>1208</v>
      </c>
      <c r="G427" s="16" t="s">
        <v>1209</v>
      </c>
      <c r="H427" s="18"/>
      <c r="I427" s="17" t="s">
        <v>1210</v>
      </c>
      <c r="J427" s="18"/>
      <c r="K427" s="18"/>
      <c r="L427" s="18"/>
      <c r="M427" s="18"/>
      <c r="N427" s="27">
        <v>4</v>
      </c>
      <c r="O427" s="27">
        <v>3</v>
      </c>
      <c r="P427" s="19">
        <v>4</v>
      </c>
      <c r="Q427" s="20" t="s">
        <v>1210</v>
      </c>
      <c r="R427" s="20"/>
      <c r="S427" s="21">
        <v>3</v>
      </c>
      <c r="T427" s="22"/>
      <c r="U427" s="19"/>
      <c r="V427" s="20"/>
      <c r="W427" s="20"/>
      <c r="X427" s="23"/>
      <c r="Y427" s="22"/>
      <c r="Z427" s="24">
        <f t="shared" si="25"/>
        <v>4</v>
      </c>
      <c r="AA427" s="25">
        <f t="shared" si="26"/>
        <v>3</v>
      </c>
    </row>
    <row r="428" spans="1:27" ht="112">
      <c r="A428" s="1">
        <v>2274</v>
      </c>
      <c r="B428" s="1" t="s">
        <v>1211</v>
      </c>
      <c r="C428" s="1">
        <v>315</v>
      </c>
      <c r="D428" s="2" t="s">
        <v>1046</v>
      </c>
      <c r="E428" s="16" t="s">
        <v>1212</v>
      </c>
      <c r="F428" s="16" t="s">
        <v>1213</v>
      </c>
      <c r="G428" s="16" t="s">
        <v>1214</v>
      </c>
      <c r="H428" s="18"/>
      <c r="I428" s="17" t="s">
        <v>1215</v>
      </c>
      <c r="J428" s="18"/>
      <c r="K428" s="18"/>
      <c r="L428" s="18"/>
      <c r="M428" s="18"/>
      <c r="N428" s="27">
        <v>4</v>
      </c>
      <c r="O428" s="27">
        <v>1</v>
      </c>
      <c r="P428" s="19">
        <v>2</v>
      </c>
      <c r="Q428" s="20" t="s">
        <v>2634</v>
      </c>
      <c r="R428" s="20"/>
      <c r="S428" s="21">
        <v>2</v>
      </c>
      <c r="T428" s="22"/>
      <c r="U428" s="19"/>
      <c r="V428" s="20"/>
      <c r="W428" s="20"/>
      <c r="X428" s="23"/>
      <c r="Y428" s="22"/>
      <c r="Z428" s="24">
        <f t="shared" si="25"/>
        <v>2</v>
      </c>
      <c r="AA428" s="25">
        <f t="shared" si="26"/>
        <v>2</v>
      </c>
    </row>
    <row r="429" spans="1:27" ht="112">
      <c r="A429" s="1">
        <v>2275</v>
      </c>
      <c r="B429" s="1" t="s">
        <v>1216</v>
      </c>
      <c r="C429" s="1">
        <v>316</v>
      </c>
      <c r="D429" s="2" t="s">
        <v>1046</v>
      </c>
      <c r="E429" s="16" t="s">
        <v>1217</v>
      </c>
      <c r="F429" s="16" t="s">
        <v>1218</v>
      </c>
      <c r="G429" s="16" t="s">
        <v>1219</v>
      </c>
      <c r="H429" s="18"/>
      <c r="I429" s="17" t="s">
        <v>1220</v>
      </c>
      <c r="J429" s="18"/>
      <c r="K429" s="18"/>
      <c r="L429" s="18"/>
      <c r="M429" s="18"/>
      <c r="N429" s="27">
        <v>4</v>
      </c>
      <c r="O429" s="27">
        <v>3</v>
      </c>
      <c r="P429" s="19">
        <v>4</v>
      </c>
      <c r="Q429" s="20" t="s">
        <v>2635</v>
      </c>
      <c r="R429" s="20"/>
      <c r="S429" s="21">
        <v>3</v>
      </c>
      <c r="T429" s="22"/>
      <c r="U429" s="19"/>
      <c r="V429" s="20"/>
      <c r="W429" s="20"/>
      <c r="X429" s="23"/>
      <c r="Y429" s="22"/>
      <c r="Z429" s="24">
        <f t="shared" si="25"/>
        <v>4</v>
      </c>
      <c r="AA429" s="25">
        <f t="shared" si="26"/>
        <v>3</v>
      </c>
    </row>
    <row r="430" spans="1:27" ht="96">
      <c r="A430" s="1">
        <v>2276</v>
      </c>
      <c r="B430" s="1" t="s">
        <v>1221</v>
      </c>
      <c r="C430" s="1">
        <v>317</v>
      </c>
      <c r="D430" s="2" t="s">
        <v>1046</v>
      </c>
      <c r="E430" s="16" t="s">
        <v>1222</v>
      </c>
      <c r="F430" s="16" t="s">
        <v>1223</v>
      </c>
      <c r="G430" s="16" t="s">
        <v>1224</v>
      </c>
      <c r="H430" s="18"/>
      <c r="I430" s="17" t="s">
        <v>1225</v>
      </c>
      <c r="J430" s="18"/>
      <c r="K430" s="18"/>
      <c r="L430" s="18"/>
      <c r="M430" s="18"/>
      <c r="N430" s="27">
        <v>4</v>
      </c>
      <c r="O430" s="27">
        <v>3</v>
      </c>
      <c r="P430" s="19">
        <v>4</v>
      </c>
      <c r="Q430" s="20" t="s">
        <v>1225</v>
      </c>
      <c r="R430" s="20"/>
      <c r="S430" s="21">
        <v>3</v>
      </c>
      <c r="T430" s="22"/>
      <c r="U430" s="19"/>
      <c r="V430" s="20"/>
      <c r="W430" s="20"/>
      <c r="X430" s="23"/>
      <c r="Y430" s="22"/>
      <c r="Z430" s="24">
        <f t="shared" si="25"/>
        <v>4</v>
      </c>
      <c r="AA430" s="25">
        <f t="shared" si="26"/>
        <v>3</v>
      </c>
    </row>
    <row r="431" spans="1:27" ht="112">
      <c r="A431" s="1">
        <v>2277</v>
      </c>
      <c r="B431" s="1" t="s">
        <v>1226</v>
      </c>
      <c r="C431" s="1">
        <v>318</v>
      </c>
      <c r="D431" s="2" t="s">
        <v>1046</v>
      </c>
      <c r="E431" s="16" t="s">
        <v>1227</v>
      </c>
      <c r="F431" s="16" t="s">
        <v>1228</v>
      </c>
      <c r="G431" s="16" t="s">
        <v>1229</v>
      </c>
      <c r="H431" s="18"/>
      <c r="I431" s="17" t="s">
        <v>1230</v>
      </c>
      <c r="J431" s="18"/>
      <c r="K431" s="18"/>
      <c r="L431" s="18"/>
      <c r="M431" s="18"/>
      <c r="N431" s="27">
        <v>4</v>
      </c>
      <c r="O431" s="27">
        <v>3</v>
      </c>
      <c r="P431" s="19">
        <v>4</v>
      </c>
      <c r="Q431" s="20" t="s">
        <v>2636</v>
      </c>
      <c r="R431" s="20"/>
      <c r="S431" s="21">
        <v>3</v>
      </c>
      <c r="T431" s="22"/>
      <c r="U431" s="19"/>
      <c r="V431" s="20"/>
      <c r="W431" s="20"/>
      <c r="X431" s="23"/>
      <c r="Y431" s="22"/>
      <c r="Z431" s="24">
        <f t="shared" si="25"/>
        <v>4</v>
      </c>
      <c r="AA431" s="25">
        <f t="shared" si="26"/>
        <v>3</v>
      </c>
    </row>
    <row r="432" spans="1:27" ht="48">
      <c r="A432" s="1">
        <v>2278</v>
      </c>
      <c r="C432" s="1" t="s">
        <v>1066</v>
      </c>
      <c r="D432" s="2" t="s">
        <v>54</v>
      </c>
      <c r="E432" s="26" t="s">
        <v>1231</v>
      </c>
      <c r="F432" s="16" t="s">
        <v>1232</v>
      </c>
      <c r="G432" s="16" t="s">
        <v>1129</v>
      </c>
      <c r="H432" s="18"/>
      <c r="I432" s="18"/>
      <c r="J432" s="18"/>
      <c r="K432" s="18"/>
      <c r="L432" s="18"/>
      <c r="M432" s="18"/>
      <c r="P432" s="19">
        <v>4</v>
      </c>
      <c r="Q432" s="20" t="s">
        <v>2637</v>
      </c>
      <c r="R432" s="20"/>
      <c r="S432" s="21">
        <v>3</v>
      </c>
      <c r="T432" s="22"/>
      <c r="U432" s="19"/>
      <c r="V432" s="20"/>
      <c r="W432" s="20"/>
      <c r="X432" s="23"/>
      <c r="Y432" s="22"/>
      <c r="Z432" s="24">
        <f t="shared" si="25"/>
        <v>4</v>
      </c>
      <c r="AA432" s="25">
        <f t="shared" si="26"/>
        <v>3</v>
      </c>
    </row>
    <row r="433" spans="1:27" s="12" customFormat="1" ht="16">
      <c r="A433" s="1" t="s">
        <v>54</v>
      </c>
      <c r="B433" s="1" t="s">
        <v>54</v>
      </c>
      <c r="G433" s="12" t="s">
        <v>54</v>
      </c>
      <c r="H433" s="1"/>
      <c r="P433" s="81" t="s">
        <v>54</v>
      </c>
      <c r="Q433" s="81" t="s">
        <v>54</v>
      </c>
      <c r="R433" s="81"/>
      <c r="S433" s="81"/>
      <c r="T433" s="81"/>
      <c r="U433" s="81"/>
      <c r="V433" s="81"/>
      <c r="W433" s="81"/>
      <c r="X433" s="81"/>
      <c r="Y433" s="81"/>
    </row>
    <row r="434" spans="1:27" s="12" customFormat="1" ht="16">
      <c r="A434" s="1" t="s">
        <v>54</v>
      </c>
      <c r="B434" s="1" t="s">
        <v>54</v>
      </c>
      <c r="G434" s="12" t="s">
        <v>54</v>
      </c>
      <c r="H434" s="1"/>
      <c r="P434" s="81" t="s">
        <v>54</v>
      </c>
      <c r="Q434" s="81" t="s">
        <v>54</v>
      </c>
      <c r="R434" s="81"/>
      <c r="S434" s="81"/>
      <c r="T434" s="81"/>
      <c r="U434" s="81"/>
      <c r="V434" s="81"/>
      <c r="W434" s="81"/>
      <c r="X434" s="81"/>
      <c r="Y434" s="81"/>
    </row>
    <row r="435" spans="1:27" s="12" customFormat="1" ht="48">
      <c r="A435" s="1" t="s">
        <v>54</v>
      </c>
      <c r="B435" s="1" t="s">
        <v>54</v>
      </c>
      <c r="E435" s="14" t="s">
        <v>1233</v>
      </c>
      <c r="F435" s="16" t="s">
        <v>1234</v>
      </c>
      <c r="G435" s="12" t="s">
        <v>54</v>
      </c>
      <c r="H435" s="1"/>
      <c r="P435" s="81" t="s">
        <v>54</v>
      </c>
      <c r="Q435" s="81" t="s">
        <v>54</v>
      </c>
      <c r="R435" s="81"/>
      <c r="S435" s="81"/>
      <c r="T435" s="81"/>
      <c r="U435" s="81"/>
      <c r="V435" s="81"/>
      <c r="W435" s="81"/>
      <c r="X435" s="81"/>
      <c r="Y435" s="81"/>
    </row>
    <row r="436" spans="1:27" ht="128">
      <c r="A436" s="1">
        <v>2279</v>
      </c>
      <c r="C436" s="1" t="s">
        <v>1066</v>
      </c>
      <c r="D436" s="2" t="s">
        <v>54</v>
      </c>
      <c r="E436" s="26" t="s">
        <v>1235</v>
      </c>
      <c r="F436" s="16" t="s">
        <v>1236</v>
      </c>
      <c r="G436" s="16" t="s">
        <v>1237</v>
      </c>
      <c r="H436" s="18"/>
      <c r="I436" s="18"/>
      <c r="J436" s="18"/>
      <c r="K436" s="18"/>
      <c r="L436" s="18"/>
      <c r="M436" s="18"/>
      <c r="P436" s="19">
        <v>3</v>
      </c>
      <c r="Q436" s="20" t="s">
        <v>2803</v>
      </c>
      <c r="R436" s="20"/>
      <c r="S436" s="52">
        <v>3</v>
      </c>
      <c r="T436" s="22"/>
      <c r="U436" s="19"/>
      <c r="V436" s="20"/>
      <c r="W436" s="20"/>
      <c r="X436" s="23"/>
      <c r="Y436" s="22"/>
      <c r="Z436" s="24">
        <f t="shared" si="25"/>
        <v>3</v>
      </c>
      <c r="AA436" s="25">
        <f t="shared" si="26"/>
        <v>3</v>
      </c>
    </row>
    <row r="437" spans="1:27" ht="160">
      <c r="A437" s="1">
        <v>2280</v>
      </c>
      <c r="B437" s="1" t="s">
        <v>1238</v>
      </c>
      <c r="C437" s="1">
        <v>319</v>
      </c>
      <c r="D437" s="2" t="s">
        <v>1046</v>
      </c>
      <c r="E437" s="16" t="s">
        <v>1239</v>
      </c>
      <c r="F437" s="16" t="s">
        <v>1240</v>
      </c>
      <c r="G437" s="16" t="s">
        <v>1241</v>
      </c>
      <c r="H437" s="18"/>
      <c r="I437" s="17" t="s">
        <v>1242</v>
      </c>
      <c r="J437" s="18"/>
      <c r="K437" s="18"/>
      <c r="L437" s="18"/>
      <c r="M437" s="18"/>
      <c r="N437" s="27">
        <v>4</v>
      </c>
      <c r="O437" s="27">
        <v>3</v>
      </c>
      <c r="P437" s="19">
        <v>4</v>
      </c>
      <c r="Q437" s="20" t="s">
        <v>1242</v>
      </c>
      <c r="R437" s="20"/>
      <c r="S437" s="21">
        <v>3</v>
      </c>
      <c r="T437" s="22"/>
      <c r="U437" s="19"/>
      <c r="V437" s="20"/>
      <c r="W437" s="20"/>
      <c r="X437" s="23"/>
      <c r="Y437" s="22"/>
      <c r="Z437" s="24">
        <f t="shared" si="25"/>
        <v>4</v>
      </c>
      <c r="AA437" s="25">
        <f t="shared" si="26"/>
        <v>3</v>
      </c>
    </row>
    <row r="438" spans="1:27" ht="128">
      <c r="A438" s="1">
        <v>2281</v>
      </c>
      <c r="B438" s="1" t="s">
        <v>1243</v>
      </c>
      <c r="C438" s="1">
        <v>320</v>
      </c>
      <c r="D438" s="2" t="s">
        <v>1046</v>
      </c>
      <c r="E438" s="16" t="s">
        <v>1244</v>
      </c>
      <c r="F438" s="16" t="s">
        <v>1245</v>
      </c>
      <c r="G438" s="16" t="s">
        <v>1246</v>
      </c>
      <c r="H438" s="18"/>
      <c r="I438" s="17" t="s">
        <v>1247</v>
      </c>
      <c r="J438" s="18"/>
      <c r="K438" s="18"/>
      <c r="L438" s="18"/>
      <c r="M438" s="18"/>
      <c r="N438" s="27">
        <v>3</v>
      </c>
      <c r="O438" s="27">
        <v>2</v>
      </c>
      <c r="P438" s="19">
        <v>3</v>
      </c>
      <c r="Q438" s="20" t="s">
        <v>1247</v>
      </c>
      <c r="R438" s="20"/>
      <c r="S438" s="21">
        <v>2</v>
      </c>
      <c r="T438" s="22"/>
      <c r="U438" s="19"/>
      <c r="V438" s="20"/>
      <c r="W438" s="20"/>
      <c r="X438" s="23"/>
      <c r="Y438" s="22"/>
      <c r="Z438" s="24">
        <f t="shared" si="25"/>
        <v>3</v>
      </c>
      <c r="AA438" s="25">
        <f t="shared" si="26"/>
        <v>2</v>
      </c>
    </row>
    <row r="439" spans="1:27" ht="80">
      <c r="A439" s="1">
        <v>2282</v>
      </c>
      <c r="B439" s="1" t="s">
        <v>1248</v>
      </c>
      <c r="C439" s="1">
        <v>321</v>
      </c>
      <c r="D439" s="2" t="s">
        <v>1046</v>
      </c>
      <c r="E439" s="16" t="s">
        <v>1249</v>
      </c>
      <c r="F439" s="16" t="s">
        <v>1250</v>
      </c>
      <c r="G439" s="16" t="s">
        <v>1251</v>
      </c>
      <c r="H439" s="18"/>
      <c r="I439" s="17" t="s">
        <v>1252</v>
      </c>
      <c r="J439" s="18"/>
      <c r="K439" s="18"/>
      <c r="L439" s="18"/>
      <c r="M439" s="18"/>
      <c r="N439" s="27">
        <v>2</v>
      </c>
      <c r="O439" s="27">
        <v>2</v>
      </c>
      <c r="P439" s="19">
        <v>3</v>
      </c>
      <c r="Q439" s="20" t="s">
        <v>2638</v>
      </c>
      <c r="R439" s="20"/>
      <c r="S439" s="21">
        <v>2.5</v>
      </c>
      <c r="T439" s="22"/>
      <c r="U439" s="19"/>
      <c r="V439" s="20"/>
      <c r="W439" s="20"/>
      <c r="X439" s="23"/>
      <c r="Y439" s="22"/>
      <c r="Z439" s="24">
        <f t="shared" si="25"/>
        <v>3</v>
      </c>
      <c r="AA439" s="25">
        <f t="shared" si="26"/>
        <v>2.5</v>
      </c>
    </row>
    <row r="440" spans="1:27" s="12" customFormat="1" ht="16">
      <c r="A440" s="1" t="s">
        <v>54</v>
      </c>
      <c r="B440" s="1" t="s">
        <v>54</v>
      </c>
      <c r="G440" s="12" t="s">
        <v>54</v>
      </c>
      <c r="H440" s="1"/>
      <c r="P440" s="81" t="s">
        <v>54</v>
      </c>
      <c r="Q440" s="81" t="s">
        <v>54</v>
      </c>
      <c r="R440" s="81"/>
      <c r="S440" s="81"/>
      <c r="T440" s="81"/>
      <c r="U440" s="81"/>
      <c r="V440" s="81"/>
      <c r="W440" s="81"/>
      <c r="X440" s="81"/>
      <c r="Y440" s="81"/>
    </row>
    <row r="441" spans="1:27" s="12" customFormat="1" ht="16">
      <c r="A441" s="1" t="s">
        <v>54</v>
      </c>
      <c r="B441" s="1" t="s">
        <v>54</v>
      </c>
      <c r="G441" s="12" t="s">
        <v>54</v>
      </c>
      <c r="H441" s="1"/>
      <c r="P441" s="81" t="s">
        <v>54</v>
      </c>
      <c r="Q441" s="81" t="s">
        <v>54</v>
      </c>
      <c r="R441" s="81"/>
      <c r="S441" s="81"/>
      <c r="T441" s="81"/>
      <c r="U441" s="81"/>
      <c r="V441" s="81"/>
      <c r="W441" s="81"/>
      <c r="X441" s="81"/>
      <c r="Y441" s="81"/>
    </row>
    <row r="442" spans="1:27" s="12" customFormat="1" ht="48">
      <c r="A442" s="1" t="s">
        <v>54</v>
      </c>
      <c r="B442" s="1" t="s">
        <v>54</v>
      </c>
      <c r="E442" s="14" t="s">
        <v>1253</v>
      </c>
      <c r="F442" s="16" t="s">
        <v>1254</v>
      </c>
      <c r="G442" s="12" t="s">
        <v>54</v>
      </c>
      <c r="H442" s="1"/>
      <c r="P442" s="81" t="s">
        <v>54</v>
      </c>
      <c r="Q442" s="81" t="s">
        <v>54</v>
      </c>
      <c r="R442" s="81"/>
      <c r="S442" s="81"/>
      <c r="T442" s="81"/>
      <c r="U442" s="81"/>
      <c r="V442" s="81"/>
      <c r="W442" s="81"/>
      <c r="X442" s="81"/>
      <c r="Y442" s="81"/>
    </row>
    <row r="443" spans="1:27" ht="96">
      <c r="A443" s="1">
        <v>2283</v>
      </c>
      <c r="B443" s="1" t="s">
        <v>1255</v>
      </c>
      <c r="C443" s="1">
        <v>322</v>
      </c>
      <c r="D443" s="2" t="s">
        <v>1046</v>
      </c>
      <c r="E443" s="16" t="s">
        <v>1256</v>
      </c>
      <c r="F443" s="16" t="s">
        <v>1257</v>
      </c>
      <c r="G443" s="16" t="s">
        <v>1258</v>
      </c>
      <c r="H443" s="18"/>
      <c r="I443" s="17" t="s">
        <v>1259</v>
      </c>
      <c r="J443" s="18"/>
      <c r="K443" s="18"/>
      <c r="L443" s="18"/>
      <c r="M443" s="18"/>
      <c r="N443" s="27">
        <v>3</v>
      </c>
      <c r="O443" s="27">
        <v>3</v>
      </c>
      <c r="P443" s="19">
        <v>4</v>
      </c>
      <c r="Q443" s="20" t="s">
        <v>2639</v>
      </c>
      <c r="R443" s="20"/>
      <c r="S443" s="21">
        <v>3</v>
      </c>
      <c r="T443" s="22"/>
      <c r="U443" s="19"/>
      <c r="V443" s="20"/>
      <c r="W443" s="20"/>
      <c r="X443" s="23"/>
      <c r="Y443" s="22"/>
      <c r="Z443" s="24">
        <f t="shared" si="25"/>
        <v>4</v>
      </c>
      <c r="AA443" s="25">
        <f t="shared" si="26"/>
        <v>3</v>
      </c>
    </row>
    <row r="444" spans="1:27" ht="128">
      <c r="A444" s="1">
        <v>2284</v>
      </c>
      <c r="B444" s="1" t="s">
        <v>1260</v>
      </c>
      <c r="C444" s="1">
        <v>323</v>
      </c>
      <c r="D444" s="2" t="s">
        <v>54</v>
      </c>
      <c r="E444" s="15" t="s">
        <v>1261</v>
      </c>
      <c r="F444" s="16" t="s">
        <v>1262</v>
      </c>
      <c r="G444" s="16" t="s">
        <v>1263</v>
      </c>
      <c r="H444" s="18"/>
      <c r="I444" s="17" t="s">
        <v>1264</v>
      </c>
      <c r="J444" s="18"/>
      <c r="K444" s="18"/>
      <c r="L444" s="18"/>
      <c r="M444" s="18"/>
      <c r="P444" s="19">
        <v>4</v>
      </c>
      <c r="Q444" s="20" t="s">
        <v>2640</v>
      </c>
      <c r="R444" s="20"/>
      <c r="S444" s="21">
        <v>3</v>
      </c>
      <c r="T444" s="22"/>
      <c r="U444" s="19"/>
      <c r="V444" s="20"/>
      <c r="W444" s="20"/>
      <c r="X444" s="23"/>
      <c r="Y444" s="22"/>
      <c r="Z444" s="24">
        <f t="shared" si="25"/>
        <v>4</v>
      </c>
      <c r="AA444" s="25">
        <f t="shared" si="26"/>
        <v>3</v>
      </c>
    </row>
    <row r="445" spans="1:27" ht="224">
      <c r="A445" s="1">
        <v>2285</v>
      </c>
      <c r="C445" s="1" t="s">
        <v>1066</v>
      </c>
      <c r="D445" s="2" t="s">
        <v>54</v>
      </c>
      <c r="E445" s="26" t="s">
        <v>1265</v>
      </c>
      <c r="F445" s="16" t="s">
        <v>1266</v>
      </c>
      <c r="G445" s="16" t="s">
        <v>1267</v>
      </c>
      <c r="H445" s="18"/>
      <c r="I445" s="18"/>
      <c r="J445" s="18"/>
      <c r="K445" s="18"/>
      <c r="L445" s="18"/>
      <c r="M445" s="18"/>
      <c r="P445" s="19">
        <v>3</v>
      </c>
      <c r="Q445" s="20" t="s">
        <v>2804</v>
      </c>
      <c r="R445" s="20"/>
      <c r="S445" s="52">
        <v>3</v>
      </c>
      <c r="T445" s="22"/>
      <c r="U445" s="19"/>
      <c r="V445" s="20"/>
      <c r="W445" s="20"/>
      <c r="X445" s="23"/>
      <c r="Y445" s="22"/>
      <c r="Z445" s="24">
        <f t="shared" si="25"/>
        <v>3</v>
      </c>
      <c r="AA445" s="25">
        <f t="shared" si="26"/>
        <v>3</v>
      </c>
    </row>
    <row r="446" spans="1:27" ht="176">
      <c r="A446" s="1">
        <v>2286</v>
      </c>
      <c r="C446" s="1" t="s">
        <v>1066</v>
      </c>
      <c r="D446" s="2" t="s">
        <v>54</v>
      </c>
      <c r="E446" s="26" t="s">
        <v>1268</v>
      </c>
      <c r="F446" s="16" t="s">
        <v>1269</v>
      </c>
      <c r="G446" s="16" t="s">
        <v>1270</v>
      </c>
      <c r="H446" s="18"/>
      <c r="I446" s="18"/>
      <c r="J446" s="18"/>
      <c r="K446" s="18"/>
      <c r="L446" s="18"/>
      <c r="M446" s="18"/>
      <c r="P446" s="19">
        <v>3</v>
      </c>
      <c r="Q446" s="20" t="s">
        <v>2896</v>
      </c>
      <c r="R446" s="20"/>
      <c r="S446" s="52">
        <v>2</v>
      </c>
      <c r="T446" s="22"/>
      <c r="U446" s="19"/>
      <c r="V446" s="20"/>
      <c r="W446" s="20"/>
      <c r="X446" s="23"/>
      <c r="Y446" s="22"/>
      <c r="Z446" s="24">
        <f t="shared" si="25"/>
        <v>3</v>
      </c>
      <c r="AA446" s="25">
        <f t="shared" si="26"/>
        <v>2</v>
      </c>
    </row>
    <row r="447" spans="1:27" ht="160">
      <c r="A447" s="1">
        <v>2287</v>
      </c>
      <c r="C447" s="1" t="s">
        <v>1066</v>
      </c>
      <c r="D447" s="2" t="s">
        <v>54</v>
      </c>
      <c r="E447" s="26" t="s">
        <v>1271</v>
      </c>
      <c r="F447" s="16" t="s">
        <v>1272</v>
      </c>
      <c r="G447" s="16" t="s">
        <v>1273</v>
      </c>
      <c r="H447" s="18"/>
      <c r="I447" s="18"/>
      <c r="J447" s="18"/>
      <c r="K447" s="18"/>
      <c r="L447" s="18"/>
      <c r="M447" s="18"/>
      <c r="P447" s="19">
        <v>1</v>
      </c>
      <c r="Q447" s="20" t="s">
        <v>54</v>
      </c>
      <c r="R447" s="20"/>
      <c r="S447" s="21">
        <v>1</v>
      </c>
      <c r="T447" s="22"/>
      <c r="U447" s="19"/>
      <c r="V447" s="20"/>
      <c r="W447" s="20"/>
      <c r="X447" s="23"/>
      <c r="Y447" s="22"/>
      <c r="Z447" s="24">
        <f t="shared" si="25"/>
        <v>1</v>
      </c>
      <c r="AA447" s="25">
        <f t="shared" si="26"/>
        <v>1</v>
      </c>
    </row>
    <row r="448" spans="1:27" ht="32">
      <c r="A448" s="1">
        <v>2288</v>
      </c>
      <c r="C448" s="1" t="s">
        <v>1066</v>
      </c>
      <c r="D448" s="2" t="s">
        <v>54</v>
      </c>
      <c r="E448" s="26" t="s">
        <v>1274</v>
      </c>
      <c r="F448" s="16" t="s">
        <v>1275</v>
      </c>
      <c r="G448" s="16" t="s">
        <v>1129</v>
      </c>
      <c r="H448" s="18"/>
      <c r="I448" s="18"/>
      <c r="J448" s="18"/>
      <c r="K448" s="18"/>
      <c r="L448" s="18"/>
      <c r="M448" s="18"/>
      <c r="P448" s="19">
        <v>4</v>
      </c>
      <c r="Q448" s="20" t="s">
        <v>2641</v>
      </c>
      <c r="R448" s="20"/>
      <c r="S448" s="21">
        <v>1</v>
      </c>
      <c r="T448" s="22"/>
      <c r="U448" s="19"/>
      <c r="V448" s="20"/>
      <c r="W448" s="20"/>
      <c r="X448" s="23"/>
      <c r="Y448" s="22"/>
      <c r="Z448" s="24">
        <f t="shared" si="25"/>
        <v>4</v>
      </c>
      <c r="AA448" s="25">
        <f t="shared" si="26"/>
        <v>1</v>
      </c>
    </row>
    <row r="449" spans="1:27" s="12" customFormat="1" ht="16">
      <c r="A449" s="1" t="s">
        <v>54</v>
      </c>
      <c r="B449" s="1" t="s">
        <v>54</v>
      </c>
      <c r="H449" s="1"/>
      <c r="P449" s="81" t="s">
        <v>54</v>
      </c>
      <c r="Q449" s="81" t="s">
        <v>54</v>
      </c>
      <c r="R449" s="81"/>
      <c r="S449" s="81"/>
      <c r="T449" s="81"/>
      <c r="U449" s="81"/>
      <c r="V449" s="81"/>
      <c r="W449" s="81"/>
      <c r="X449" s="81"/>
      <c r="Y449" s="81"/>
    </row>
    <row r="450" spans="1:27" s="12" customFormat="1" ht="16">
      <c r="A450" s="1" t="s">
        <v>54</v>
      </c>
      <c r="B450" s="1" t="s">
        <v>54</v>
      </c>
      <c r="H450" s="1"/>
      <c r="P450" s="81" t="s">
        <v>54</v>
      </c>
      <c r="Q450" s="81" t="s">
        <v>54</v>
      </c>
      <c r="R450" s="81"/>
      <c r="S450" s="81"/>
      <c r="T450" s="81"/>
      <c r="U450" s="81"/>
      <c r="V450" s="81"/>
      <c r="W450" s="81"/>
      <c r="X450" s="81"/>
      <c r="Y450" s="81"/>
    </row>
    <row r="451" spans="1:27" s="12" customFormat="1" ht="17">
      <c r="A451" s="1" t="s">
        <v>54</v>
      </c>
      <c r="B451" s="1" t="s">
        <v>54</v>
      </c>
      <c r="E451" s="14" t="s">
        <v>1276</v>
      </c>
      <c r="H451" s="1"/>
      <c r="P451" s="81" t="s">
        <v>54</v>
      </c>
      <c r="Q451" s="81" t="s">
        <v>54</v>
      </c>
      <c r="R451" s="81"/>
      <c r="S451" s="81"/>
      <c r="T451" s="81"/>
      <c r="U451" s="81"/>
      <c r="V451" s="81"/>
      <c r="W451" s="81"/>
      <c r="X451" s="81"/>
      <c r="Y451" s="81"/>
    </row>
    <row r="452" spans="1:27" ht="160">
      <c r="A452" s="1">
        <v>2289</v>
      </c>
      <c r="B452" s="1" t="s">
        <v>1277</v>
      </c>
      <c r="C452" s="1">
        <v>324</v>
      </c>
      <c r="D452" s="2" t="s">
        <v>1046</v>
      </c>
      <c r="E452" s="16" t="s">
        <v>1278</v>
      </c>
      <c r="F452" s="16" t="s">
        <v>1279</v>
      </c>
      <c r="G452" s="16" t="s">
        <v>1280</v>
      </c>
      <c r="H452" s="18"/>
      <c r="I452" s="17" t="s">
        <v>1281</v>
      </c>
      <c r="J452" s="18"/>
      <c r="K452" s="18"/>
      <c r="L452" s="18"/>
      <c r="M452" s="18"/>
      <c r="N452" s="27">
        <v>4</v>
      </c>
      <c r="O452" s="27">
        <v>3</v>
      </c>
      <c r="P452" s="19">
        <v>4</v>
      </c>
      <c r="Q452" s="20" t="s">
        <v>2642</v>
      </c>
      <c r="R452" s="20"/>
      <c r="S452" s="21">
        <v>3</v>
      </c>
      <c r="T452" s="22"/>
      <c r="U452" s="19"/>
      <c r="V452" s="20"/>
      <c r="W452" s="20"/>
      <c r="X452" s="23"/>
      <c r="Y452" s="22"/>
      <c r="Z452" s="24">
        <f t="shared" ref="Z452:Z515" si="27">IF(U452&lt;&gt;"",U452,IF(P452&lt;&gt;"",P452,IF(N452&lt;&gt;"",N452,"")))</f>
        <v>4</v>
      </c>
      <c r="AA452" s="25">
        <f t="shared" ref="AA452:AA515" si="28">IF(X452&lt;&gt;"",X452,IF(S452&lt;&gt;"",S452,IF(O452&lt;&gt;"",O452,"")))</f>
        <v>3</v>
      </c>
    </row>
    <row r="453" spans="1:27" ht="128">
      <c r="A453" s="1">
        <v>2290</v>
      </c>
      <c r="B453" s="1" t="s">
        <v>1282</v>
      </c>
      <c r="C453" s="1">
        <v>325</v>
      </c>
      <c r="D453" s="2" t="s">
        <v>54</v>
      </c>
      <c r="E453" s="15" t="s">
        <v>1283</v>
      </c>
      <c r="F453" s="16" t="s">
        <v>1284</v>
      </c>
      <c r="G453" s="16" t="s">
        <v>1285</v>
      </c>
      <c r="H453" s="18"/>
      <c r="I453" s="17" t="s">
        <v>1286</v>
      </c>
      <c r="J453" s="18"/>
      <c r="K453" s="18"/>
      <c r="L453" s="18"/>
      <c r="M453" s="18"/>
      <c r="P453" s="19">
        <v>3</v>
      </c>
      <c r="Q453" s="20" t="s">
        <v>1286</v>
      </c>
      <c r="R453" s="20"/>
      <c r="S453" s="21">
        <v>3</v>
      </c>
      <c r="T453" s="22"/>
      <c r="U453" s="19"/>
      <c r="V453" s="20"/>
      <c r="W453" s="20"/>
      <c r="X453" s="23"/>
      <c r="Y453" s="22"/>
      <c r="Z453" s="24">
        <f t="shared" si="27"/>
        <v>3</v>
      </c>
      <c r="AA453" s="25">
        <f t="shared" si="28"/>
        <v>3</v>
      </c>
    </row>
    <row r="454" spans="1:27" ht="160">
      <c r="A454" s="1">
        <v>2291</v>
      </c>
      <c r="B454" s="1" t="s">
        <v>1287</v>
      </c>
      <c r="C454" s="1">
        <v>326</v>
      </c>
      <c r="D454" s="2" t="s">
        <v>54</v>
      </c>
      <c r="E454" s="15" t="s">
        <v>1288</v>
      </c>
      <c r="F454" s="16" t="s">
        <v>1289</v>
      </c>
      <c r="G454" s="16" t="s">
        <v>1290</v>
      </c>
      <c r="H454" s="18"/>
      <c r="I454" s="17" t="s">
        <v>1291</v>
      </c>
      <c r="J454" s="18"/>
      <c r="K454" s="18"/>
      <c r="L454" s="18"/>
      <c r="M454" s="18"/>
      <c r="P454" s="19">
        <v>2</v>
      </c>
      <c r="Q454" s="20" t="s">
        <v>1291</v>
      </c>
      <c r="R454" s="20"/>
      <c r="S454" s="21">
        <v>2</v>
      </c>
      <c r="T454" s="22"/>
      <c r="U454" s="19"/>
      <c r="V454" s="20"/>
      <c r="W454" s="20"/>
      <c r="X454" s="23"/>
      <c r="Y454" s="22"/>
      <c r="Z454" s="24">
        <f t="shared" si="27"/>
        <v>2</v>
      </c>
      <c r="AA454" s="25">
        <f t="shared" si="28"/>
        <v>2</v>
      </c>
    </row>
    <row r="455" spans="1:27" ht="112">
      <c r="A455" s="1">
        <v>2292</v>
      </c>
      <c r="B455" s="1" t="s">
        <v>1292</v>
      </c>
      <c r="C455" s="1">
        <v>327</v>
      </c>
      <c r="D455" s="2" t="s">
        <v>1046</v>
      </c>
      <c r="E455" s="16" t="s">
        <v>1293</v>
      </c>
      <c r="F455" s="16" t="s">
        <v>1294</v>
      </c>
      <c r="G455" s="16" t="s">
        <v>1295</v>
      </c>
      <c r="H455" s="18"/>
      <c r="I455" s="17" t="s">
        <v>1296</v>
      </c>
      <c r="J455" s="18"/>
      <c r="K455" s="18"/>
      <c r="L455" s="18"/>
      <c r="M455" s="18"/>
      <c r="N455" s="27">
        <v>5</v>
      </c>
      <c r="O455" s="27">
        <v>3</v>
      </c>
      <c r="P455" s="19">
        <v>5</v>
      </c>
      <c r="Q455" s="20" t="s">
        <v>1296</v>
      </c>
      <c r="R455" s="20"/>
      <c r="S455" s="21">
        <v>4</v>
      </c>
      <c r="T455" s="22"/>
      <c r="U455" s="19"/>
      <c r="V455" s="20"/>
      <c r="W455" s="20"/>
      <c r="X455" s="23"/>
      <c r="Y455" s="22"/>
      <c r="Z455" s="24">
        <f t="shared" si="27"/>
        <v>5</v>
      </c>
      <c r="AA455" s="25">
        <f t="shared" si="28"/>
        <v>4</v>
      </c>
    </row>
    <row r="456" spans="1:27" ht="160">
      <c r="A456" s="1">
        <v>2293</v>
      </c>
      <c r="B456" s="1" t="s">
        <v>1297</v>
      </c>
      <c r="C456" s="1">
        <v>328</v>
      </c>
      <c r="D456" s="2" t="s">
        <v>1046</v>
      </c>
      <c r="E456" s="16" t="s">
        <v>1298</v>
      </c>
      <c r="F456" s="16" t="s">
        <v>1299</v>
      </c>
      <c r="G456" s="16" t="s">
        <v>1300</v>
      </c>
      <c r="H456" s="18"/>
      <c r="I456" s="17" t="s">
        <v>1301</v>
      </c>
      <c r="J456" s="18"/>
      <c r="K456" s="18"/>
      <c r="L456" s="18"/>
      <c r="M456" s="18"/>
      <c r="N456" s="27">
        <v>4</v>
      </c>
      <c r="O456" s="27">
        <v>2</v>
      </c>
      <c r="P456" s="19">
        <v>4</v>
      </c>
      <c r="Q456" s="20" t="s">
        <v>2897</v>
      </c>
      <c r="R456" s="20"/>
      <c r="S456" s="52">
        <v>3</v>
      </c>
      <c r="T456" s="22"/>
      <c r="U456" s="19"/>
      <c r="V456" s="20"/>
      <c r="W456" s="20"/>
      <c r="X456" s="23"/>
      <c r="Y456" s="22"/>
      <c r="Z456" s="24">
        <f t="shared" si="27"/>
        <v>4</v>
      </c>
      <c r="AA456" s="25">
        <f t="shared" si="28"/>
        <v>3</v>
      </c>
    </row>
    <row r="457" spans="1:27" ht="160">
      <c r="A457" s="1">
        <v>2294</v>
      </c>
      <c r="B457" s="1" t="s">
        <v>1302</v>
      </c>
      <c r="C457" s="1">
        <v>329</v>
      </c>
      <c r="D457" s="2" t="s">
        <v>1046</v>
      </c>
      <c r="E457" s="15" t="s">
        <v>1303</v>
      </c>
      <c r="F457" s="16" t="s">
        <v>1304</v>
      </c>
      <c r="G457" s="16" t="s">
        <v>1305</v>
      </c>
      <c r="H457" s="18"/>
      <c r="I457" s="17" t="s">
        <v>1306</v>
      </c>
      <c r="J457" s="18"/>
      <c r="K457" s="18"/>
      <c r="L457" s="18"/>
      <c r="M457" s="18"/>
      <c r="N457" s="27"/>
      <c r="O457" s="27">
        <v>0</v>
      </c>
      <c r="P457" s="19">
        <v>2</v>
      </c>
      <c r="Q457" s="17" t="s">
        <v>1306</v>
      </c>
      <c r="R457" s="20"/>
      <c r="S457" s="21">
        <v>0</v>
      </c>
      <c r="T457" s="22"/>
      <c r="U457" s="19"/>
      <c r="V457" s="20"/>
      <c r="W457" s="20"/>
      <c r="X457" s="23"/>
      <c r="Y457" s="22"/>
      <c r="Z457" s="24">
        <f t="shared" si="27"/>
        <v>2</v>
      </c>
      <c r="AA457" s="25">
        <f t="shared" si="28"/>
        <v>0</v>
      </c>
    </row>
    <row r="458" spans="1:27" ht="112">
      <c r="A458" s="1">
        <v>2295</v>
      </c>
      <c r="B458" s="1" t="s">
        <v>1307</v>
      </c>
      <c r="C458" s="1">
        <v>330</v>
      </c>
      <c r="D458" s="2" t="s">
        <v>54</v>
      </c>
      <c r="E458" s="15" t="s">
        <v>1308</v>
      </c>
      <c r="F458" s="16" t="s">
        <v>1309</v>
      </c>
      <c r="G458" s="16" t="s">
        <v>1310</v>
      </c>
      <c r="H458" s="18"/>
      <c r="I458" s="17" t="s">
        <v>1311</v>
      </c>
      <c r="J458" s="18"/>
      <c r="K458" s="18"/>
      <c r="L458" s="18"/>
      <c r="M458" s="18"/>
      <c r="P458" s="19">
        <v>2</v>
      </c>
      <c r="Q458" s="20" t="s">
        <v>1311</v>
      </c>
      <c r="R458" s="20"/>
      <c r="S458" s="21">
        <v>2</v>
      </c>
      <c r="T458" s="22"/>
      <c r="U458" s="19"/>
      <c r="V458" s="20"/>
      <c r="W458" s="20"/>
      <c r="X458" s="23"/>
      <c r="Y458" s="22"/>
      <c r="Z458" s="24">
        <f t="shared" si="27"/>
        <v>2</v>
      </c>
      <c r="AA458" s="25">
        <f t="shared" si="28"/>
        <v>2</v>
      </c>
    </row>
    <row r="459" spans="1:27" ht="144">
      <c r="A459" s="1">
        <v>2296</v>
      </c>
      <c r="B459" s="1" t="s">
        <v>1312</v>
      </c>
      <c r="C459" s="1">
        <v>331</v>
      </c>
      <c r="D459" s="2" t="s">
        <v>1046</v>
      </c>
      <c r="E459" s="16" t="s">
        <v>1313</v>
      </c>
      <c r="F459" s="16" t="s">
        <v>1314</v>
      </c>
      <c r="G459" s="16" t="s">
        <v>1315</v>
      </c>
      <c r="H459" s="18"/>
      <c r="I459" s="17" t="s">
        <v>1316</v>
      </c>
      <c r="J459" s="18"/>
      <c r="K459" s="18"/>
      <c r="L459" s="18"/>
      <c r="M459" s="18"/>
      <c r="N459" s="27">
        <v>3</v>
      </c>
      <c r="O459" s="27">
        <v>2</v>
      </c>
      <c r="P459" s="19">
        <v>2</v>
      </c>
      <c r="Q459" s="20" t="s">
        <v>1316</v>
      </c>
      <c r="R459" s="20"/>
      <c r="S459" s="21">
        <v>2</v>
      </c>
      <c r="T459" s="22"/>
      <c r="U459" s="19"/>
      <c r="V459" s="20"/>
      <c r="W459" s="20"/>
      <c r="X459" s="23"/>
      <c r="Y459" s="22"/>
      <c r="Z459" s="24">
        <f t="shared" si="27"/>
        <v>2</v>
      </c>
      <c r="AA459" s="25">
        <f t="shared" si="28"/>
        <v>2</v>
      </c>
    </row>
    <row r="460" spans="1:27" ht="144">
      <c r="A460" s="1">
        <v>2297</v>
      </c>
      <c r="B460" s="1" t="s">
        <v>1317</v>
      </c>
      <c r="C460" s="1">
        <v>332</v>
      </c>
      <c r="D460" s="2" t="s">
        <v>1046</v>
      </c>
      <c r="E460" s="16" t="s">
        <v>1318</v>
      </c>
      <c r="F460" s="16" t="s">
        <v>1319</v>
      </c>
      <c r="G460" s="16" t="s">
        <v>1320</v>
      </c>
      <c r="H460" s="18"/>
      <c r="I460" s="17" t="s">
        <v>1321</v>
      </c>
      <c r="J460" s="18"/>
      <c r="K460" s="18"/>
      <c r="L460" s="18"/>
      <c r="M460" s="18"/>
      <c r="N460" s="27">
        <v>3</v>
      </c>
      <c r="O460" s="27">
        <v>1</v>
      </c>
      <c r="P460" s="19">
        <v>3</v>
      </c>
      <c r="Q460" s="20" t="s">
        <v>2643</v>
      </c>
      <c r="R460" s="20"/>
      <c r="S460" s="21">
        <v>2</v>
      </c>
      <c r="T460" s="22" t="s">
        <v>2772</v>
      </c>
      <c r="U460" s="19"/>
      <c r="V460" s="20"/>
      <c r="W460" s="20"/>
      <c r="X460" s="23"/>
      <c r="Y460" s="22"/>
      <c r="Z460" s="24">
        <f t="shared" si="27"/>
        <v>3</v>
      </c>
      <c r="AA460" s="25">
        <f t="shared" si="28"/>
        <v>2</v>
      </c>
    </row>
    <row r="461" spans="1:27" ht="160">
      <c r="A461" s="1">
        <v>2298</v>
      </c>
      <c r="B461" s="1" t="s">
        <v>1322</v>
      </c>
      <c r="C461" s="1">
        <v>333</v>
      </c>
      <c r="D461" s="2" t="s">
        <v>1046</v>
      </c>
      <c r="E461" s="16" t="s">
        <v>1323</v>
      </c>
      <c r="F461" s="16" t="s">
        <v>1324</v>
      </c>
      <c r="G461" s="16" t="s">
        <v>1325</v>
      </c>
      <c r="H461" s="18"/>
      <c r="I461" s="17" t="s">
        <v>1326</v>
      </c>
      <c r="J461" s="18"/>
      <c r="K461" s="18"/>
      <c r="L461" s="18"/>
      <c r="M461" s="18"/>
      <c r="N461" s="27">
        <v>3</v>
      </c>
      <c r="O461" s="27">
        <v>2</v>
      </c>
      <c r="P461" s="19">
        <v>3</v>
      </c>
      <c r="Q461" s="20" t="s">
        <v>1326</v>
      </c>
      <c r="R461" s="20"/>
      <c r="S461" s="21">
        <v>2</v>
      </c>
      <c r="T461" s="22"/>
      <c r="U461" s="19"/>
      <c r="V461" s="20"/>
      <c r="W461" s="20"/>
      <c r="X461" s="23"/>
      <c r="Y461" s="22"/>
      <c r="Z461" s="24">
        <f t="shared" si="27"/>
        <v>3</v>
      </c>
      <c r="AA461" s="25">
        <f t="shared" si="28"/>
        <v>2</v>
      </c>
    </row>
    <row r="462" spans="1:27" ht="144">
      <c r="A462" s="1">
        <v>2299</v>
      </c>
      <c r="C462" s="1" t="s">
        <v>1066</v>
      </c>
      <c r="D462" s="2" t="s">
        <v>54</v>
      </c>
      <c r="E462" s="26" t="s">
        <v>1327</v>
      </c>
      <c r="F462" s="16" t="s">
        <v>1328</v>
      </c>
      <c r="G462" s="16" t="s">
        <v>1097</v>
      </c>
      <c r="H462" s="18"/>
      <c r="I462" s="18"/>
      <c r="J462" s="18"/>
      <c r="K462" s="18"/>
      <c r="L462" s="18"/>
      <c r="M462" s="18"/>
      <c r="P462" s="19">
        <v>4</v>
      </c>
      <c r="Q462" s="20" t="s">
        <v>2644</v>
      </c>
      <c r="R462" s="20"/>
      <c r="S462" s="21">
        <v>3</v>
      </c>
      <c r="T462" s="22"/>
      <c r="U462" s="19"/>
      <c r="V462" s="20"/>
      <c r="W462" s="20"/>
      <c r="X462" s="23"/>
      <c r="Y462" s="22"/>
      <c r="Z462" s="24">
        <f t="shared" si="27"/>
        <v>4</v>
      </c>
      <c r="AA462" s="25">
        <f t="shared" si="28"/>
        <v>3</v>
      </c>
    </row>
    <row r="463" spans="1:27" s="12" customFormat="1" ht="16">
      <c r="A463" s="1" t="s">
        <v>54</v>
      </c>
      <c r="B463" s="1" t="s">
        <v>54</v>
      </c>
      <c r="H463" s="1"/>
      <c r="P463" s="81" t="s">
        <v>54</v>
      </c>
      <c r="Q463" s="81" t="s">
        <v>54</v>
      </c>
      <c r="R463" s="81"/>
      <c r="S463" s="81"/>
      <c r="T463" s="81"/>
      <c r="U463" s="81"/>
      <c r="V463" s="81"/>
      <c r="W463" s="81"/>
      <c r="X463" s="81"/>
      <c r="Y463" s="81"/>
    </row>
    <row r="464" spans="1:27" s="12" customFormat="1" ht="16">
      <c r="A464" s="1" t="s">
        <v>54</v>
      </c>
      <c r="B464" s="1" t="s">
        <v>54</v>
      </c>
      <c r="H464" s="1"/>
      <c r="P464" s="81" t="s">
        <v>54</v>
      </c>
      <c r="Q464" s="81" t="s">
        <v>54</v>
      </c>
      <c r="R464" s="81"/>
      <c r="S464" s="81"/>
      <c r="T464" s="81"/>
      <c r="U464" s="81"/>
      <c r="V464" s="81"/>
      <c r="W464" s="81"/>
      <c r="X464" s="81"/>
      <c r="Y464" s="81"/>
    </row>
    <row r="465" spans="1:27" s="12" customFormat="1" ht="19">
      <c r="A465" s="1" t="s">
        <v>54</v>
      </c>
      <c r="B465" s="1" t="s">
        <v>54</v>
      </c>
      <c r="E465" s="86" t="s">
        <v>1329</v>
      </c>
      <c r="F465" s="86"/>
      <c r="G465" s="86"/>
      <c r="H465" s="1"/>
      <c r="P465" s="81" t="s">
        <v>54</v>
      </c>
      <c r="Q465" s="81" t="s">
        <v>54</v>
      </c>
      <c r="R465" s="81"/>
      <c r="S465" s="81"/>
      <c r="T465" s="81"/>
      <c r="U465" s="81"/>
      <c r="V465" s="81"/>
      <c r="W465" s="81"/>
      <c r="X465" s="81"/>
      <c r="Y465" s="81"/>
    </row>
    <row r="466" spans="1:27" s="12" customFormat="1" ht="48">
      <c r="A466" s="1" t="s">
        <v>54</v>
      </c>
      <c r="B466" s="1" t="s">
        <v>54</v>
      </c>
      <c r="E466" s="14" t="s">
        <v>1330</v>
      </c>
      <c r="F466" s="16" t="s">
        <v>1331</v>
      </c>
      <c r="H466" s="1"/>
      <c r="P466" s="81" t="s">
        <v>54</v>
      </c>
      <c r="Q466" s="81" t="s">
        <v>54</v>
      </c>
      <c r="R466" s="81"/>
      <c r="S466" s="81"/>
      <c r="T466" s="81"/>
      <c r="U466" s="81"/>
      <c r="V466" s="81"/>
      <c r="W466" s="81"/>
      <c r="X466" s="81"/>
      <c r="Y466" s="81"/>
    </row>
    <row r="467" spans="1:27" ht="256">
      <c r="A467" s="1">
        <v>2300</v>
      </c>
      <c r="B467" s="1" t="s">
        <v>1332</v>
      </c>
      <c r="C467" s="1">
        <v>334</v>
      </c>
      <c r="D467" s="2" t="s">
        <v>54</v>
      </c>
      <c r="E467" s="15" t="s">
        <v>1333</v>
      </c>
      <c r="F467" s="16" t="s">
        <v>1334</v>
      </c>
      <c r="G467" s="16" t="s">
        <v>1335</v>
      </c>
      <c r="H467" s="18"/>
      <c r="I467" s="17" t="s">
        <v>1336</v>
      </c>
      <c r="J467" s="18"/>
      <c r="K467" s="18"/>
      <c r="L467" s="18"/>
      <c r="M467" s="18"/>
      <c r="P467" s="19">
        <v>2</v>
      </c>
      <c r="Q467" s="20" t="s">
        <v>2805</v>
      </c>
      <c r="R467" s="20"/>
      <c r="S467" s="52">
        <v>2.5</v>
      </c>
      <c r="T467" s="22"/>
      <c r="U467" s="19"/>
      <c r="V467" s="20"/>
      <c r="W467" s="20"/>
      <c r="X467" s="23"/>
      <c r="Y467" s="22"/>
      <c r="Z467" s="24">
        <f t="shared" si="27"/>
        <v>2</v>
      </c>
      <c r="AA467" s="25">
        <f t="shared" si="28"/>
        <v>2.5</v>
      </c>
    </row>
    <row r="468" spans="1:27" ht="192">
      <c r="A468" s="1">
        <v>2301</v>
      </c>
      <c r="B468" s="1" t="s">
        <v>1337</v>
      </c>
      <c r="C468" s="1">
        <v>335</v>
      </c>
      <c r="D468" s="2" t="s">
        <v>1046</v>
      </c>
      <c r="E468" s="26" t="s">
        <v>1338</v>
      </c>
      <c r="F468" s="16" t="s">
        <v>1339</v>
      </c>
      <c r="G468" s="16" t="s">
        <v>1340</v>
      </c>
      <c r="H468" s="18"/>
      <c r="I468" s="18"/>
      <c r="J468" s="18"/>
      <c r="K468" s="18"/>
      <c r="L468" s="18"/>
      <c r="M468" s="18"/>
      <c r="N468" s="27"/>
      <c r="O468" s="27">
        <v>1</v>
      </c>
      <c r="P468" s="19">
        <v>1</v>
      </c>
      <c r="Q468" s="20" t="s">
        <v>54</v>
      </c>
      <c r="R468" s="20"/>
      <c r="S468" s="21">
        <v>1</v>
      </c>
      <c r="T468" s="22"/>
      <c r="U468" s="19"/>
      <c r="V468" s="20"/>
      <c r="W468" s="20"/>
      <c r="X468" s="23"/>
      <c r="Y468" s="22"/>
      <c r="Z468" s="24">
        <f t="shared" si="27"/>
        <v>1</v>
      </c>
      <c r="AA468" s="25">
        <f t="shared" si="28"/>
        <v>1</v>
      </c>
    </row>
    <row r="469" spans="1:27" ht="144">
      <c r="A469" s="1">
        <v>2302</v>
      </c>
      <c r="B469" s="1" t="s">
        <v>1341</v>
      </c>
      <c r="C469" s="1">
        <v>340</v>
      </c>
      <c r="D469" s="2" t="s">
        <v>54</v>
      </c>
      <c r="E469" s="26" t="s">
        <v>1342</v>
      </c>
      <c r="F469" s="16" t="s">
        <v>1343</v>
      </c>
      <c r="G469" s="16" t="s">
        <v>1344</v>
      </c>
      <c r="H469" s="18"/>
      <c r="I469" s="18"/>
      <c r="J469" s="18"/>
      <c r="K469" s="18"/>
      <c r="L469" s="18"/>
      <c r="M469" s="18"/>
      <c r="P469" s="19">
        <v>2</v>
      </c>
      <c r="Q469" s="20" t="s">
        <v>2806</v>
      </c>
      <c r="R469" s="20"/>
      <c r="S469" s="52">
        <v>2</v>
      </c>
      <c r="T469" s="22"/>
      <c r="U469" s="19"/>
      <c r="V469" s="20"/>
      <c r="W469" s="20"/>
      <c r="X469" s="23"/>
      <c r="Y469" s="22"/>
      <c r="Z469" s="24">
        <f t="shared" si="27"/>
        <v>2</v>
      </c>
      <c r="AA469" s="25">
        <f t="shared" si="28"/>
        <v>2</v>
      </c>
    </row>
    <row r="470" spans="1:27" ht="192">
      <c r="A470" s="1">
        <v>2303</v>
      </c>
      <c r="B470" s="1" t="s">
        <v>1345</v>
      </c>
      <c r="C470" s="1">
        <v>341</v>
      </c>
      <c r="D470" s="2" t="s">
        <v>54</v>
      </c>
      <c r="E470" s="26" t="s">
        <v>1346</v>
      </c>
      <c r="F470" s="16" t="s">
        <v>1347</v>
      </c>
      <c r="G470" s="16" t="s">
        <v>1348</v>
      </c>
      <c r="H470" s="18"/>
      <c r="I470" s="18"/>
      <c r="J470" s="18"/>
      <c r="K470" s="18"/>
      <c r="L470" s="18"/>
      <c r="M470" s="18"/>
      <c r="P470" s="19">
        <v>4</v>
      </c>
      <c r="Q470" s="20" t="s">
        <v>2898</v>
      </c>
      <c r="R470" s="20"/>
      <c r="S470" s="52">
        <v>2</v>
      </c>
      <c r="T470" s="22"/>
      <c r="U470" s="19"/>
      <c r="V470" s="20"/>
      <c r="W470" s="20"/>
      <c r="X470" s="23"/>
      <c r="Y470" s="22"/>
      <c r="Z470" s="24">
        <f t="shared" si="27"/>
        <v>4</v>
      </c>
      <c r="AA470" s="25">
        <f t="shared" si="28"/>
        <v>2</v>
      </c>
    </row>
    <row r="471" spans="1:27" ht="160">
      <c r="A471" s="1">
        <v>2304</v>
      </c>
      <c r="B471" s="1" t="s">
        <v>1349</v>
      </c>
      <c r="C471" s="1">
        <v>343</v>
      </c>
      <c r="D471" s="2" t="s">
        <v>1046</v>
      </c>
      <c r="E471" s="26" t="s">
        <v>1350</v>
      </c>
      <c r="F471" s="16" t="s">
        <v>1351</v>
      </c>
      <c r="G471" s="16" t="s">
        <v>1352</v>
      </c>
      <c r="H471" s="18"/>
      <c r="I471" s="18"/>
      <c r="J471" s="18"/>
      <c r="K471" s="18"/>
      <c r="L471" s="18"/>
      <c r="M471" s="18"/>
      <c r="N471" s="27"/>
      <c r="O471" s="27">
        <v>1</v>
      </c>
      <c r="P471" s="19">
        <v>1</v>
      </c>
      <c r="Q471" s="20" t="s">
        <v>54</v>
      </c>
      <c r="R471" s="20"/>
      <c r="S471" s="21">
        <v>1</v>
      </c>
      <c r="T471" s="22"/>
      <c r="U471" s="19"/>
      <c r="V471" s="20"/>
      <c r="W471" s="20"/>
      <c r="X471" s="23"/>
      <c r="Y471" s="22"/>
      <c r="Z471" s="24">
        <f t="shared" si="27"/>
        <v>1</v>
      </c>
      <c r="AA471" s="25">
        <f t="shared" si="28"/>
        <v>1</v>
      </c>
    </row>
    <row r="472" spans="1:27" ht="224">
      <c r="A472" s="1">
        <v>2305</v>
      </c>
      <c r="B472" s="1" t="s">
        <v>1353</v>
      </c>
      <c r="C472" s="1">
        <v>347</v>
      </c>
      <c r="D472" s="2" t="s">
        <v>54</v>
      </c>
      <c r="E472" s="26" t="s">
        <v>1354</v>
      </c>
      <c r="F472" s="16" t="s">
        <v>1355</v>
      </c>
      <c r="G472" s="16" t="s">
        <v>1356</v>
      </c>
      <c r="H472" s="18"/>
      <c r="I472" s="18"/>
      <c r="J472" s="18"/>
      <c r="K472" s="18"/>
      <c r="L472" s="18"/>
      <c r="M472" s="18"/>
      <c r="P472" s="19">
        <v>1</v>
      </c>
      <c r="Q472" s="20" t="s">
        <v>54</v>
      </c>
      <c r="R472" s="20"/>
      <c r="S472" s="21">
        <v>1</v>
      </c>
      <c r="T472" s="22"/>
      <c r="U472" s="19"/>
      <c r="V472" s="20"/>
      <c r="W472" s="20"/>
      <c r="X472" s="23"/>
      <c r="Y472" s="22"/>
      <c r="Z472" s="24">
        <f t="shared" si="27"/>
        <v>1</v>
      </c>
      <c r="AA472" s="25">
        <f t="shared" si="28"/>
        <v>1</v>
      </c>
    </row>
    <row r="473" spans="1:27" ht="112">
      <c r="A473" s="1">
        <v>2306</v>
      </c>
      <c r="B473" s="1" t="s">
        <v>1357</v>
      </c>
      <c r="C473" s="1">
        <v>348</v>
      </c>
      <c r="D473" s="2" t="s">
        <v>1046</v>
      </c>
      <c r="E473" s="26" t="s">
        <v>1358</v>
      </c>
      <c r="F473" s="16" t="s">
        <v>1359</v>
      </c>
      <c r="G473" s="16" t="s">
        <v>1360</v>
      </c>
      <c r="H473" s="18"/>
      <c r="I473" s="18"/>
      <c r="J473" s="18"/>
      <c r="K473" s="18"/>
      <c r="L473" s="18"/>
      <c r="M473" s="18"/>
      <c r="N473" s="27"/>
      <c r="O473" s="27">
        <v>1</v>
      </c>
      <c r="P473" s="19">
        <v>2</v>
      </c>
      <c r="Q473" s="20" t="s">
        <v>2807</v>
      </c>
      <c r="R473" s="20"/>
      <c r="S473" s="52">
        <v>2</v>
      </c>
      <c r="T473" s="22"/>
      <c r="U473" s="19"/>
      <c r="V473" s="20"/>
      <c r="W473" s="20"/>
      <c r="X473" s="23"/>
      <c r="Y473" s="22"/>
      <c r="Z473" s="24">
        <f t="shared" si="27"/>
        <v>2</v>
      </c>
      <c r="AA473" s="25">
        <f t="shared" si="28"/>
        <v>2</v>
      </c>
    </row>
    <row r="474" spans="1:27" ht="256">
      <c r="A474" s="1">
        <v>2307</v>
      </c>
      <c r="B474" s="1" t="s">
        <v>1361</v>
      </c>
      <c r="C474" s="1">
        <v>349</v>
      </c>
      <c r="D474" s="2" t="s">
        <v>54</v>
      </c>
      <c r="E474" s="26" t="s">
        <v>1362</v>
      </c>
      <c r="F474" s="16" t="s">
        <v>1363</v>
      </c>
      <c r="G474" s="16" t="s">
        <v>1364</v>
      </c>
      <c r="H474" s="18"/>
      <c r="I474" s="18"/>
      <c r="J474" s="18"/>
      <c r="K474" s="18"/>
      <c r="L474" s="18"/>
      <c r="M474" s="18"/>
      <c r="P474" s="19">
        <v>1</v>
      </c>
      <c r="Q474" s="20" t="s">
        <v>54</v>
      </c>
      <c r="R474" s="20"/>
      <c r="S474" s="21">
        <v>1</v>
      </c>
      <c r="T474" s="22"/>
      <c r="U474" s="19"/>
      <c r="V474" s="20"/>
      <c r="W474" s="20"/>
      <c r="X474" s="23"/>
      <c r="Y474" s="22"/>
      <c r="Z474" s="24">
        <f t="shared" si="27"/>
        <v>1</v>
      </c>
      <c r="AA474" s="25">
        <f t="shared" si="28"/>
        <v>1</v>
      </c>
    </row>
    <row r="475" spans="1:27" ht="96">
      <c r="A475" s="1">
        <v>2308</v>
      </c>
      <c r="C475" s="1" t="s">
        <v>1066</v>
      </c>
      <c r="D475" s="2" t="s">
        <v>54</v>
      </c>
      <c r="E475" s="26" t="s">
        <v>1365</v>
      </c>
      <c r="F475" s="16" t="s">
        <v>1366</v>
      </c>
      <c r="G475" s="16" t="s">
        <v>1129</v>
      </c>
      <c r="H475" s="18"/>
      <c r="I475" s="18"/>
      <c r="J475" s="18"/>
      <c r="K475" s="18"/>
      <c r="L475" s="18"/>
      <c r="M475" s="18"/>
      <c r="P475" s="19">
        <v>4</v>
      </c>
      <c r="Q475" s="20" t="s">
        <v>2645</v>
      </c>
      <c r="R475" s="20"/>
      <c r="S475" s="21">
        <v>3</v>
      </c>
      <c r="T475" s="22"/>
      <c r="U475" s="19"/>
      <c r="V475" s="20"/>
      <c r="W475" s="20"/>
      <c r="X475" s="23"/>
      <c r="Y475" s="22"/>
      <c r="Z475" s="24">
        <f t="shared" si="27"/>
        <v>4</v>
      </c>
      <c r="AA475" s="25">
        <f t="shared" si="28"/>
        <v>3</v>
      </c>
    </row>
    <row r="476" spans="1:27" s="12" customFormat="1" ht="16">
      <c r="A476" s="1" t="s">
        <v>54</v>
      </c>
      <c r="B476" s="1" t="s">
        <v>54</v>
      </c>
      <c r="G476" s="12" t="s">
        <v>54</v>
      </c>
      <c r="H476" s="1"/>
      <c r="P476" s="81" t="s">
        <v>54</v>
      </c>
      <c r="Q476" s="81" t="s">
        <v>54</v>
      </c>
      <c r="R476" s="81"/>
      <c r="S476" s="81"/>
      <c r="T476" s="81"/>
      <c r="U476" s="81"/>
      <c r="V476" s="81"/>
      <c r="W476" s="81"/>
      <c r="X476" s="81"/>
      <c r="Y476" s="81"/>
    </row>
    <row r="477" spans="1:27" s="12" customFormat="1" ht="16">
      <c r="A477" s="1" t="s">
        <v>54</v>
      </c>
      <c r="B477" s="1" t="s">
        <v>54</v>
      </c>
      <c r="G477" s="12" t="s">
        <v>54</v>
      </c>
      <c r="H477" s="1"/>
      <c r="P477" s="81" t="s">
        <v>54</v>
      </c>
      <c r="Q477" s="81" t="s">
        <v>54</v>
      </c>
      <c r="R477" s="81"/>
      <c r="S477" s="81"/>
      <c r="T477" s="81"/>
      <c r="U477" s="81"/>
      <c r="V477" s="81"/>
      <c r="W477" s="81"/>
      <c r="X477" s="81"/>
      <c r="Y477" s="81"/>
    </row>
    <row r="478" spans="1:27" s="12" customFormat="1" ht="48">
      <c r="A478" s="1" t="s">
        <v>54</v>
      </c>
      <c r="B478" s="1" t="s">
        <v>54</v>
      </c>
      <c r="E478" s="14" t="s">
        <v>1367</v>
      </c>
      <c r="F478" s="16" t="s">
        <v>1368</v>
      </c>
      <c r="G478" s="12" t="s">
        <v>54</v>
      </c>
      <c r="H478" s="1"/>
      <c r="P478" s="81" t="s">
        <v>54</v>
      </c>
      <c r="Q478" s="81" t="s">
        <v>54</v>
      </c>
      <c r="R478" s="81"/>
      <c r="S478" s="81"/>
      <c r="T478" s="81"/>
      <c r="U478" s="81"/>
      <c r="V478" s="81"/>
      <c r="W478" s="81"/>
      <c r="X478" s="81"/>
      <c r="Y478" s="81"/>
    </row>
    <row r="479" spans="1:27" ht="192">
      <c r="A479" s="1">
        <v>2309</v>
      </c>
      <c r="B479" s="1" t="s">
        <v>1369</v>
      </c>
      <c r="C479" s="1">
        <v>336</v>
      </c>
      <c r="D479" s="2" t="s">
        <v>54</v>
      </c>
      <c r="E479" s="26" t="s">
        <v>1370</v>
      </c>
      <c r="F479" s="16" t="s">
        <v>1371</v>
      </c>
      <c r="G479" s="16" t="s">
        <v>1372</v>
      </c>
      <c r="H479" s="18"/>
      <c r="I479" s="18"/>
      <c r="J479" s="18"/>
      <c r="K479" s="18"/>
      <c r="L479" s="18"/>
      <c r="M479" s="18"/>
      <c r="P479" s="19">
        <v>2</v>
      </c>
      <c r="Q479" s="20" t="s">
        <v>2808</v>
      </c>
      <c r="R479" s="20"/>
      <c r="S479" s="52">
        <v>2</v>
      </c>
      <c r="T479" s="22"/>
      <c r="U479" s="19"/>
      <c r="V479" s="20"/>
      <c r="W479" s="20"/>
      <c r="X479" s="23"/>
      <c r="Y479" s="22"/>
      <c r="Z479" s="24">
        <f t="shared" si="27"/>
        <v>2</v>
      </c>
      <c r="AA479" s="25">
        <f t="shared" si="28"/>
        <v>2</v>
      </c>
    </row>
    <row r="480" spans="1:27" ht="176">
      <c r="A480" s="1">
        <v>2310</v>
      </c>
      <c r="B480" s="1" t="s">
        <v>1373</v>
      </c>
      <c r="C480" s="1">
        <v>337</v>
      </c>
      <c r="D480" s="2" t="s">
        <v>54</v>
      </c>
      <c r="E480" s="26" t="s">
        <v>1374</v>
      </c>
      <c r="F480" s="16" t="s">
        <v>1375</v>
      </c>
      <c r="G480" s="16" t="s">
        <v>1376</v>
      </c>
      <c r="H480" s="18"/>
      <c r="I480" s="18"/>
      <c r="J480" s="18"/>
      <c r="K480" s="18"/>
      <c r="L480" s="18"/>
      <c r="M480" s="18"/>
      <c r="P480" s="19">
        <v>1</v>
      </c>
      <c r="Q480" s="20" t="s">
        <v>2809</v>
      </c>
      <c r="R480" s="20"/>
      <c r="S480" s="52">
        <v>2</v>
      </c>
      <c r="T480" s="22"/>
      <c r="U480" s="19"/>
      <c r="V480" s="20"/>
      <c r="W480" s="20"/>
      <c r="X480" s="23"/>
      <c r="Y480" s="22"/>
      <c r="Z480" s="24">
        <f t="shared" si="27"/>
        <v>1</v>
      </c>
      <c r="AA480" s="25">
        <f t="shared" si="28"/>
        <v>2</v>
      </c>
    </row>
    <row r="481" spans="1:27" ht="176">
      <c r="A481" s="1">
        <v>2311</v>
      </c>
      <c r="B481" s="1" t="s">
        <v>1377</v>
      </c>
      <c r="C481" s="1">
        <v>338</v>
      </c>
      <c r="D481" s="2" t="s">
        <v>54</v>
      </c>
      <c r="E481" s="26" t="s">
        <v>1378</v>
      </c>
      <c r="F481" s="16" t="s">
        <v>1379</v>
      </c>
      <c r="G481" s="16" t="s">
        <v>1380</v>
      </c>
      <c r="H481" s="18"/>
      <c r="I481" s="18"/>
      <c r="J481" s="18"/>
      <c r="K481" s="18"/>
      <c r="L481" s="18"/>
      <c r="M481" s="18"/>
      <c r="P481" s="19">
        <v>2</v>
      </c>
      <c r="Q481" s="20" t="s">
        <v>2809</v>
      </c>
      <c r="R481" s="20"/>
      <c r="S481" s="52">
        <v>1</v>
      </c>
      <c r="T481" s="22" t="s">
        <v>2838</v>
      </c>
      <c r="U481" s="19"/>
      <c r="V481" s="20"/>
      <c r="W481" s="20"/>
      <c r="X481" s="23"/>
      <c r="Y481" s="22"/>
      <c r="Z481" s="24">
        <f t="shared" si="27"/>
        <v>2</v>
      </c>
      <c r="AA481" s="25">
        <f t="shared" si="28"/>
        <v>1</v>
      </c>
    </row>
    <row r="482" spans="1:27" ht="176">
      <c r="A482" s="1">
        <v>2312</v>
      </c>
      <c r="B482" s="1" t="s">
        <v>1381</v>
      </c>
      <c r="C482" s="1">
        <v>339</v>
      </c>
      <c r="D482" s="2" t="s">
        <v>54</v>
      </c>
      <c r="E482" s="26" t="s">
        <v>1382</v>
      </c>
      <c r="F482" s="16" t="s">
        <v>1383</v>
      </c>
      <c r="G482" s="16" t="s">
        <v>1384</v>
      </c>
      <c r="H482" s="18"/>
      <c r="I482" s="18"/>
      <c r="J482" s="18"/>
      <c r="K482" s="18"/>
      <c r="L482" s="18"/>
      <c r="M482" s="18"/>
      <c r="P482" s="19">
        <v>2</v>
      </c>
      <c r="Q482" s="20" t="s">
        <v>2809</v>
      </c>
      <c r="R482" s="20"/>
      <c r="S482" s="52">
        <v>2</v>
      </c>
      <c r="T482" s="22"/>
      <c r="U482" s="19"/>
      <c r="V482" s="20"/>
      <c r="W482" s="20"/>
      <c r="X482" s="23"/>
      <c r="Y482" s="22"/>
      <c r="Z482" s="24">
        <f t="shared" si="27"/>
        <v>2</v>
      </c>
      <c r="AA482" s="25">
        <f t="shared" si="28"/>
        <v>2</v>
      </c>
    </row>
    <row r="483" spans="1:27" ht="208">
      <c r="A483" s="1">
        <v>2313</v>
      </c>
      <c r="B483" s="1" t="s">
        <v>1385</v>
      </c>
      <c r="C483" s="1">
        <v>342</v>
      </c>
      <c r="D483" s="2" t="s">
        <v>54</v>
      </c>
      <c r="E483" s="49" t="s">
        <v>1386</v>
      </c>
      <c r="F483" s="16" t="s">
        <v>1387</v>
      </c>
      <c r="G483" s="16" t="s">
        <v>1388</v>
      </c>
      <c r="H483" s="18"/>
      <c r="I483" s="18"/>
      <c r="J483" s="18"/>
      <c r="K483" s="18"/>
      <c r="L483" s="18"/>
      <c r="M483" s="18"/>
      <c r="P483" s="19">
        <v>1</v>
      </c>
      <c r="Q483" s="20" t="s">
        <v>54</v>
      </c>
      <c r="R483" s="20"/>
      <c r="S483" s="21">
        <v>0</v>
      </c>
      <c r="T483" s="22" t="s">
        <v>2755</v>
      </c>
      <c r="U483" s="19"/>
      <c r="V483" s="20"/>
      <c r="W483" s="20"/>
      <c r="X483" s="23"/>
      <c r="Y483" s="22"/>
      <c r="Z483" s="24">
        <f t="shared" si="27"/>
        <v>1</v>
      </c>
      <c r="AA483" s="25">
        <f t="shared" si="28"/>
        <v>0</v>
      </c>
    </row>
    <row r="484" spans="1:27" ht="144">
      <c r="A484" s="1">
        <v>2314</v>
      </c>
      <c r="B484" s="1" t="s">
        <v>1389</v>
      </c>
      <c r="C484" s="1">
        <v>344</v>
      </c>
      <c r="D484" s="2" t="s">
        <v>1046</v>
      </c>
      <c r="E484" s="26" t="s">
        <v>1390</v>
      </c>
      <c r="F484" s="16" t="s">
        <v>1391</v>
      </c>
      <c r="G484" s="16" t="s">
        <v>1392</v>
      </c>
      <c r="H484" s="18"/>
      <c r="I484" s="18"/>
      <c r="J484" s="18"/>
      <c r="K484" s="18"/>
      <c r="L484" s="18"/>
      <c r="M484" s="18"/>
      <c r="N484" s="27"/>
      <c r="O484" s="27">
        <v>0</v>
      </c>
      <c r="P484" s="19">
        <v>1</v>
      </c>
      <c r="Q484" s="20" t="s">
        <v>2810</v>
      </c>
      <c r="R484" s="20"/>
      <c r="S484" s="52">
        <v>1</v>
      </c>
      <c r="T484" s="22"/>
      <c r="U484" s="19"/>
      <c r="V484" s="20"/>
      <c r="W484" s="20"/>
      <c r="X484" s="23"/>
      <c r="Y484" s="22"/>
      <c r="Z484" s="24">
        <f t="shared" si="27"/>
        <v>1</v>
      </c>
      <c r="AA484" s="25">
        <f t="shared" si="28"/>
        <v>1</v>
      </c>
    </row>
    <row r="485" spans="1:27" ht="176">
      <c r="A485" s="1">
        <v>2315</v>
      </c>
      <c r="B485" s="1" t="s">
        <v>1393</v>
      </c>
      <c r="C485" s="1">
        <v>345</v>
      </c>
      <c r="D485" s="2" t="s">
        <v>1046</v>
      </c>
      <c r="E485" s="49" t="s">
        <v>1394</v>
      </c>
      <c r="F485" s="16" t="s">
        <v>1395</v>
      </c>
      <c r="G485" s="16" t="s">
        <v>1396</v>
      </c>
      <c r="H485" s="18"/>
      <c r="I485" s="18"/>
      <c r="J485" s="18"/>
      <c r="K485" s="18"/>
      <c r="L485" s="18"/>
      <c r="M485" s="18"/>
      <c r="N485" s="27"/>
      <c r="O485" s="27">
        <v>0</v>
      </c>
      <c r="P485" s="19">
        <v>0</v>
      </c>
      <c r="Q485" s="20" t="s">
        <v>54</v>
      </c>
      <c r="R485" s="20"/>
      <c r="S485" s="21">
        <v>0</v>
      </c>
      <c r="T485" s="22" t="s">
        <v>2755</v>
      </c>
      <c r="U485" s="19"/>
      <c r="V485" s="20"/>
      <c r="W485" s="20"/>
      <c r="X485" s="23"/>
      <c r="Y485" s="22"/>
      <c r="Z485" s="24">
        <f t="shared" si="27"/>
        <v>0</v>
      </c>
      <c r="AA485" s="25">
        <f t="shared" si="28"/>
        <v>0</v>
      </c>
    </row>
    <row r="486" spans="1:27" ht="112">
      <c r="A486" s="1">
        <v>2316</v>
      </c>
      <c r="B486" s="1" t="s">
        <v>1397</v>
      </c>
      <c r="C486" s="1">
        <v>346</v>
      </c>
      <c r="D486" s="2" t="s">
        <v>1046</v>
      </c>
      <c r="E486" s="49" t="s">
        <v>1398</v>
      </c>
      <c r="F486" s="16" t="s">
        <v>1399</v>
      </c>
      <c r="G486" s="16" t="s">
        <v>1400</v>
      </c>
      <c r="H486" s="18"/>
      <c r="I486" s="18"/>
      <c r="J486" s="18"/>
      <c r="K486" s="18"/>
      <c r="L486" s="18"/>
      <c r="M486" s="18"/>
      <c r="N486" s="27"/>
      <c r="O486" s="27">
        <v>0</v>
      </c>
      <c r="P486" s="19">
        <v>0</v>
      </c>
      <c r="Q486" s="20" t="s">
        <v>54</v>
      </c>
      <c r="R486" s="20"/>
      <c r="S486" s="21">
        <v>0</v>
      </c>
      <c r="T486" s="50" t="s">
        <v>2755</v>
      </c>
      <c r="U486" s="19"/>
      <c r="V486" s="20"/>
      <c r="W486" s="20"/>
      <c r="X486" s="23"/>
      <c r="Y486" s="22"/>
      <c r="Z486" s="24">
        <f t="shared" si="27"/>
        <v>0</v>
      </c>
      <c r="AA486" s="25">
        <f t="shared" si="28"/>
        <v>0</v>
      </c>
    </row>
    <row r="487" spans="1:27" s="12" customFormat="1" ht="16">
      <c r="A487" s="1" t="s">
        <v>54</v>
      </c>
      <c r="B487" s="1" t="s">
        <v>54</v>
      </c>
      <c r="G487" s="12" t="s">
        <v>54</v>
      </c>
      <c r="H487" s="1"/>
      <c r="P487" s="81" t="s">
        <v>54</v>
      </c>
      <c r="Q487" s="81" t="s">
        <v>54</v>
      </c>
      <c r="R487" s="81"/>
      <c r="S487" s="81"/>
      <c r="T487" s="81"/>
      <c r="U487" s="81"/>
      <c r="V487" s="81"/>
      <c r="W487" s="81"/>
      <c r="X487" s="81"/>
      <c r="Y487" s="81"/>
    </row>
    <row r="488" spans="1:27" s="12" customFormat="1" ht="16">
      <c r="A488" s="1" t="s">
        <v>54</v>
      </c>
      <c r="B488" s="1" t="s">
        <v>54</v>
      </c>
      <c r="G488" s="12" t="s">
        <v>54</v>
      </c>
      <c r="H488" s="1"/>
      <c r="P488" s="81" t="s">
        <v>54</v>
      </c>
      <c r="Q488" s="81" t="s">
        <v>54</v>
      </c>
      <c r="R488" s="81"/>
      <c r="S488" s="81"/>
      <c r="T488" s="81"/>
      <c r="U488" s="81"/>
      <c r="V488" s="81"/>
      <c r="W488" s="81"/>
      <c r="X488" s="81"/>
      <c r="Y488" s="81"/>
    </row>
    <row r="489" spans="1:27" s="12" customFormat="1" ht="48">
      <c r="A489" s="1" t="s">
        <v>54</v>
      </c>
      <c r="B489" s="1" t="s">
        <v>54</v>
      </c>
      <c r="E489" s="14" t="s">
        <v>1401</v>
      </c>
      <c r="F489" s="16" t="s">
        <v>1402</v>
      </c>
      <c r="G489" s="12" t="s">
        <v>54</v>
      </c>
      <c r="H489" s="1"/>
      <c r="P489" s="81" t="s">
        <v>54</v>
      </c>
      <c r="Q489" s="81" t="s">
        <v>54</v>
      </c>
      <c r="R489" s="81"/>
      <c r="S489" s="81"/>
      <c r="T489" s="81"/>
      <c r="U489" s="81"/>
      <c r="V489" s="81"/>
      <c r="W489" s="81"/>
      <c r="X489" s="81"/>
      <c r="Y489" s="81"/>
    </row>
    <row r="490" spans="1:27" ht="128">
      <c r="A490" s="1">
        <v>2317</v>
      </c>
      <c r="C490" s="1" t="s">
        <v>1066</v>
      </c>
      <c r="D490" s="2" t="s">
        <v>54</v>
      </c>
      <c r="E490" s="26" t="s">
        <v>1403</v>
      </c>
      <c r="F490" s="16" t="s">
        <v>1404</v>
      </c>
      <c r="G490" s="16" t="s">
        <v>1405</v>
      </c>
      <c r="H490" s="18"/>
      <c r="I490" s="18"/>
      <c r="J490" s="18"/>
      <c r="K490" s="18"/>
      <c r="L490" s="18"/>
      <c r="M490" s="18"/>
      <c r="P490" s="19">
        <v>1</v>
      </c>
      <c r="Q490" s="20" t="s">
        <v>2811</v>
      </c>
      <c r="R490" s="20"/>
      <c r="S490" s="52">
        <v>1</v>
      </c>
      <c r="T490" s="22"/>
      <c r="U490" s="19"/>
      <c r="V490" s="20"/>
      <c r="W490" s="20"/>
      <c r="X490" s="23"/>
      <c r="Y490" s="22"/>
      <c r="Z490" s="24">
        <f t="shared" si="27"/>
        <v>1</v>
      </c>
      <c r="AA490" s="25">
        <f t="shared" si="28"/>
        <v>1</v>
      </c>
    </row>
    <row r="491" spans="1:27" ht="176">
      <c r="A491" s="1">
        <v>2318</v>
      </c>
      <c r="C491" s="1" t="s">
        <v>1066</v>
      </c>
      <c r="D491" s="2" t="s">
        <v>54</v>
      </c>
      <c r="E491" s="49" t="s">
        <v>1406</v>
      </c>
      <c r="F491" s="16" t="s">
        <v>1407</v>
      </c>
      <c r="G491" s="16" t="s">
        <v>1408</v>
      </c>
      <c r="H491" s="18"/>
      <c r="I491" s="18"/>
      <c r="J491" s="18"/>
      <c r="K491" s="18"/>
      <c r="L491" s="18"/>
      <c r="M491" s="18"/>
      <c r="P491" s="19">
        <v>0</v>
      </c>
      <c r="Q491" s="20" t="s">
        <v>2646</v>
      </c>
      <c r="R491" s="20"/>
      <c r="S491" s="21">
        <v>0</v>
      </c>
      <c r="T491" s="22" t="s">
        <v>2909</v>
      </c>
      <c r="U491" s="19"/>
      <c r="V491" s="20"/>
      <c r="W491" s="20"/>
      <c r="X491" s="23"/>
      <c r="Y491" s="22"/>
      <c r="Z491" s="24">
        <f t="shared" si="27"/>
        <v>0</v>
      </c>
      <c r="AA491" s="25">
        <f t="shared" si="28"/>
        <v>0</v>
      </c>
    </row>
    <row r="492" spans="1:27" ht="128">
      <c r="A492" s="1">
        <v>2319</v>
      </c>
      <c r="C492" s="1" t="s">
        <v>1066</v>
      </c>
      <c r="D492" s="2" t="s">
        <v>54</v>
      </c>
      <c r="E492" s="49" t="s">
        <v>1409</v>
      </c>
      <c r="F492" s="16" t="s">
        <v>1410</v>
      </c>
      <c r="G492" s="16" t="s">
        <v>1411</v>
      </c>
      <c r="H492" s="18"/>
      <c r="I492" s="18"/>
      <c r="J492" s="18"/>
      <c r="K492" s="18"/>
      <c r="L492" s="18"/>
      <c r="M492" s="18"/>
      <c r="P492" s="19">
        <v>0</v>
      </c>
      <c r="Q492" s="20" t="s">
        <v>54</v>
      </c>
      <c r="R492" s="20"/>
      <c r="S492" s="21">
        <v>0</v>
      </c>
      <c r="T492" s="22" t="s">
        <v>2755</v>
      </c>
      <c r="U492" s="19"/>
      <c r="V492" s="20"/>
      <c r="W492" s="20"/>
      <c r="X492" s="23"/>
      <c r="Y492" s="22"/>
      <c r="Z492" s="24">
        <f t="shared" si="27"/>
        <v>0</v>
      </c>
      <c r="AA492" s="25">
        <f t="shared" si="28"/>
        <v>0</v>
      </c>
    </row>
    <row r="493" spans="1:27" ht="128">
      <c r="A493" s="1">
        <v>2320</v>
      </c>
      <c r="C493" s="1" t="s">
        <v>1066</v>
      </c>
      <c r="D493" s="2" t="s">
        <v>54</v>
      </c>
      <c r="E493" s="49" t="s">
        <v>1412</v>
      </c>
      <c r="F493" s="16" t="s">
        <v>1413</v>
      </c>
      <c r="G493" s="16" t="s">
        <v>1414</v>
      </c>
      <c r="H493" s="18"/>
      <c r="I493" s="18"/>
      <c r="J493" s="18"/>
      <c r="K493" s="18"/>
      <c r="L493" s="18"/>
      <c r="M493" s="18"/>
      <c r="P493" s="19">
        <v>0</v>
      </c>
      <c r="Q493" s="20" t="s">
        <v>54</v>
      </c>
      <c r="R493" s="20"/>
      <c r="S493" s="21">
        <v>0</v>
      </c>
      <c r="T493" s="22" t="s">
        <v>2755</v>
      </c>
      <c r="U493" s="19"/>
      <c r="V493" s="20"/>
      <c r="W493" s="20"/>
      <c r="X493" s="23"/>
      <c r="Y493" s="22"/>
      <c r="Z493" s="24">
        <f t="shared" si="27"/>
        <v>0</v>
      </c>
      <c r="AA493" s="25">
        <f t="shared" si="28"/>
        <v>0</v>
      </c>
    </row>
    <row r="494" spans="1:27" ht="128">
      <c r="A494" s="1">
        <v>2321</v>
      </c>
      <c r="C494" s="1" t="s">
        <v>1066</v>
      </c>
      <c r="D494" s="2" t="s">
        <v>54</v>
      </c>
      <c r="E494" s="49" t="s">
        <v>1415</v>
      </c>
      <c r="F494" s="16" t="s">
        <v>1416</v>
      </c>
      <c r="G494" s="16" t="s">
        <v>1417</v>
      </c>
      <c r="H494" s="18"/>
      <c r="I494" s="18"/>
      <c r="J494" s="18"/>
      <c r="K494" s="18"/>
      <c r="L494" s="18"/>
      <c r="M494" s="18"/>
      <c r="P494" s="19">
        <v>2</v>
      </c>
      <c r="Q494" s="20" t="s">
        <v>54</v>
      </c>
      <c r="R494" s="20"/>
      <c r="S494" s="21">
        <v>0</v>
      </c>
      <c r="T494" s="22" t="s">
        <v>2755</v>
      </c>
      <c r="U494" s="19"/>
      <c r="V494" s="20"/>
      <c r="W494" s="20"/>
      <c r="X494" s="23"/>
      <c r="Y494" s="22"/>
      <c r="Z494" s="24">
        <f t="shared" si="27"/>
        <v>2</v>
      </c>
      <c r="AA494" s="25">
        <f t="shared" si="28"/>
        <v>0</v>
      </c>
    </row>
    <row r="495" spans="1:27" s="12" customFormat="1" ht="16">
      <c r="A495" s="1" t="s">
        <v>54</v>
      </c>
      <c r="B495" s="1" t="s">
        <v>54</v>
      </c>
      <c r="H495" s="1"/>
      <c r="P495" s="81" t="s">
        <v>54</v>
      </c>
      <c r="Q495" s="81" t="s">
        <v>54</v>
      </c>
      <c r="R495" s="81"/>
      <c r="S495" s="81"/>
      <c r="T495" s="81"/>
      <c r="U495" s="81"/>
      <c r="V495" s="81"/>
      <c r="W495" s="81"/>
      <c r="X495" s="81"/>
      <c r="Y495" s="81"/>
    </row>
    <row r="496" spans="1:27" s="12" customFormat="1" ht="16">
      <c r="A496" s="1" t="s">
        <v>54</v>
      </c>
      <c r="B496" s="1" t="s">
        <v>54</v>
      </c>
      <c r="H496" s="1"/>
      <c r="P496" s="81" t="s">
        <v>54</v>
      </c>
      <c r="Q496" s="81" t="s">
        <v>54</v>
      </c>
      <c r="R496" s="81"/>
      <c r="S496" s="81"/>
      <c r="T496" s="81"/>
      <c r="U496" s="81"/>
      <c r="V496" s="81"/>
      <c r="W496" s="81"/>
      <c r="X496" s="81"/>
      <c r="Y496" s="81"/>
    </row>
    <row r="497" spans="1:27" s="12" customFormat="1" ht="19">
      <c r="A497" s="1" t="s">
        <v>54</v>
      </c>
      <c r="B497" s="1" t="s">
        <v>54</v>
      </c>
      <c r="E497" s="86" t="s">
        <v>720</v>
      </c>
      <c r="F497" s="86"/>
      <c r="G497" s="86"/>
      <c r="H497" s="1"/>
      <c r="P497" s="81" t="s">
        <v>54</v>
      </c>
      <c r="Q497" s="81" t="s">
        <v>54</v>
      </c>
      <c r="R497" s="81"/>
      <c r="S497" s="81"/>
      <c r="T497" s="81"/>
      <c r="U497" s="81"/>
      <c r="V497" s="81"/>
      <c r="W497" s="81"/>
      <c r="X497" s="81"/>
      <c r="Y497" s="81"/>
    </row>
    <row r="498" spans="1:27" s="12" customFormat="1" ht="17">
      <c r="A498" s="1" t="s">
        <v>54</v>
      </c>
      <c r="B498" s="1" t="s">
        <v>54</v>
      </c>
      <c r="E498" s="14" t="s">
        <v>1418</v>
      </c>
      <c r="H498" s="1"/>
      <c r="P498" s="81" t="s">
        <v>54</v>
      </c>
      <c r="Q498" s="81" t="s">
        <v>54</v>
      </c>
      <c r="R498" s="81"/>
      <c r="S498" s="81"/>
      <c r="T498" s="81"/>
      <c r="U498" s="81"/>
      <c r="V498" s="81"/>
      <c r="W498" s="81"/>
      <c r="X498" s="81"/>
      <c r="Y498" s="81"/>
    </row>
    <row r="499" spans="1:27" ht="192">
      <c r="A499" s="1">
        <v>2322</v>
      </c>
      <c r="B499" s="1" t="s">
        <v>1419</v>
      </c>
      <c r="C499" s="1">
        <v>359</v>
      </c>
      <c r="D499" s="2" t="s">
        <v>1046</v>
      </c>
      <c r="E499" s="26" t="s">
        <v>1420</v>
      </c>
      <c r="F499" s="16" t="s">
        <v>1421</v>
      </c>
      <c r="G499" s="16" t="s">
        <v>1422</v>
      </c>
      <c r="H499" s="18"/>
      <c r="I499" s="18"/>
      <c r="J499" s="18"/>
      <c r="K499" s="18"/>
      <c r="L499" s="18"/>
      <c r="M499" s="18"/>
      <c r="N499" s="27">
        <v>3</v>
      </c>
      <c r="O499" s="27">
        <v>3</v>
      </c>
      <c r="P499" s="19">
        <v>3</v>
      </c>
      <c r="Q499" s="20" t="s">
        <v>2812</v>
      </c>
      <c r="R499" s="20"/>
      <c r="S499" s="52">
        <v>3</v>
      </c>
      <c r="T499" s="22"/>
      <c r="U499" s="19"/>
      <c r="V499" s="20"/>
      <c r="W499" s="20"/>
      <c r="X499" s="23"/>
      <c r="Y499" s="22"/>
      <c r="Z499" s="24">
        <f t="shared" si="27"/>
        <v>3</v>
      </c>
      <c r="AA499" s="25">
        <f t="shared" si="28"/>
        <v>3</v>
      </c>
    </row>
    <row r="500" spans="1:27" ht="128">
      <c r="A500" s="1">
        <v>2323</v>
      </c>
      <c r="B500" s="1" t="s">
        <v>1423</v>
      </c>
      <c r="C500" s="1">
        <v>360</v>
      </c>
      <c r="D500" s="2" t="s">
        <v>1046</v>
      </c>
      <c r="E500" s="26" t="s">
        <v>1424</v>
      </c>
      <c r="F500" s="16" t="s">
        <v>1425</v>
      </c>
      <c r="G500" s="16" t="s">
        <v>1426</v>
      </c>
      <c r="H500" s="18"/>
      <c r="I500" s="18"/>
      <c r="J500" s="18"/>
      <c r="K500" s="18"/>
      <c r="L500" s="18"/>
      <c r="M500" s="18"/>
      <c r="N500" s="27">
        <v>4</v>
      </c>
      <c r="O500" s="27">
        <v>3</v>
      </c>
      <c r="P500" s="19">
        <v>3</v>
      </c>
      <c r="Q500" s="20" t="s">
        <v>2813</v>
      </c>
      <c r="R500" s="20"/>
      <c r="S500" s="21">
        <v>2</v>
      </c>
      <c r="T500" s="22"/>
      <c r="U500" s="19"/>
      <c r="V500" s="20"/>
      <c r="W500" s="20"/>
      <c r="X500" s="23"/>
      <c r="Y500" s="22"/>
      <c r="Z500" s="24">
        <f t="shared" si="27"/>
        <v>3</v>
      </c>
      <c r="AA500" s="25">
        <f t="shared" si="28"/>
        <v>2</v>
      </c>
    </row>
    <row r="501" spans="1:27" ht="409.6">
      <c r="A501" s="1">
        <v>2324</v>
      </c>
      <c r="B501" s="1" t="s">
        <v>1427</v>
      </c>
      <c r="C501" s="1">
        <v>361</v>
      </c>
      <c r="D501" s="2" t="s">
        <v>54</v>
      </c>
      <c r="E501" s="15" t="s">
        <v>1428</v>
      </c>
      <c r="F501" s="16" t="s">
        <v>1429</v>
      </c>
      <c r="G501" s="16" t="s">
        <v>1430</v>
      </c>
      <c r="H501" s="18"/>
      <c r="I501" s="17" t="s">
        <v>1431</v>
      </c>
      <c r="J501" s="18"/>
      <c r="K501" s="18"/>
      <c r="L501" s="18"/>
      <c r="M501" s="18"/>
      <c r="P501" s="19">
        <v>4</v>
      </c>
      <c r="Q501" s="20" t="s">
        <v>2620</v>
      </c>
      <c r="R501" s="20"/>
      <c r="S501" s="21">
        <v>3</v>
      </c>
      <c r="T501" s="22"/>
      <c r="U501" s="19"/>
      <c r="V501" s="20"/>
      <c r="W501" s="20"/>
      <c r="X501" s="23"/>
      <c r="Y501" s="22"/>
      <c r="Z501" s="24">
        <f t="shared" si="27"/>
        <v>4</v>
      </c>
      <c r="AA501" s="25">
        <f t="shared" si="28"/>
        <v>3</v>
      </c>
    </row>
    <row r="502" spans="1:27" ht="395">
      <c r="A502" s="1">
        <v>2325</v>
      </c>
      <c r="B502" s="1" t="s">
        <v>1432</v>
      </c>
      <c r="C502" s="1">
        <v>362</v>
      </c>
      <c r="D502" s="2" t="s">
        <v>1046</v>
      </c>
      <c r="E502" s="16" t="s">
        <v>1433</v>
      </c>
      <c r="F502" s="16" t="s">
        <v>1434</v>
      </c>
      <c r="G502" s="16" t="s">
        <v>1435</v>
      </c>
      <c r="H502" s="18"/>
      <c r="I502" s="17" t="s">
        <v>1436</v>
      </c>
      <c r="J502" s="18"/>
      <c r="K502" s="18"/>
      <c r="L502" s="18"/>
      <c r="M502" s="18"/>
      <c r="N502" s="27">
        <v>5</v>
      </c>
      <c r="O502" s="27">
        <v>3</v>
      </c>
      <c r="P502" s="19">
        <v>4</v>
      </c>
      <c r="Q502" s="20" t="s">
        <v>2647</v>
      </c>
      <c r="R502" s="20"/>
      <c r="S502" s="21">
        <v>3</v>
      </c>
      <c r="T502" s="22"/>
      <c r="U502" s="19"/>
      <c r="V502" s="20"/>
      <c r="W502" s="20"/>
      <c r="X502" s="23"/>
      <c r="Y502" s="22"/>
      <c r="Z502" s="24">
        <f t="shared" si="27"/>
        <v>4</v>
      </c>
      <c r="AA502" s="25">
        <f t="shared" si="28"/>
        <v>3</v>
      </c>
    </row>
    <row r="503" spans="1:27" ht="380">
      <c r="A503" s="1">
        <v>2326</v>
      </c>
      <c r="B503" s="1" t="s">
        <v>1437</v>
      </c>
      <c r="C503" s="1">
        <v>367</v>
      </c>
      <c r="D503" s="2" t="s">
        <v>1046</v>
      </c>
      <c r="E503" s="16" t="s">
        <v>1438</v>
      </c>
      <c r="F503" s="16" t="s">
        <v>1439</v>
      </c>
      <c r="G503" s="16" t="s">
        <v>1440</v>
      </c>
      <c r="H503" s="18"/>
      <c r="I503" s="17" t="s">
        <v>1441</v>
      </c>
      <c r="J503" s="18"/>
      <c r="K503" s="18"/>
      <c r="L503" s="18"/>
      <c r="M503" s="18"/>
      <c r="N503" s="27">
        <v>5</v>
      </c>
      <c r="O503" s="27">
        <v>3</v>
      </c>
      <c r="P503" s="19">
        <v>4</v>
      </c>
      <c r="Q503" s="20" t="s">
        <v>2648</v>
      </c>
      <c r="R503" s="20"/>
      <c r="S503" s="21">
        <v>3</v>
      </c>
      <c r="T503" s="22"/>
      <c r="U503" s="19"/>
      <c r="V503" s="20"/>
      <c r="W503" s="20"/>
      <c r="X503" s="23"/>
      <c r="Y503" s="22"/>
      <c r="Z503" s="24">
        <f t="shared" si="27"/>
        <v>4</v>
      </c>
      <c r="AA503" s="25">
        <f t="shared" si="28"/>
        <v>3</v>
      </c>
    </row>
    <row r="504" spans="1:27" ht="112">
      <c r="A504" s="1">
        <v>2327</v>
      </c>
      <c r="B504" s="1" t="s">
        <v>1442</v>
      </c>
      <c r="C504" s="1">
        <v>368</v>
      </c>
      <c r="D504" s="2" t="s">
        <v>1046</v>
      </c>
      <c r="E504" s="16" t="s">
        <v>1443</v>
      </c>
      <c r="F504" s="16" t="s">
        <v>1444</v>
      </c>
      <c r="G504" s="16" t="s">
        <v>1445</v>
      </c>
      <c r="H504" s="18"/>
      <c r="I504" s="17" t="s">
        <v>1446</v>
      </c>
      <c r="J504" s="18"/>
      <c r="K504" s="18"/>
      <c r="L504" s="18"/>
      <c r="M504" s="18"/>
      <c r="N504" s="27">
        <v>3</v>
      </c>
      <c r="O504" s="27">
        <v>2</v>
      </c>
      <c r="P504" s="19">
        <v>3</v>
      </c>
      <c r="Q504" s="20" t="s">
        <v>1446</v>
      </c>
      <c r="R504" s="20"/>
      <c r="S504" s="21">
        <v>2</v>
      </c>
      <c r="T504" s="22"/>
      <c r="U504" s="19"/>
      <c r="V504" s="20"/>
      <c r="W504" s="20"/>
      <c r="X504" s="23"/>
      <c r="Y504" s="22"/>
      <c r="Z504" s="24">
        <f t="shared" si="27"/>
        <v>3</v>
      </c>
      <c r="AA504" s="25">
        <f t="shared" si="28"/>
        <v>2</v>
      </c>
    </row>
    <row r="505" spans="1:27" ht="64">
      <c r="A505" s="1">
        <v>2328</v>
      </c>
      <c r="C505" s="1" t="s">
        <v>1066</v>
      </c>
      <c r="D505" s="2" t="s">
        <v>54</v>
      </c>
      <c r="E505" s="49" t="s">
        <v>1447</v>
      </c>
      <c r="F505" s="16" t="s">
        <v>1448</v>
      </c>
      <c r="G505" s="16" t="s">
        <v>1449</v>
      </c>
      <c r="H505" s="18"/>
      <c r="I505" s="18"/>
      <c r="J505" s="18"/>
      <c r="K505" s="18"/>
      <c r="L505" s="18"/>
      <c r="M505" s="18"/>
      <c r="P505" s="19" t="s">
        <v>54</v>
      </c>
      <c r="Q505" s="20" t="s">
        <v>54</v>
      </c>
      <c r="R505" s="20"/>
      <c r="S505" s="21">
        <v>0</v>
      </c>
      <c r="T505" s="22"/>
      <c r="U505" s="19"/>
      <c r="V505" s="20"/>
      <c r="W505" s="20"/>
      <c r="X505" s="23"/>
      <c r="Y505" s="22"/>
      <c r="Z505" s="24" t="str">
        <f t="shared" si="27"/>
        <v/>
      </c>
      <c r="AA505" s="25">
        <f t="shared" si="28"/>
        <v>0</v>
      </c>
    </row>
    <row r="506" spans="1:27" ht="48">
      <c r="A506" s="1">
        <v>2329</v>
      </c>
      <c r="C506" s="1" t="s">
        <v>1066</v>
      </c>
      <c r="D506" s="2" t="s">
        <v>54</v>
      </c>
      <c r="E506" s="49" t="s">
        <v>1450</v>
      </c>
      <c r="F506" s="16" t="s">
        <v>1451</v>
      </c>
      <c r="G506" s="16" t="s">
        <v>1449</v>
      </c>
      <c r="H506" s="18"/>
      <c r="I506" s="18"/>
      <c r="J506" s="18"/>
      <c r="K506" s="18"/>
      <c r="L506" s="18"/>
      <c r="M506" s="18"/>
      <c r="P506" s="19" t="s">
        <v>54</v>
      </c>
      <c r="Q506" s="20" t="s">
        <v>54</v>
      </c>
      <c r="R506" s="20"/>
      <c r="S506" s="21">
        <v>0</v>
      </c>
      <c r="T506" s="22"/>
      <c r="U506" s="19"/>
      <c r="V506" s="20"/>
      <c r="W506" s="20"/>
      <c r="X506" s="23"/>
      <c r="Y506" s="22"/>
      <c r="Z506" s="24" t="str">
        <f t="shared" si="27"/>
        <v/>
      </c>
      <c r="AA506" s="25">
        <f t="shared" si="28"/>
        <v>0</v>
      </c>
    </row>
    <row r="507" spans="1:27" s="12" customFormat="1" ht="16">
      <c r="A507" s="1" t="s">
        <v>54</v>
      </c>
      <c r="B507" s="1" t="s">
        <v>54</v>
      </c>
      <c r="H507" s="1"/>
      <c r="P507" s="81" t="s">
        <v>54</v>
      </c>
      <c r="Q507" s="81" t="s">
        <v>54</v>
      </c>
      <c r="R507" s="81"/>
      <c r="S507" s="81"/>
      <c r="T507" s="81"/>
      <c r="U507" s="81"/>
      <c r="V507" s="81"/>
      <c r="W507" s="81"/>
      <c r="X507" s="81"/>
      <c r="Y507" s="81"/>
    </row>
    <row r="508" spans="1:27" s="12" customFormat="1" ht="16">
      <c r="A508" s="1" t="s">
        <v>54</v>
      </c>
      <c r="B508" s="1" t="s">
        <v>54</v>
      </c>
      <c r="H508" s="1"/>
      <c r="P508" s="81" t="s">
        <v>54</v>
      </c>
      <c r="Q508" s="81" t="s">
        <v>54</v>
      </c>
      <c r="R508" s="81"/>
      <c r="S508" s="81"/>
      <c r="T508" s="81"/>
      <c r="U508" s="81"/>
      <c r="V508" s="81"/>
      <c r="W508" s="81"/>
      <c r="X508" s="81"/>
      <c r="Y508" s="81"/>
    </row>
    <row r="509" spans="1:27" s="12" customFormat="1" ht="19">
      <c r="A509" s="1" t="s">
        <v>54</v>
      </c>
      <c r="B509" s="1" t="s">
        <v>54</v>
      </c>
      <c r="E509" s="86" t="s">
        <v>1452</v>
      </c>
      <c r="F509" s="86"/>
      <c r="G509" s="86"/>
      <c r="H509" s="1"/>
      <c r="P509" s="81" t="s">
        <v>54</v>
      </c>
      <c r="Q509" s="81" t="s">
        <v>54</v>
      </c>
      <c r="R509" s="81"/>
      <c r="S509" s="81"/>
      <c r="T509" s="81"/>
      <c r="U509" s="81"/>
      <c r="V509" s="81"/>
      <c r="W509" s="81"/>
      <c r="X509" s="81"/>
      <c r="Y509" s="81"/>
    </row>
    <row r="510" spans="1:27" s="12" customFormat="1" ht="17">
      <c r="A510" s="1" t="s">
        <v>54</v>
      </c>
      <c r="B510" s="1" t="s">
        <v>54</v>
      </c>
      <c r="E510" s="14" t="s">
        <v>1418</v>
      </c>
      <c r="H510" s="1"/>
      <c r="P510" s="81" t="s">
        <v>54</v>
      </c>
      <c r="Q510" s="81" t="s">
        <v>54</v>
      </c>
      <c r="R510" s="81"/>
      <c r="S510" s="81"/>
      <c r="T510" s="81"/>
      <c r="U510" s="81"/>
      <c r="V510" s="81"/>
      <c r="W510" s="81"/>
      <c r="X510" s="81"/>
      <c r="Y510" s="81"/>
    </row>
    <row r="511" spans="1:27" ht="160">
      <c r="A511" s="1">
        <v>2330</v>
      </c>
      <c r="C511" s="1" t="s">
        <v>1066</v>
      </c>
      <c r="D511" s="2" t="s">
        <v>54</v>
      </c>
      <c r="E511" s="26" t="s">
        <v>1453</v>
      </c>
      <c r="F511" s="16" t="s">
        <v>1454</v>
      </c>
      <c r="G511" s="16" t="s">
        <v>1455</v>
      </c>
      <c r="H511" s="18"/>
      <c r="I511" s="18"/>
      <c r="J511" s="18"/>
      <c r="K511" s="18"/>
      <c r="L511" s="18"/>
      <c r="M511" s="18"/>
      <c r="P511" s="19">
        <v>2</v>
      </c>
      <c r="Q511" s="20" t="s">
        <v>2649</v>
      </c>
      <c r="R511" s="20"/>
      <c r="S511" s="21">
        <v>2</v>
      </c>
      <c r="T511" s="22"/>
      <c r="U511" s="19"/>
      <c r="V511" s="20"/>
      <c r="W511" s="20"/>
      <c r="X511" s="23"/>
      <c r="Y511" s="22"/>
      <c r="Z511" s="24">
        <f t="shared" si="27"/>
        <v>2</v>
      </c>
      <c r="AA511" s="25">
        <f t="shared" si="28"/>
        <v>2</v>
      </c>
    </row>
    <row r="512" spans="1:27" ht="176">
      <c r="A512" s="1">
        <v>2331</v>
      </c>
      <c r="C512" s="1" t="s">
        <v>1066</v>
      </c>
      <c r="D512" s="2" t="s">
        <v>54</v>
      </c>
      <c r="E512" s="26" t="s">
        <v>1456</v>
      </c>
      <c r="F512" s="16" t="s">
        <v>1457</v>
      </c>
      <c r="G512" s="16" t="s">
        <v>1458</v>
      </c>
      <c r="H512" s="18"/>
      <c r="I512" s="18"/>
      <c r="J512" s="18"/>
      <c r="K512" s="18"/>
      <c r="L512" s="18"/>
      <c r="M512" s="18"/>
      <c r="P512" s="19">
        <v>3</v>
      </c>
      <c r="Q512" s="20" t="s">
        <v>2814</v>
      </c>
      <c r="R512" s="20"/>
      <c r="S512" s="52">
        <v>3</v>
      </c>
      <c r="T512" s="22"/>
      <c r="U512" s="19"/>
      <c r="V512" s="20"/>
      <c r="W512" s="20"/>
      <c r="X512" s="23"/>
      <c r="Y512" s="22"/>
      <c r="Z512" s="24">
        <f t="shared" si="27"/>
        <v>3</v>
      </c>
      <c r="AA512" s="25">
        <f t="shared" si="28"/>
        <v>3</v>
      </c>
    </row>
    <row r="513" spans="1:27" ht="160">
      <c r="A513" s="1">
        <v>2332</v>
      </c>
      <c r="C513" s="1" t="s">
        <v>1066</v>
      </c>
      <c r="D513" s="2" t="s">
        <v>54</v>
      </c>
      <c r="E513" s="26" t="s">
        <v>1459</v>
      </c>
      <c r="F513" s="16" t="s">
        <v>1460</v>
      </c>
      <c r="G513" s="16" t="s">
        <v>1461</v>
      </c>
      <c r="H513" s="18"/>
      <c r="I513" s="18"/>
      <c r="J513" s="18"/>
      <c r="K513" s="18"/>
      <c r="L513" s="18"/>
      <c r="M513" s="18"/>
      <c r="P513" s="19">
        <v>4</v>
      </c>
      <c r="Q513" s="20" t="s">
        <v>2814</v>
      </c>
      <c r="R513" s="20"/>
      <c r="S513" s="52">
        <v>3</v>
      </c>
      <c r="T513" s="22"/>
      <c r="U513" s="19"/>
      <c r="V513" s="20"/>
      <c r="W513" s="20"/>
      <c r="X513" s="23"/>
      <c r="Y513" s="22"/>
      <c r="Z513" s="24">
        <f t="shared" si="27"/>
        <v>4</v>
      </c>
      <c r="AA513" s="25">
        <f t="shared" si="28"/>
        <v>3</v>
      </c>
    </row>
    <row r="514" spans="1:27" ht="224">
      <c r="A514" s="1">
        <v>2333</v>
      </c>
      <c r="C514" s="1" t="s">
        <v>1066</v>
      </c>
      <c r="D514" s="2" t="s">
        <v>54</v>
      </c>
      <c r="E514" s="26" t="s">
        <v>1462</v>
      </c>
      <c r="F514" s="16" t="s">
        <v>1463</v>
      </c>
      <c r="G514" s="16" t="s">
        <v>1464</v>
      </c>
      <c r="H514" s="18"/>
      <c r="I514" s="18"/>
      <c r="J514" s="18"/>
      <c r="K514" s="18"/>
      <c r="L514" s="18"/>
      <c r="M514" s="18"/>
      <c r="P514" s="19">
        <v>4</v>
      </c>
      <c r="Q514" s="20" t="s">
        <v>2815</v>
      </c>
      <c r="R514" s="20"/>
      <c r="S514" s="52">
        <v>4</v>
      </c>
      <c r="T514" s="22" t="s">
        <v>2839</v>
      </c>
      <c r="U514" s="19"/>
      <c r="V514" s="20"/>
      <c r="W514" s="20"/>
      <c r="X514" s="23"/>
      <c r="Y514" s="22"/>
      <c r="Z514" s="24">
        <f t="shared" si="27"/>
        <v>4</v>
      </c>
      <c r="AA514" s="25">
        <f t="shared" si="28"/>
        <v>4</v>
      </c>
    </row>
    <row r="515" spans="1:27" ht="160">
      <c r="A515" s="1">
        <v>2334</v>
      </c>
      <c r="C515" s="1" t="s">
        <v>1066</v>
      </c>
      <c r="D515" s="2" t="s">
        <v>54</v>
      </c>
      <c r="E515" s="26" t="s">
        <v>1465</v>
      </c>
      <c r="F515" s="16" t="s">
        <v>1466</v>
      </c>
      <c r="G515" s="16" t="s">
        <v>1467</v>
      </c>
      <c r="H515" s="18"/>
      <c r="I515" s="18"/>
      <c r="J515" s="18"/>
      <c r="K515" s="18"/>
      <c r="L515" s="18"/>
      <c r="M515" s="18"/>
      <c r="P515" s="19">
        <v>4</v>
      </c>
      <c r="Q515" s="20" t="s">
        <v>2816</v>
      </c>
      <c r="R515" s="20"/>
      <c r="S515" s="52">
        <v>3</v>
      </c>
      <c r="T515" s="22"/>
      <c r="U515" s="19"/>
      <c r="V515" s="20"/>
      <c r="W515" s="20"/>
      <c r="X515" s="23"/>
      <c r="Y515" s="22"/>
      <c r="Z515" s="24">
        <f t="shared" si="27"/>
        <v>4</v>
      </c>
      <c r="AA515" s="25">
        <f t="shared" si="28"/>
        <v>3</v>
      </c>
    </row>
    <row r="516" spans="1:27" ht="192">
      <c r="A516" s="1">
        <v>2335</v>
      </c>
      <c r="C516" s="1" t="s">
        <v>1066</v>
      </c>
      <c r="D516" s="2" t="s">
        <v>54</v>
      </c>
      <c r="E516" s="26" t="s">
        <v>1468</v>
      </c>
      <c r="F516" s="16" t="s">
        <v>1469</v>
      </c>
      <c r="G516" s="16" t="s">
        <v>1470</v>
      </c>
      <c r="H516" s="18"/>
      <c r="I516" s="18"/>
      <c r="J516" s="18"/>
      <c r="K516" s="18"/>
      <c r="L516" s="18"/>
      <c r="M516" s="18"/>
      <c r="P516" s="19">
        <v>4</v>
      </c>
      <c r="Q516" s="20" t="s">
        <v>2817</v>
      </c>
      <c r="R516" s="20"/>
      <c r="S516" s="52">
        <v>3</v>
      </c>
      <c r="T516" s="22" t="s">
        <v>2840</v>
      </c>
      <c r="U516" s="19"/>
      <c r="V516" s="20"/>
      <c r="W516" s="20"/>
      <c r="X516" s="23"/>
      <c r="Y516" s="22"/>
      <c r="Z516" s="24">
        <f t="shared" ref="Z516:Z579" si="29">IF(U516&lt;&gt;"",U516,IF(P516&lt;&gt;"",P516,IF(N516&lt;&gt;"",N516,"")))</f>
        <v>4</v>
      </c>
      <c r="AA516" s="25">
        <f t="shared" ref="AA516:AA579" si="30">IF(X516&lt;&gt;"",X516,IF(S516&lt;&gt;"",S516,IF(O516&lt;&gt;"",O516,"")))</f>
        <v>3</v>
      </c>
    </row>
    <row r="517" spans="1:27" s="12" customFormat="1" ht="16">
      <c r="A517" s="1" t="s">
        <v>54</v>
      </c>
      <c r="B517" s="1" t="s">
        <v>54</v>
      </c>
      <c r="H517" s="1"/>
      <c r="P517" s="81" t="s">
        <v>54</v>
      </c>
      <c r="Q517" s="81" t="s">
        <v>54</v>
      </c>
      <c r="R517" s="81"/>
      <c r="S517" s="81"/>
      <c r="T517" s="81"/>
      <c r="U517" s="81"/>
      <c r="V517" s="81"/>
      <c r="W517" s="81"/>
      <c r="X517" s="81"/>
      <c r="Y517" s="81"/>
    </row>
    <row r="518" spans="1:27" s="12" customFormat="1" ht="16">
      <c r="A518" s="1" t="s">
        <v>54</v>
      </c>
      <c r="B518" s="1" t="s">
        <v>54</v>
      </c>
      <c r="H518" s="1"/>
      <c r="P518" s="81" t="s">
        <v>54</v>
      </c>
      <c r="Q518" s="81" t="s">
        <v>54</v>
      </c>
      <c r="R518" s="81"/>
      <c r="S518" s="81"/>
      <c r="T518" s="81"/>
      <c r="U518" s="81"/>
      <c r="V518" s="81"/>
      <c r="W518" s="81"/>
      <c r="X518" s="81"/>
      <c r="Y518" s="81"/>
    </row>
    <row r="519" spans="1:27" s="12" customFormat="1" ht="37">
      <c r="A519" s="1" t="s">
        <v>54</v>
      </c>
      <c r="B519" s="1" t="s">
        <v>54</v>
      </c>
      <c r="E519" s="90" t="s">
        <v>339</v>
      </c>
      <c r="F519" s="90"/>
      <c r="G519" s="90"/>
      <c r="H519" s="1"/>
      <c r="P519" s="81" t="s">
        <v>54</v>
      </c>
      <c r="Q519" s="81" t="s">
        <v>54</v>
      </c>
      <c r="R519" s="81"/>
      <c r="S519" s="81"/>
      <c r="T519" s="81"/>
      <c r="U519" s="81"/>
      <c r="V519" s="81"/>
      <c r="W519" s="81"/>
      <c r="X519" s="81"/>
      <c r="Y519" s="81"/>
    </row>
    <row r="520" spans="1:27" s="12" customFormat="1" ht="19">
      <c r="A520" s="1" t="s">
        <v>54</v>
      </c>
      <c r="B520" s="1" t="s">
        <v>54</v>
      </c>
      <c r="E520" s="86" t="s">
        <v>1471</v>
      </c>
      <c r="F520" s="86"/>
      <c r="G520" s="86"/>
      <c r="H520" s="1"/>
      <c r="P520" s="81" t="s">
        <v>54</v>
      </c>
      <c r="Q520" s="81" t="s">
        <v>54</v>
      </c>
      <c r="R520" s="81"/>
      <c r="S520" s="81"/>
      <c r="T520" s="81"/>
      <c r="U520" s="81"/>
      <c r="V520" s="81"/>
      <c r="W520" s="81"/>
      <c r="X520" s="81"/>
      <c r="Y520" s="81"/>
    </row>
    <row r="521" spans="1:27" ht="192">
      <c r="A521" s="1">
        <v>2336</v>
      </c>
      <c r="B521" s="1" t="s">
        <v>1472</v>
      </c>
      <c r="C521" s="1">
        <v>504</v>
      </c>
      <c r="E521" s="15" t="s">
        <v>1473</v>
      </c>
      <c r="F521" s="16" t="s">
        <v>1474</v>
      </c>
      <c r="G521" s="16" t="s">
        <v>1475</v>
      </c>
      <c r="H521" s="18"/>
      <c r="I521" s="17" t="s">
        <v>1476</v>
      </c>
      <c r="J521" s="18"/>
      <c r="K521" s="18"/>
      <c r="L521" s="18"/>
      <c r="M521" s="18"/>
      <c r="P521" s="19">
        <v>2</v>
      </c>
      <c r="Q521" s="20" t="s">
        <v>1476</v>
      </c>
      <c r="R521" s="20"/>
      <c r="S521" s="21">
        <v>2</v>
      </c>
      <c r="T521" s="22"/>
      <c r="U521" s="19"/>
      <c r="V521" s="20"/>
      <c r="W521" s="20"/>
      <c r="X521" s="23"/>
      <c r="Y521" s="22"/>
      <c r="Z521" s="24">
        <f t="shared" si="29"/>
        <v>2</v>
      </c>
      <c r="AA521" s="25">
        <f t="shared" si="30"/>
        <v>2</v>
      </c>
    </row>
    <row r="522" spans="1:27" ht="176">
      <c r="A522" s="1">
        <v>2337</v>
      </c>
      <c r="B522" s="1" t="s">
        <v>1477</v>
      </c>
      <c r="C522" s="1">
        <v>506</v>
      </c>
      <c r="E522" s="15" t="s">
        <v>1478</v>
      </c>
      <c r="F522" s="16" t="s">
        <v>1479</v>
      </c>
      <c r="G522" s="16" t="s">
        <v>1480</v>
      </c>
      <c r="H522" s="18"/>
      <c r="I522" s="17" t="s">
        <v>1481</v>
      </c>
      <c r="J522" s="18"/>
      <c r="K522" s="18"/>
      <c r="L522" s="18"/>
      <c r="M522" s="18"/>
      <c r="P522" s="19">
        <v>3</v>
      </c>
      <c r="Q522" s="20" t="s">
        <v>1481</v>
      </c>
      <c r="R522" s="20"/>
      <c r="S522" s="21">
        <v>3</v>
      </c>
      <c r="T522" s="22"/>
      <c r="U522" s="19"/>
      <c r="V522" s="20"/>
      <c r="W522" s="20"/>
      <c r="X522" s="23"/>
      <c r="Y522" s="22"/>
      <c r="Z522" s="24">
        <f t="shared" si="29"/>
        <v>3</v>
      </c>
      <c r="AA522" s="25">
        <f t="shared" si="30"/>
        <v>3</v>
      </c>
    </row>
    <row r="523" spans="1:27" ht="176">
      <c r="A523" s="1">
        <v>2338</v>
      </c>
      <c r="C523" s="1" t="s">
        <v>1066</v>
      </c>
      <c r="E523" s="26" t="s">
        <v>1482</v>
      </c>
      <c r="F523" s="16" t="s">
        <v>1483</v>
      </c>
      <c r="G523" s="16" t="s">
        <v>1484</v>
      </c>
      <c r="H523" s="18"/>
      <c r="I523" s="18"/>
      <c r="J523" s="18"/>
      <c r="K523" s="18"/>
      <c r="L523" s="18"/>
      <c r="M523" s="18"/>
      <c r="P523" s="19">
        <v>2</v>
      </c>
      <c r="Q523" s="20" t="s">
        <v>2818</v>
      </c>
      <c r="R523" s="20"/>
      <c r="S523" s="52">
        <v>2</v>
      </c>
      <c r="T523" s="22"/>
      <c r="U523" s="19"/>
      <c r="V523" s="20"/>
      <c r="W523" s="20"/>
      <c r="X523" s="23"/>
      <c r="Y523" s="22"/>
      <c r="Z523" s="24">
        <f t="shared" si="29"/>
        <v>2</v>
      </c>
      <c r="AA523" s="25">
        <f t="shared" si="30"/>
        <v>2</v>
      </c>
    </row>
    <row r="524" spans="1:27" ht="192">
      <c r="A524" s="1">
        <v>2339</v>
      </c>
      <c r="B524" s="1" t="s">
        <v>1485</v>
      </c>
      <c r="C524" s="1">
        <v>510</v>
      </c>
      <c r="E524" s="15" t="s">
        <v>1486</v>
      </c>
      <c r="F524" s="16" t="s">
        <v>1487</v>
      </c>
      <c r="G524" s="16" t="s">
        <v>1488</v>
      </c>
      <c r="H524" s="18"/>
      <c r="I524" s="17" t="s">
        <v>1489</v>
      </c>
      <c r="J524" s="18"/>
      <c r="K524" s="18"/>
      <c r="L524" s="18"/>
      <c r="M524" s="18"/>
      <c r="P524" s="19">
        <v>1</v>
      </c>
      <c r="Q524" s="20" t="s">
        <v>2650</v>
      </c>
      <c r="R524" s="20"/>
      <c r="S524" s="21">
        <v>1</v>
      </c>
      <c r="T524" s="22"/>
      <c r="U524" s="19"/>
      <c r="V524" s="20"/>
      <c r="W524" s="20"/>
      <c r="X524" s="23"/>
      <c r="Y524" s="22"/>
      <c r="Z524" s="24">
        <f t="shared" si="29"/>
        <v>1</v>
      </c>
      <c r="AA524" s="25">
        <f t="shared" si="30"/>
        <v>1</v>
      </c>
    </row>
    <row r="525" spans="1:27" ht="288">
      <c r="A525" s="1">
        <v>2340</v>
      </c>
      <c r="B525" s="1" t="s">
        <v>1490</v>
      </c>
      <c r="C525" s="1">
        <v>516</v>
      </c>
      <c r="E525" s="49" t="s">
        <v>1491</v>
      </c>
      <c r="F525" s="16" t="s">
        <v>1492</v>
      </c>
      <c r="G525" s="16" t="s">
        <v>1493</v>
      </c>
      <c r="H525" s="18"/>
      <c r="I525" s="17" t="s">
        <v>1494</v>
      </c>
      <c r="J525" s="18"/>
      <c r="K525" s="18"/>
      <c r="L525" s="18"/>
      <c r="M525" s="18"/>
      <c r="P525" s="19">
        <v>4</v>
      </c>
      <c r="Q525" s="20"/>
      <c r="R525" s="20"/>
      <c r="S525" s="21">
        <v>0</v>
      </c>
      <c r="T525" s="22" t="s">
        <v>2773</v>
      </c>
      <c r="U525" s="19"/>
      <c r="V525" s="20"/>
      <c r="W525" s="20"/>
      <c r="X525" s="23"/>
      <c r="Y525" s="22"/>
      <c r="Z525" s="24">
        <f t="shared" si="29"/>
        <v>4</v>
      </c>
      <c r="AA525" s="25">
        <f t="shared" si="30"/>
        <v>0</v>
      </c>
    </row>
    <row r="526" spans="1:27" ht="224">
      <c r="A526" s="1">
        <v>2341</v>
      </c>
      <c r="B526" s="1" t="s">
        <v>1495</v>
      </c>
      <c r="C526" s="1">
        <v>518</v>
      </c>
      <c r="E526" s="15" t="s">
        <v>1496</v>
      </c>
      <c r="F526" s="16" t="s">
        <v>1497</v>
      </c>
      <c r="G526" s="16" t="s">
        <v>1498</v>
      </c>
      <c r="H526" s="18"/>
      <c r="I526" s="17" t="s">
        <v>1499</v>
      </c>
      <c r="J526" s="18"/>
      <c r="K526" s="18"/>
      <c r="L526" s="18"/>
      <c r="M526" s="18"/>
      <c r="P526" s="19">
        <v>3</v>
      </c>
      <c r="Q526" s="20" t="s">
        <v>2651</v>
      </c>
      <c r="R526" s="20"/>
      <c r="S526" s="21">
        <v>3</v>
      </c>
      <c r="T526" s="22"/>
      <c r="U526" s="19"/>
      <c r="V526" s="20"/>
      <c r="W526" s="20"/>
      <c r="X526" s="23"/>
      <c r="Y526" s="22"/>
      <c r="Z526" s="24">
        <f t="shared" si="29"/>
        <v>3</v>
      </c>
      <c r="AA526" s="25">
        <f t="shared" si="30"/>
        <v>3</v>
      </c>
    </row>
    <row r="527" spans="1:27" ht="112">
      <c r="A527" s="1">
        <v>2342</v>
      </c>
      <c r="B527" s="1" t="s">
        <v>1500</v>
      </c>
      <c r="C527" s="1">
        <v>519</v>
      </c>
      <c r="E527" s="15" t="s">
        <v>1501</v>
      </c>
      <c r="F527" s="16" t="s">
        <v>1502</v>
      </c>
      <c r="G527" s="16" t="s">
        <v>1503</v>
      </c>
      <c r="H527" s="18"/>
      <c r="I527" s="17" t="s">
        <v>1504</v>
      </c>
      <c r="J527" s="18"/>
      <c r="K527" s="18"/>
      <c r="L527" s="18"/>
      <c r="M527" s="18"/>
      <c r="P527" s="19">
        <v>1</v>
      </c>
      <c r="Q527" s="20" t="s">
        <v>2651</v>
      </c>
      <c r="R527" s="20"/>
      <c r="S527" s="21">
        <v>1</v>
      </c>
      <c r="T527" s="22"/>
      <c r="U527" s="19"/>
      <c r="V527" s="20"/>
      <c r="W527" s="20"/>
      <c r="X527" s="23"/>
      <c r="Y527" s="22"/>
      <c r="Z527" s="24">
        <f t="shared" si="29"/>
        <v>1</v>
      </c>
      <c r="AA527" s="25">
        <f t="shared" si="30"/>
        <v>1</v>
      </c>
    </row>
    <row r="528" spans="1:27" ht="395">
      <c r="A528" s="1">
        <v>2343</v>
      </c>
      <c r="B528" s="1" t="s">
        <v>1505</v>
      </c>
      <c r="C528" s="1">
        <v>522</v>
      </c>
      <c r="E528" s="15" t="s">
        <v>1506</v>
      </c>
      <c r="F528" s="16" t="s">
        <v>1507</v>
      </c>
      <c r="G528" s="16" t="s">
        <v>1508</v>
      </c>
      <c r="H528" s="18"/>
      <c r="I528" s="17" t="s">
        <v>1509</v>
      </c>
      <c r="J528" s="18"/>
      <c r="K528" s="18"/>
      <c r="L528" s="18"/>
      <c r="M528" s="18"/>
      <c r="P528" s="19">
        <v>3</v>
      </c>
      <c r="Q528" s="20" t="s">
        <v>2899</v>
      </c>
      <c r="R528" s="20"/>
      <c r="S528" s="52">
        <v>3</v>
      </c>
      <c r="T528" s="22"/>
      <c r="U528" s="19"/>
      <c r="V528" s="20"/>
      <c r="W528" s="20"/>
      <c r="X528" s="23"/>
      <c r="Y528" s="22"/>
      <c r="Z528" s="24">
        <f t="shared" si="29"/>
        <v>3</v>
      </c>
      <c r="AA528" s="25">
        <f t="shared" si="30"/>
        <v>3</v>
      </c>
    </row>
    <row r="529" spans="1:27" ht="256">
      <c r="A529" s="1">
        <v>2344</v>
      </c>
      <c r="B529" s="1" t="s">
        <v>1510</v>
      </c>
      <c r="C529" s="1">
        <v>524</v>
      </c>
      <c r="E529" s="15" t="s">
        <v>1511</v>
      </c>
      <c r="F529" s="16" t="s">
        <v>1512</v>
      </c>
      <c r="G529" s="16" t="s">
        <v>1513</v>
      </c>
      <c r="H529" s="18"/>
      <c r="I529" s="17" t="s">
        <v>1514</v>
      </c>
      <c r="J529" s="18"/>
      <c r="K529" s="18"/>
      <c r="L529" s="18"/>
      <c r="M529" s="18"/>
      <c r="P529" s="19">
        <v>2</v>
      </c>
      <c r="Q529" s="20" t="s">
        <v>2652</v>
      </c>
      <c r="R529" s="20"/>
      <c r="S529" s="21">
        <v>2.5</v>
      </c>
      <c r="T529" s="22"/>
      <c r="U529" s="19"/>
      <c r="V529" s="20"/>
      <c r="W529" s="20"/>
      <c r="X529" s="23"/>
      <c r="Y529" s="22"/>
      <c r="Z529" s="24">
        <f t="shared" si="29"/>
        <v>2</v>
      </c>
      <c r="AA529" s="25">
        <f t="shared" si="30"/>
        <v>2.5</v>
      </c>
    </row>
    <row r="530" spans="1:27" ht="144">
      <c r="A530" s="1">
        <v>2345</v>
      </c>
      <c r="C530" s="1" t="s">
        <v>1066</v>
      </c>
      <c r="E530" s="26" t="s">
        <v>344</v>
      </c>
      <c r="F530" s="16" t="s">
        <v>1515</v>
      </c>
      <c r="G530" s="16" t="s">
        <v>1516</v>
      </c>
      <c r="H530" s="18"/>
      <c r="I530" s="18"/>
      <c r="J530" s="18"/>
      <c r="K530" s="18"/>
      <c r="L530" s="18"/>
      <c r="M530" s="18"/>
      <c r="P530" s="19">
        <v>2</v>
      </c>
      <c r="Q530" s="20" t="s">
        <v>2563</v>
      </c>
      <c r="R530" s="20"/>
      <c r="S530" s="21">
        <v>2</v>
      </c>
      <c r="T530" s="22"/>
      <c r="U530" s="19"/>
      <c r="V530" s="20"/>
      <c r="W530" s="20"/>
      <c r="X530" s="23"/>
      <c r="Y530" s="22"/>
      <c r="Z530" s="24">
        <f t="shared" si="29"/>
        <v>2</v>
      </c>
      <c r="AA530" s="25">
        <f t="shared" si="30"/>
        <v>2</v>
      </c>
    </row>
    <row r="531" spans="1:27" ht="128">
      <c r="A531" s="1">
        <v>2346</v>
      </c>
      <c r="B531" s="1" t="s">
        <v>1517</v>
      </c>
      <c r="C531" s="1">
        <v>495</v>
      </c>
      <c r="E531" s="15" t="s">
        <v>1518</v>
      </c>
      <c r="F531" s="16" t="s">
        <v>1519</v>
      </c>
      <c r="G531" s="16" t="s">
        <v>1520</v>
      </c>
      <c r="H531" s="18"/>
      <c r="I531" s="17" t="s">
        <v>1521</v>
      </c>
      <c r="J531" s="18"/>
      <c r="K531" s="18"/>
      <c r="L531" s="18"/>
      <c r="M531" s="18"/>
      <c r="P531" s="19">
        <v>3</v>
      </c>
      <c r="Q531" s="20" t="s">
        <v>1521</v>
      </c>
      <c r="R531" s="20"/>
      <c r="S531" s="21">
        <v>3</v>
      </c>
      <c r="T531" s="22"/>
      <c r="U531" s="19"/>
      <c r="V531" s="20"/>
      <c r="W531" s="20"/>
      <c r="X531" s="23"/>
      <c r="Y531" s="22"/>
      <c r="Z531" s="24">
        <f t="shared" si="29"/>
        <v>3</v>
      </c>
      <c r="AA531" s="25">
        <f t="shared" si="30"/>
        <v>3</v>
      </c>
    </row>
    <row r="532" spans="1:27" ht="112">
      <c r="A532" s="1">
        <v>2347</v>
      </c>
      <c r="B532" s="1" t="s">
        <v>1522</v>
      </c>
      <c r="C532" s="1">
        <v>496</v>
      </c>
      <c r="E532" s="15" t="s">
        <v>1523</v>
      </c>
      <c r="F532" s="16" t="s">
        <v>1524</v>
      </c>
      <c r="G532" s="16" t="s">
        <v>1525</v>
      </c>
      <c r="H532" s="18"/>
      <c r="I532" s="17" t="s">
        <v>1526</v>
      </c>
      <c r="J532" s="18"/>
      <c r="K532" s="18"/>
      <c r="L532" s="18"/>
      <c r="M532" s="18"/>
      <c r="P532" s="19">
        <v>4</v>
      </c>
      <c r="Q532" s="20" t="s">
        <v>1526</v>
      </c>
      <c r="R532" s="20"/>
      <c r="S532" s="21">
        <v>3</v>
      </c>
      <c r="T532" s="22"/>
      <c r="U532" s="19"/>
      <c r="V532" s="20"/>
      <c r="W532" s="20"/>
      <c r="X532" s="23"/>
      <c r="Y532" s="22"/>
      <c r="Z532" s="24">
        <f t="shared" si="29"/>
        <v>4</v>
      </c>
      <c r="AA532" s="25">
        <f t="shared" si="30"/>
        <v>3</v>
      </c>
    </row>
    <row r="533" spans="1:27" ht="112">
      <c r="A533" s="1">
        <v>2348</v>
      </c>
      <c r="B533" s="1" t="s">
        <v>1527</v>
      </c>
      <c r="C533" s="1">
        <v>542</v>
      </c>
      <c r="E533" s="15" t="s">
        <v>1528</v>
      </c>
      <c r="F533" s="16" t="s">
        <v>1529</v>
      </c>
      <c r="G533" s="16" t="s">
        <v>1530</v>
      </c>
      <c r="H533" s="18"/>
      <c r="I533" s="17" t="s">
        <v>1531</v>
      </c>
      <c r="J533" s="18"/>
      <c r="K533" s="18"/>
      <c r="L533" s="18"/>
      <c r="M533" s="18"/>
      <c r="P533" s="19">
        <v>1</v>
      </c>
      <c r="Q533" s="20" t="s">
        <v>2653</v>
      </c>
      <c r="R533" s="20"/>
      <c r="S533" s="21">
        <v>1</v>
      </c>
      <c r="T533" s="22"/>
      <c r="U533" s="19"/>
      <c r="V533" s="20"/>
      <c r="W533" s="20"/>
      <c r="X533" s="23"/>
      <c r="Y533" s="22"/>
      <c r="Z533" s="24">
        <f t="shared" si="29"/>
        <v>1</v>
      </c>
      <c r="AA533" s="25">
        <f t="shared" si="30"/>
        <v>1</v>
      </c>
    </row>
    <row r="534" spans="1:27" ht="128">
      <c r="A534" s="1">
        <v>2349</v>
      </c>
      <c r="C534" s="1" t="s">
        <v>1066</v>
      </c>
      <c r="E534" s="26" t="s">
        <v>1532</v>
      </c>
      <c r="F534" s="16" t="s">
        <v>1533</v>
      </c>
      <c r="G534" s="16" t="s">
        <v>1534</v>
      </c>
      <c r="H534" s="18"/>
      <c r="I534" s="18"/>
      <c r="J534" s="18"/>
      <c r="K534" s="18"/>
      <c r="L534" s="18"/>
      <c r="M534" s="18"/>
      <c r="P534" s="19">
        <v>1</v>
      </c>
      <c r="Q534" s="20" t="s">
        <v>2653</v>
      </c>
      <c r="R534" s="20"/>
      <c r="S534" s="21">
        <v>1</v>
      </c>
      <c r="T534" s="22"/>
      <c r="U534" s="19"/>
      <c r="V534" s="20"/>
      <c r="W534" s="20"/>
      <c r="X534" s="23"/>
      <c r="Y534" s="22"/>
      <c r="Z534" s="24">
        <f t="shared" si="29"/>
        <v>1</v>
      </c>
      <c r="AA534" s="25">
        <f t="shared" si="30"/>
        <v>1</v>
      </c>
    </row>
    <row r="535" spans="1:27" ht="409.6">
      <c r="A535" s="1">
        <v>2350</v>
      </c>
      <c r="B535" s="1" t="s">
        <v>1535</v>
      </c>
      <c r="C535" s="1">
        <v>581</v>
      </c>
      <c r="E535" s="15" t="s">
        <v>1536</v>
      </c>
      <c r="F535" s="16" t="s">
        <v>1537</v>
      </c>
      <c r="G535" s="16" t="s">
        <v>1538</v>
      </c>
      <c r="H535" s="18"/>
      <c r="I535" s="17" t="s">
        <v>1539</v>
      </c>
      <c r="J535" s="18"/>
      <c r="K535" s="18"/>
      <c r="L535" s="18"/>
      <c r="M535" s="18"/>
      <c r="P535" s="19">
        <v>4</v>
      </c>
      <c r="Q535" s="20" t="s">
        <v>2900</v>
      </c>
      <c r="R535" s="20"/>
      <c r="S535" s="52">
        <v>4</v>
      </c>
      <c r="T535" s="22" t="s">
        <v>2860</v>
      </c>
      <c r="U535" s="19"/>
      <c r="V535" s="20"/>
      <c r="W535" s="20"/>
      <c r="X535" s="23"/>
      <c r="Y535" s="22"/>
      <c r="Z535" s="24">
        <f t="shared" si="29"/>
        <v>4</v>
      </c>
      <c r="AA535" s="25">
        <f t="shared" si="30"/>
        <v>4</v>
      </c>
    </row>
    <row r="536" spans="1:27" ht="128">
      <c r="A536" s="1">
        <v>2351</v>
      </c>
      <c r="B536" s="1" t="s">
        <v>1540</v>
      </c>
      <c r="C536" s="1">
        <v>584</v>
      </c>
      <c r="E536" s="15" t="s">
        <v>1541</v>
      </c>
      <c r="F536" s="16" t="s">
        <v>1542</v>
      </c>
      <c r="G536" s="16" t="s">
        <v>1543</v>
      </c>
      <c r="H536" s="18"/>
      <c r="I536" s="17" t="s">
        <v>1544</v>
      </c>
      <c r="J536" s="18"/>
      <c r="K536" s="18"/>
      <c r="L536" s="18"/>
      <c r="M536" s="18"/>
      <c r="P536" s="19">
        <v>2</v>
      </c>
      <c r="Q536" s="20" t="s">
        <v>2819</v>
      </c>
      <c r="R536" s="20"/>
      <c r="S536" s="52">
        <v>2</v>
      </c>
      <c r="T536" s="22"/>
      <c r="U536" s="19"/>
      <c r="V536" s="20"/>
      <c r="W536" s="20"/>
      <c r="X536" s="23"/>
      <c r="Y536" s="22"/>
      <c r="Z536" s="24">
        <f t="shared" si="29"/>
        <v>2</v>
      </c>
      <c r="AA536" s="25">
        <f t="shared" si="30"/>
        <v>2</v>
      </c>
    </row>
    <row r="537" spans="1:27" ht="176">
      <c r="A537" s="1">
        <v>2352</v>
      </c>
      <c r="B537" s="1" t="s">
        <v>1545</v>
      </c>
      <c r="C537" s="1">
        <v>585</v>
      </c>
      <c r="E537" s="15" t="s">
        <v>1546</v>
      </c>
      <c r="F537" s="16" t="s">
        <v>1547</v>
      </c>
      <c r="G537" s="16" t="s">
        <v>1548</v>
      </c>
      <c r="H537" s="18"/>
      <c r="I537" s="17" t="s">
        <v>1549</v>
      </c>
      <c r="J537" s="18"/>
      <c r="K537" s="18"/>
      <c r="L537" s="18"/>
      <c r="M537" s="18"/>
      <c r="P537" s="19">
        <v>2</v>
      </c>
      <c r="Q537" s="20" t="s">
        <v>2654</v>
      </c>
      <c r="R537" s="20"/>
      <c r="S537" s="21">
        <v>2</v>
      </c>
      <c r="T537" s="22"/>
      <c r="U537" s="19"/>
      <c r="V537" s="20"/>
      <c r="W537" s="20"/>
      <c r="X537" s="23"/>
      <c r="Y537" s="22"/>
      <c r="Z537" s="24">
        <f t="shared" si="29"/>
        <v>2</v>
      </c>
      <c r="AA537" s="25">
        <f t="shared" si="30"/>
        <v>2</v>
      </c>
    </row>
    <row r="538" spans="1:27" ht="144">
      <c r="A538" s="1">
        <v>2353</v>
      </c>
      <c r="B538" s="1" t="s">
        <v>1550</v>
      </c>
      <c r="C538" s="1">
        <v>583</v>
      </c>
      <c r="E538" s="15" t="s">
        <v>1551</v>
      </c>
      <c r="F538" s="16" t="s">
        <v>1552</v>
      </c>
      <c r="G538" s="16" t="s">
        <v>1553</v>
      </c>
      <c r="H538" s="18"/>
      <c r="I538" s="17" t="s">
        <v>1554</v>
      </c>
      <c r="J538" s="18"/>
      <c r="K538" s="18"/>
      <c r="L538" s="18"/>
      <c r="M538" s="18"/>
      <c r="P538" s="19">
        <v>1</v>
      </c>
      <c r="Q538" s="20" t="s">
        <v>54</v>
      </c>
      <c r="R538" s="20"/>
      <c r="S538" s="21">
        <v>2</v>
      </c>
      <c r="T538" s="22"/>
      <c r="U538" s="19"/>
      <c r="V538" s="20"/>
      <c r="W538" s="20"/>
      <c r="X538" s="23"/>
      <c r="Y538" s="22"/>
      <c r="Z538" s="24">
        <f t="shared" si="29"/>
        <v>1</v>
      </c>
      <c r="AA538" s="25">
        <f t="shared" si="30"/>
        <v>2</v>
      </c>
    </row>
    <row r="539" spans="1:27" ht="144">
      <c r="A539" s="1">
        <v>2354</v>
      </c>
      <c r="C539" s="1" t="s">
        <v>1066</v>
      </c>
      <c r="E539" s="26" t="s">
        <v>1555</v>
      </c>
      <c r="F539" s="16" t="s">
        <v>1556</v>
      </c>
      <c r="G539" s="16" t="s">
        <v>1557</v>
      </c>
      <c r="H539" s="18"/>
      <c r="I539" s="18"/>
      <c r="J539" s="18"/>
      <c r="K539" s="18"/>
      <c r="L539" s="18"/>
      <c r="M539" s="18"/>
      <c r="P539" s="19">
        <v>2</v>
      </c>
      <c r="Q539" s="20" t="s">
        <v>2655</v>
      </c>
      <c r="R539" s="20"/>
      <c r="S539" s="21">
        <v>2</v>
      </c>
      <c r="T539" s="22"/>
      <c r="U539" s="19"/>
      <c r="V539" s="20"/>
      <c r="W539" s="20"/>
      <c r="X539" s="23"/>
      <c r="Y539" s="22"/>
      <c r="Z539" s="24">
        <f t="shared" si="29"/>
        <v>2</v>
      </c>
      <c r="AA539" s="25">
        <f t="shared" si="30"/>
        <v>2</v>
      </c>
    </row>
    <row r="540" spans="1:27" ht="409.6">
      <c r="A540" s="1">
        <v>2355</v>
      </c>
      <c r="C540" s="1" t="s">
        <v>1066</v>
      </c>
      <c r="E540" s="26" t="s">
        <v>1558</v>
      </c>
      <c r="F540" s="16" t="s">
        <v>1559</v>
      </c>
      <c r="G540" s="16" t="s">
        <v>1560</v>
      </c>
      <c r="H540" s="18"/>
      <c r="I540" s="18"/>
      <c r="J540" s="18"/>
      <c r="K540" s="18"/>
      <c r="L540" s="18"/>
      <c r="M540" s="18"/>
      <c r="P540" s="19">
        <v>2</v>
      </c>
      <c r="Q540" s="20" t="s">
        <v>2563</v>
      </c>
      <c r="R540" s="20"/>
      <c r="S540" s="21">
        <v>2</v>
      </c>
      <c r="T540" s="22"/>
      <c r="U540" s="19"/>
      <c r="V540" s="20"/>
      <c r="W540" s="20"/>
      <c r="X540" s="23"/>
      <c r="Y540" s="22"/>
      <c r="Z540" s="24">
        <f t="shared" si="29"/>
        <v>2</v>
      </c>
      <c r="AA540" s="25">
        <f t="shared" si="30"/>
        <v>2</v>
      </c>
    </row>
    <row r="541" spans="1:27" ht="224">
      <c r="A541" s="1">
        <v>2356</v>
      </c>
      <c r="C541" s="1" t="s">
        <v>1066</v>
      </c>
      <c r="E541" s="26" t="s">
        <v>1561</v>
      </c>
      <c r="F541" s="16" t="s">
        <v>1562</v>
      </c>
      <c r="G541" s="16" t="s">
        <v>1129</v>
      </c>
      <c r="H541" s="18"/>
      <c r="I541" s="18"/>
      <c r="J541" s="18"/>
      <c r="K541" s="18"/>
      <c r="L541" s="18"/>
      <c r="M541" s="18"/>
      <c r="P541" s="19">
        <v>4</v>
      </c>
      <c r="Q541" s="20" t="s">
        <v>2656</v>
      </c>
      <c r="R541" s="20"/>
      <c r="S541" s="21">
        <v>3</v>
      </c>
      <c r="T541" s="22"/>
      <c r="U541" s="19"/>
      <c r="V541" s="20"/>
      <c r="W541" s="20"/>
      <c r="X541" s="23"/>
      <c r="Y541" s="22"/>
      <c r="Z541" s="24">
        <f t="shared" si="29"/>
        <v>4</v>
      </c>
      <c r="AA541" s="25">
        <f t="shared" si="30"/>
        <v>3</v>
      </c>
    </row>
    <row r="542" spans="1:27" s="12" customFormat="1" ht="16">
      <c r="A542" s="1" t="s">
        <v>54</v>
      </c>
      <c r="B542" s="1" t="s">
        <v>54</v>
      </c>
      <c r="H542" s="1"/>
      <c r="P542" s="81" t="s">
        <v>54</v>
      </c>
      <c r="Q542" s="81" t="s">
        <v>54</v>
      </c>
      <c r="R542" s="81"/>
      <c r="S542" s="81"/>
      <c r="T542" s="81"/>
      <c r="U542" s="81"/>
      <c r="V542" s="81"/>
      <c r="W542" s="81"/>
      <c r="X542" s="81"/>
      <c r="Y542" s="81"/>
    </row>
    <row r="543" spans="1:27" s="12" customFormat="1" ht="16">
      <c r="A543" s="1" t="s">
        <v>54</v>
      </c>
      <c r="B543" s="1" t="s">
        <v>54</v>
      </c>
      <c r="H543" s="1"/>
      <c r="P543" s="81" t="s">
        <v>54</v>
      </c>
      <c r="Q543" s="81" t="s">
        <v>54</v>
      </c>
      <c r="R543" s="81"/>
      <c r="S543" s="81"/>
      <c r="T543" s="81"/>
      <c r="U543" s="81"/>
      <c r="V543" s="81"/>
      <c r="W543" s="81"/>
      <c r="X543" s="81"/>
      <c r="Y543" s="81"/>
    </row>
    <row r="544" spans="1:27" s="12" customFormat="1" ht="19">
      <c r="A544" s="1" t="s">
        <v>54</v>
      </c>
      <c r="B544" s="1" t="s">
        <v>54</v>
      </c>
      <c r="E544" s="86" t="s">
        <v>339</v>
      </c>
      <c r="F544" s="86"/>
      <c r="G544" s="86"/>
      <c r="H544" s="1"/>
      <c r="P544" s="81" t="s">
        <v>54</v>
      </c>
      <c r="Q544" s="81" t="s">
        <v>54</v>
      </c>
      <c r="R544" s="81"/>
      <c r="S544" s="81"/>
      <c r="T544" s="81"/>
      <c r="U544" s="81"/>
      <c r="V544" s="81"/>
      <c r="W544" s="81"/>
      <c r="X544" s="81"/>
      <c r="Y544" s="81"/>
    </row>
    <row r="545" spans="1:27" s="12" customFormat="1" ht="64">
      <c r="A545" s="1" t="s">
        <v>54</v>
      </c>
      <c r="B545" s="1" t="s">
        <v>54</v>
      </c>
      <c r="E545" s="14" t="s">
        <v>1563</v>
      </c>
      <c r="F545" s="16" t="s">
        <v>1564</v>
      </c>
      <c r="H545" s="1"/>
      <c r="P545" s="81" t="s">
        <v>54</v>
      </c>
      <c r="Q545" s="81" t="s">
        <v>54</v>
      </c>
      <c r="R545" s="81"/>
      <c r="S545" s="81"/>
      <c r="T545" s="81"/>
      <c r="U545" s="81"/>
      <c r="V545" s="81"/>
      <c r="W545" s="81"/>
      <c r="X545" s="81"/>
      <c r="Y545" s="81"/>
    </row>
    <row r="546" spans="1:27" ht="160">
      <c r="A546" s="1">
        <v>2357</v>
      </c>
      <c r="B546" s="1" t="s">
        <v>1565</v>
      </c>
      <c r="C546" s="1">
        <v>539</v>
      </c>
      <c r="E546" s="15" t="s">
        <v>1566</v>
      </c>
      <c r="F546" s="16" t="s">
        <v>1567</v>
      </c>
      <c r="G546" s="16" t="s">
        <v>1568</v>
      </c>
      <c r="H546" s="18"/>
      <c r="I546" s="17" t="s">
        <v>1569</v>
      </c>
      <c r="J546" s="18"/>
      <c r="K546" s="18"/>
      <c r="L546" s="18"/>
      <c r="M546" s="18"/>
      <c r="P546" s="19">
        <v>2</v>
      </c>
      <c r="Q546" s="20" t="s">
        <v>54</v>
      </c>
      <c r="R546" s="20"/>
      <c r="S546" s="21">
        <v>2</v>
      </c>
      <c r="T546" s="22"/>
      <c r="U546" s="19"/>
      <c r="V546" s="20"/>
      <c r="W546" s="20"/>
      <c r="X546" s="23"/>
      <c r="Y546" s="22"/>
      <c r="Z546" s="24">
        <f t="shared" si="29"/>
        <v>2</v>
      </c>
      <c r="AA546" s="25">
        <f t="shared" si="30"/>
        <v>2</v>
      </c>
    </row>
    <row r="547" spans="1:27" ht="144">
      <c r="A547" s="1">
        <v>2358</v>
      </c>
      <c r="C547" s="1" t="s">
        <v>1066</v>
      </c>
      <c r="E547" s="26" t="s">
        <v>1570</v>
      </c>
      <c r="F547" s="16" t="s">
        <v>1571</v>
      </c>
      <c r="G547" s="16" t="s">
        <v>1572</v>
      </c>
      <c r="H547" s="18"/>
      <c r="I547" s="18"/>
      <c r="J547" s="18"/>
      <c r="K547" s="18"/>
      <c r="L547" s="18"/>
      <c r="M547" s="18"/>
      <c r="P547" s="19">
        <v>1</v>
      </c>
      <c r="Q547" s="20" t="s">
        <v>54</v>
      </c>
      <c r="R547" s="20"/>
      <c r="S547" s="21">
        <v>1</v>
      </c>
      <c r="T547" s="22"/>
      <c r="U547" s="19"/>
      <c r="V547" s="20"/>
      <c r="W547" s="20"/>
      <c r="X547" s="23"/>
      <c r="Y547" s="22"/>
      <c r="Z547" s="24">
        <f t="shared" si="29"/>
        <v>1</v>
      </c>
      <c r="AA547" s="25">
        <f t="shared" si="30"/>
        <v>1</v>
      </c>
    </row>
    <row r="548" spans="1:27" ht="240">
      <c r="A548" s="1">
        <v>2359</v>
      </c>
      <c r="B548" s="1" t="s">
        <v>1573</v>
      </c>
      <c r="C548" s="1">
        <v>540</v>
      </c>
      <c r="E548" s="15" t="s">
        <v>1574</v>
      </c>
      <c r="F548" s="16" t="s">
        <v>1575</v>
      </c>
      <c r="G548" s="16" t="s">
        <v>1576</v>
      </c>
      <c r="H548" s="18"/>
      <c r="I548" s="17" t="s">
        <v>1577</v>
      </c>
      <c r="J548" s="18"/>
      <c r="K548" s="18"/>
      <c r="L548" s="18"/>
      <c r="M548" s="18"/>
      <c r="P548" s="19">
        <v>3</v>
      </c>
      <c r="Q548" s="20" t="s">
        <v>2657</v>
      </c>
      <c r="R548" s="20"/>
      <c r="S548" s="21">
        <v>2</v>
      </c>
      <c r="T548" s="22"/>
      <c r="U548" s="19"/>
      <c r="V548" s="20"/>
      <c r="W548" s="20"/>
      <c r="X548" s="23"/>
      <c r="Y548" s="22"/>
      <c r="Z548" s="24">
        <f t="shared" si="29"/>
        <v>3</v>
      </c>
      <c r="AA548" s="25">
        <f t="shared" si="30"/>
        <v>2</v>
      </c>
    </row>
    <row r="549" spans="1:27" ht="112">
      <c r="A549" s="1">
        <v>2360</v>
      </c>
      <c r="B549" s="1" t="s">
        <v>1578</v>
      </c>
      <c r="C549" s="1">
        <v>541</v>
      </c>
      <c r="E549" s="15" t="s">
        <v>1579</v>
      </c>
      <c r="F549" s="16" t="s">
        <v>1580</v>
      </c>
      <c r="G549" s="16" t="s">
        <v>1581</v>
      </c>
      <c r="H549" s="18"/>
      <c r="I549" s="17" t="s">
        <v>1582</v>
      </c>
      <c r="J549" s="18"/>
      <c r="K549" s="18"/>
      <c r="L549" s="18"/>
      <c r="M549" s="18"/>
      <c r="P549" s="19">
        <v>3</v>
      </c>
      <c r="Q549" s="20" t="s">
        <v>2658</v>
      </c>
      <c r="R549" s="20"/>
      <c r="S549" s="21">
        <v>3</v>
      </c>
      <c r="T549" s="22"/>
      <c r="U549" s="19"/>
      <c r="V549" s="20"/>
      <c r="W549" s="20"/>
      <c r="X549" s="23"/>
      <c r="Y549" s="22"/>
      <c r="Z549" s="24">
        <f t="shared" si="29"/>
        <v>3</v>
      </c>
      <c r="AA549" s="25">
        <f t="shared" si="30"/>
        <v>3</v>
      </c>
    </row>
    <row r="550" spans="1:27" ht="64">
      <c r="A550" s="1">
        <v>2361</v>
      </c>
      <c r="C550" s="1" t="s">
        <v>1066</v>
      </c>
      <c r="E550" s="26" t="s">
        <v>1583</v>
      </c>
      <c r="F550" s="16" t="s">
        <v>1584</v>
      </c>
      <c r="G550" s="16" t="s">
        <v>1097</v>
      </c>
      <c r="H550" s="18"/>
      <c r="I550" s="18"/>
      <c r="J550" s="18"/>
      <c r="K550" s="18"/>
      <c r="L550" s="18"/>
      <c r="M550" s="18"/>
      <c r="P550" s="19">
        <v>4</v>
      </c>
      <c r="Q550" s="20" t="s">
        <v>2659</v>
      </c>
      <c r="R550" s="20"/>
      <c r="S550" s="21">
        <v>2</v>
      </c>
      <c r="T550" s="22"/>
      <c r="U550" s="19"/>
      <c r="V550" s="20"/>
      <c r="W550" s="20"/>
      <c r="X550" s="23"/>
      <c r="Y550" s="22"/>
      <c r="Z550" s="24">
        <f t="shared" si="29"/>
        <v>4</v>
      </c>
      <c r="AA550" s="25">
        <f t="shared" si="30"/>
        <v>2</v>
      </c>
    </row>
    <row r="551" spans="1:27" s="12" customFormat="1" ht="16">
      <c r="A551" s="1" t="s">
        <v>54</v>
      </c>
      <c r="B551" s="1" t="s">
        <v>54</v>
      </c>
      <c r="G551" s="12" t="s">
        <v>54</v>
      </c>
      <c r="H551" s="1"/>
      <c r="P551" s="81" t="s">
        <v>54</v>
      </c>
      <c r="Q551" s="81" t="s">
        <v>54</v>
      </c>
      <c r="R551" s="81"/>
      <c r="S551" s="81"/>
      <c r="T551" s="81"/>
      <c r="U551" s="81"/>
      <c r="V551" s="81"/>
      <c r="W551" s="81"/>
      <c r="X551" s="81"/>
      <c r="Y551" s="81"/>
    </row>
    <row r="552" spans="1:27" s="12" customFormat="1" ht="16">
      <c r="A552" s="1" t="s">
        <v>54</v>
      </c>
      <c r="B552" s="1" t="s">
        <v>54</v>
      </c>
      <c r="G552" s="12" t="s">
        <v>54</v>
      </c>
      <c r="H552" s="1"/>
      <c r="P552" s="81" t="s">
        <v>54</v>
      </c>
      <c r="Q552" s="81" t="s">
        <v>54</v>
      </c>
      <c r="R552" s="81"/>
      <c r="S552" s="81"/>
      <c r="T552" s="81"/>
      <c r="U552" s="81"/>
      <c r="V552" s="81"/>
      <c r="W552" s="81"/>
      <c r="X552" s="81"/>
      <c r="Y552" s="81"/>
    </row>
    <row r="553" spans="1:27" s="12" customFormat="1" ht="64">
      <c r="A553" s="1" t="s">
        <v>54</v>
      </c>
      <c r="B553" s="1" t="s">
        <v>54</v>
      </c>
      <c r="E553" s="14" t="s">
        <v>1585</v>
      </c>
      <c r="F553" s="16" t="s">
        <v>1586</v>
      </c>
      <c r="G553" s="12" t="s">
        <v>54</v>
      </c>
      <c r="H553" s="1"/>
      <c r="P553" s="81" t="s">
        <v>54</v>
      </c>
      <c r="Q553" s="81" t="s">
        <v>54</v>
      </c>
      <c r="R553" s="81"/>
      <c r="S553" s="81"/>
      <c r="T553" s="81"/>
      <c r="U553" s="81"/>
      <c r="V553" s="81"/>
      <c r="W553" s="81"/>
      <c r="X553" s="81"/>
      <c r="Y553" s="81"/>
    </row>
    <row r="554" spans="1:27" ht="112">
      <c r="A554" s="1">
        <v>2362</v>
      </c>
      <c r="B554" s="1" t="s">
        <v>1587</v>
      </c>
      <c r="C554" s="1">
        <v>552</v>
      </c>
      <c r="E554" s="15" t="s">
        <v>1588</v>
      </c>
      <c r="F554" s="16" t="s">
        <v>1589</v>
      </c>
      <c r="G554" s="16" t="s">
        <v>1590</v>
      </c>
      <c r="H554" s="18"/>
      <c r="I554" s="17" t="s">
        <v>1591</v>
      </c>
      <c r="J554" s="18"/>
      <c r="K554" s="18"/>
      <c r="L554" s="18"/>
      <c r="M554" s="18"/>
      <c r="P554" s="19">
        <v>3</v>
      </c>
      <c r="Q554" s="20" t="s">
        <v>2660</v>
      </c>
      <c r="R554" s="20"/>
      <c r="S554" s="21">
        <v>3</v>
      </c>
      <c r="T554" s="22"/>
      <c r="U554" s="19"/>
      <c r="V554" s="20"/>
      <c r="W554" s="20"/>
      <c r="X554" s="23"/>
      <c r="Y554" s="22"/>
      <c r="Z554" s="24">
        <f t="shared" si="29"/>
        <v>3</v>
      </c>
      <c r="AA554" s="25">
        <f t="shared" si="30"/>
        <v>3</v>
      </c>
    </row>
    <row r="555" spans="1:27" ht="160">
      <c r="A555" s="1">
        <v>2363</v>
      </c>
      <c r="B555" s="1" t="s">
        <v>1592</v>
      </c>
      <c r="C555" s="1">
        <v>553</v>
      </c>
      <c r="E555" s="15" t="s">
        <v>1593</v>
      </c>
      <c r="F555" s="16" t="s">
        <v>1594</v>
      </c>
      <c r="G555" s="16" t="s">
        <v>1595</v>
      </c>
      <c r="H555" s="18"/>
      <c r="I555" s="17" t="s">
        <v>1596</v>
      </c>
      <c r="J555" s="18"/>
      <c r="K555" s="18"/>
      <c r="L555" s="18"/>
      <c r="M555" s="18"/>
      <c r="P555" s="19">
        <v>3</v>
      </c>
      <c r="Q555" s="20" t="s">
        <v>2820</v>
      </c>
      <c r="R555" s="20"/>
      <c r="S555" s="52">
        <v>3</v>
      </c>
      <c r="T555" s="22"/>
      <c r="U555" s="19"/>
      <c r="V555" s="20"/>
      <c r="W555" s="20"/>
      <c r="X555" s="23"/>
      <c r="Y555" s="22"/>
      <c r="Z555" s="24">
        <f t="shared" si="29"/>
        <v>3</v>
      </c>
      <c r="AA555" s="25">
        <f t="shared" si="30"/>
        <v>3</v>
      </c>
    </row>
    <row r="556" spans="1:27" ht="144">
      <c r="A556" s="1">
        <v>2364</v>
      </c>
      <c r="B556" s="1" t="s">
        <v>1597</v>
      </c>
      <c r="C556" s="1">
        <v>554</v>
      </c>
      <c r="E556" s="15" t="s">
        <v>1598</v>
      </c>
      <c r="F556" s="16" t="s">
        <v>1599</v>
      </c>
      <c r="G556" s="16" t="s">
        <v>1600</v>
      </c>
      <c r="H556" s="18"/>
      <c r="I556" s="17" t="s">
        <v>1601</v>
      </c>
      <c r="J556" s="18"/>
      <c r="K556" s="18"/>
      <c r="L556" s="18"/>
      <c r="M556" s="18"/>
      <c r="P556" s="19">
        <v>1</v>
      </c>
      <c r="Q556" s="20" t="s">
        <v>54</v>
      </c>
      <c r="R556" s="20"/>
      <c r="S556" s="21">
        <v>1</v>
      </c>
      <c r="T556" s="22"/>
      <c r="U556" s="19"/>
      <c r="V556" s="20"/>
      <c r="W556" s="20"/>
      <c r="X556" s="23"/>
      <c r="Y556" s="22"/>
      <c r="Z556" s="24">
        <f t="shared" si="29"/>
        <v>1</v>
      </c>
      <c r="AA556" s="25">
        <f t="shared" si="30"/>
        <v>1</v>
      </c>
    </row>
    <row r="557" spans="1:27" ht="128">
      <c r="A557" s="1">
        <v>2365</v>
      </c>
      <c r="B557" s="1" t="s">
        <v>1602</v>
      </c>
      <c r="C557" s="1">
        <v>555</v>
      </c>
      <c r="E557" s="15" t="s">
        <v>1603</v>
      </c>
      <c r="F557" s="16" t="s">
        <v>1604</v>
      </c>
      <c r="G557" s="16" t="s">
        <v>1605</v>
      </c>
      <c r="H557" s="18"/>
      <c r="I557" s="17" t="s">
        <v>1606</v>
      </c>
      <c r="J557" s="18"/>
      <c r="K557" s="18"/>
      <c r="L557" s="18"/>
      <c r="M557" s="18"/>
      <c r="P557" s="19">
        <v>1</v>
      </c>
      <c r="Q557" s="20" t="s">
        <v>54</v>
      </c>
      <c r="R557" s="20"/>
      <c r="S557" s="21">
        <v>1</v>
      </c>
      <c r="T557" s="22"/>
      <c r="U557" s="19"/>
      <c r="V557" s="20"/>
      <c r="W557" s="20"/>
      <c r="X557" s="23"/>
      <c r="Y557" s="22"/>
      <c r="Z557" s="24">
        <f t="shared" si="29"/>
        <v>1</v>
      </c>
      <c r="AA557" s="25">
        <f t="shared" si="30"/>
        <v>1</v>
      </c>
    </row>
    <row r="558" spans="1:27" ht="64">
      <c r="A558" s="1">
        <v>2366</v>
      </c>
      <c r="C558" s="1" t="s">
        <v>1066</v>
      </c>
      <c r="E558" s="26" t="s">
        <v>1607</v>
      </c>
      <c r="F558" s="16" t="s">
        <v>1608</v>
      </c>
      <c r="G558" s="16" t="s">
        <v>1129</v>
      </c>
      <c r="H558" s="18"/>
      <c r="I558" s="18"/>
      <c r="J558" s="18"/>
      <c r="K558" s="18"/>
      <c r="L558" s="18"/>
      <c r="M558" s="18"/>
      <c r="P558" s="19">
        <v>4</v>
      </c>
      <c r="Q558" s="20" t="s">
        <v>2661</v>
      </c>
      <c r="R558" s="20"/>
      <c r="S558" s="21">
        <v>3</v>
      </c>
      <c r="T558" s="22"/>
      <c r="U558" s="19"/>
      <c r="V558" s="20"/>
      <c r="W558" s="20"/>
      <c r="X558" s="23"/>
      <c r="Y558" s="22"/>
      <c r="Z558" s="24">
        <f t="shared" si="29"/>
        <v>4</v>
      </c>
      <c r="AA558" s="25">
        <f t="shared" si="30"/>
        <v>3</v>
      </c>
    </row>
    <row r="559" spans="1:27" s="12" customFormat="1" ht="16">
      <c r="A559" s="1" t="s">
        <v>54</v>
      </c>
      <c r="B559" s="1" t="s">
        <v>54</v>
      </c>
      <c r="G559" s="12" t="s">
        <v>54</v>
      </c>
      <c r="H559" s="1"/>
      <c r="P559" s="81" t="s">
        <v>54</v>
      </c>
      <c r="Q559" s="81" t="s">
        <v>54</v>
      </c>
      <c r="R559" s="81"/>
      <c r="S559" s="81"/>
      <c r="T559" s="81"/>
      <c r="U559" s="81"/>
      <c r="V559" s="81"/>
      <c r="W559" s="81"/>
      <c r="X559" s="81"/>
      <c r="Y559" s="81"/>
    </row>
    <row r="560" spans="1:27" s="12" customFormat="1" ht="16">
      <c r="A560" s="1" t="s">
        <v>54</v>
      </c>
      <c r="B560" s="1" t="s">
        <v>54</v>
      </c>
      <c r="G560" s="12" t="s">
        <v>54</v>
      </c>
      <c r="H560" s="1"/>
      <c r="P560" s="81" t="s">
        <v>54</v>
      </c>
      <c r="Q560" s="81" t="s">
        <v>54</v>
      </c>
      <c r="R560" s="81"/>
      <c r="S560" s="81"/>
      <c r="T560" s="81"/>
      <c r="U560" s="81"/>
      <c r="V560" s="81"/>
      <c r="W560" s="81"/>
      <c r="X560" s="81"/>
      <c r="Y560" s="81"/>
    </row>
    <row r="561" spans="1:27" s="12" customFormat="1" ht="48">
      <c r="A561" s="1" t="s">
        <v>54</v>
      </c>
      <c r="B561" s="1" t="s">
        <v>54</v>
      </c>
      <c r="E561" s="14" t="s">
        <v>1609</v>
      </c>
      <c r="F561" s="16" t="s">
        <v>1610</v>
      </c>
      <c r="G561" s="12" t="s">
        <v>54</v>
      </c>
      <c r="H561" s="1"/>
      <c r="P561" s="81" t="s">
        <v>54</v>
      </c>
      <c r="Q561" s="81" t="s">
        <v>54</v>
      </c>
      <c r="R561" s="81"/>
      <c r="S561" s="81"/>
      <c r="T561" s="81"/>
      <c r="U561" s="81"/>
      <c r="V561" s="81"/>
      <c r="W561" s="81"/>
      <c r="X561" s="81"/>
      <c r="Y561" s="81"/>
    </row>
    <row r="562" spans="1:27" ht="144">
      <c r="A562" s="1">
        <v>2367</v>
      </c>
      <c r="B562" s="1" t="s">
        <v>1611</v>
      </c>
      <c r="C562" s="1">
        <v>558</v>
      </c>
      <c r="E562" s="15" t="s">
        <v>1612</v>
      </c>
      <c r="F562" s="16" t="s">
        <v>1434</v>
      </c>
      <c r="G562" s="16" t="s">
        <v>1613</v>
      </c>
      <c r="H562" s="18"/>
      <c r="I562" s="17" t="s">
        <v>1614</v>
      </c>
      <c r="J562" s="18"/>
      <c r="K562" s="18"/>
      <c r="L562" s="18"/>
      <c r="M562" s="18"/>
      <c r="P562" s="19">
        <v>2</v>
      </c>
      <c r="Q562" s="20" t="s">
        <v>1614</v>
      </c>
      <c r="R562" s="20"/>
      <c r="S562" s="21">
        <v>2</v>
      </c>
      <c r="T562" s="22"/>
      <c r="U562" s="19"/>
      <c r="V562" s="20"/>
      <c r="W562" s="20"/>
      <c r="X562" s="23"/>
      <c r="Y562" s="22"/>
      <c r="Z562" s="24">
        <f t="shared" si="29"/>
        <v>2</v>
      </c>
      <c r="AA562" s="25">
        <f t="shared" si="30"/>
        <v>2</v>
      </c>
    </row>
    <row r="563" spans="1:27" ht="128">
      <c r="A563" s="1">
        <v>2368</v>
      </c>
      <c r="B563" s="1" t="s">
        <v>1615</v>
      </c>
      <c r="C563" s="1">
        <v>559</v>
      </c>
      <c r="E563" s="15" t="s">
        <v>1616</v>
      </c>
      <c r="F563" s="16" t="s">
        <v>1617</v>
      </c>
      <c r="G563" s="16" t="s">
        <v>1613</v>
      </c>
      <c r="H563" s="18"/>
      <c r="I563" s="17" t="s">
        <v>1618</v>
      </c>
      <c r="J563" s="18"/>
      <c r="K563" s="18"/>
      <c r="L563" s="18"/>
      <c r="M563" s="18"/>
      <c r="P563" s="19">
        <v>2</v>
      </c>
      <c r="Q563" s="20" t="s">
        <v>1618</v>
      </c>
      <c r="R563" s="20"/>
      <c r="S563" s="21">
        <v>2</v>
      </c>
      <c r="T563" s="22"/>
      <c r="U563" s="19"/>
      <c r="V563" s="20"/>
      <c r="W563" s="20"/>
      <c r="X563" s="23"/>
      <c r="Y563" s="22"/>
      <c r="Z563" s="24">
        <f t="shared" si="29"/>
        <v>2</v>
      </c>
      <c r="AA563" s="25">
        <f t="shared" si="30"/>
        <v>2</v>
      </c>
    </row>
    <row r="564" spans="1:27" ht="128">
      <c r="A564" s="1">
        <v>2369</v>
      </c>
      <c r="B564" s="1" t="s">
        <v>1619</v>
      </c>
      <c r="C564" s="1">
        <v>560</v>
      </c>
      <c r="E564" s="15" t="s">
        <v>1620</v>
      </c>
      <c r="F564" s="16" t="s">
        <v>1621</v>
      </c>
      <c r="G564" s="16" t="s">
        <v>1613</v>
      </c>
      <c r="H564" s="18"/>
      <c r="I564" s="17" t="s">
        <v>1622</v>
      </c>
      <c r="J564" s="18"/>
      <c r="K564" s="18"/>
      <c r="L564" s="18"/>
      <c r="M564" s="18"/>
      <c r="P564" s="19">
        <v>2</v>
      </c>
      <c r="Q564" s="20" t="s">
        <v>1622</v>
      </c>
      <c r="R564" s="20"/>
      <c r="S564" s="21">
        <v>2</v>
      </c>
      <c r="T564" s="22"/>
      <c r="U564" s="19"/>
      <c r="V564" s="20"/>
      <c r="W564" s="20"/>
      <c r="X564" s="23"/>
      <c r="Y564" s="22"/>
      <c r="Z564" s="24">
        <f t="shared" si="29"/>
        <v>2</v>
      </c>
      <c r="AA564" s="25">
        <f t="shared" si="30"/>
        <v>2</v>
      </c>
    </row>
    <row r="565" spans="1:27" ht="128">
      <c r="A565" s="1">
        <v>2370</v>
      </c>
      <c r="B565" s="1" t="s">
        <v>1623</v>
      </c>
      <c r="C565" s="1">
        <v>561</v>
      </c>
      <c r="E565" s="15" t="s">
        <v>1624</v>
      </c>
      <c r="F565" s="16" t="s">
        <v>1625</v>
      </c>
      <c r="G565" s="16" t="s">
        <v>1613</v>
      </c>
      <c r="H565" s="18"/>
      <c r="I565" s="17" t="s">
        <v>1626</v>
      </c>
      <c r="J565" s="18"/>
      <c r="K565" s="18"/>
      <c r="L565" s="18"/>
      <c r="M565" s="18"/>
      <c r="P565" s="19">
        <v>2</v>
      </c>
      <c r="Q565" s="20" t="s">
        <v>1626</v>
      </c>
      <c r="R565" s="20"/>
      <c r="S565" s="21">
        <v>2</v>
      </c>
      <c r="T565" s="22"/>
      <c r="U565" s="19"/>
      <c r="V565" s="20"/>
      <c r="W565" s="20"/>
      <c r="X565" s="23"/>
      <c r="Y565" s="22"/>
      <c r="Z565" s="24">
        <f t="shared" si="29"/>
        <v>2</v>
      </c>
      <c r="AA565" s="25">
        <f t="shared" si="30"/>
        <v>2</v>
      </c>
    </row>
    <row r="566" spans="1:27" s="12" customFormat="1" ht="16">
      <c r="A566" s="1" t="s">
        <v>54</v>
      </c>
      <c r="B566" s="1" t="s">
        <v>54</v>
      </c>
      <c r="H566" s="1"/>
      <c r="P566" s="81" t="s">
        <v>54</v>
      </c>
      <c r="Q566" s="81" t="s">
        <v>54</v>
      </c>
      <c r="R566" s="81"/>
      <c r="S566" s="81"/>
      <c r="T566" s="81"/>
      <c r="U566" s="81"/>
      <c r="V566" s="81"/>
      <c r="W566" s="81"/>
      <c r="X566" s="81"/>
      <c r="Y566" s="81"/>
    </row>
    <row r="567" spans="1:27" s="12" customFormat="1" ht="16">
      <c r="A567" s="1" t="s">
        <v>54</v>
      </c>
      <c r="B567" s="1" t="s">
        <v>54</v>
      </c>
      <c r="H567" s="1"/>
      <c r="P567" s="81" t="s">
        <v>54</v>
      </c>
      <c r="Q567" s="81" t="s">
        <v>54</v>
      </c>
      <c r="R567" s="81"/>
      <c r="S567" s="81"/>
      <c r="T567" s="81"/>
      <c r="U567" s="81"/>
      <c r="V567" s="81"/>
      <c r="W567" s="81"/>
      <c r="X567" s="81"/>
      <c r="Y567" s="81"/>
    </row>
    <row r="568" spans="1:27" s="12" customFormat="1" ht="37">
      <c r="A568" s="1" t="s">
        <v>54</v>
      </c>
      <c r="B568" s="1" t="s">
        <v>54</v>
      </c>
      <c r="E568" s="90" t="s">
        <v>1627</v>
      </c>
      <c r="F568" s="90"/>
      <c r="G568" s="90"/>
      <c r="H568" s="1"/>
      <c r="P568" s="81" t="s">
        <v>54</v>
      </c>
      <c r="Q568" s="81" t="s">
        <v>54</v>
      </c>
      <c r="R568" s="81"/>
      <c r="S568" s="81"/>
      <c r="T568" s="81"/>
      <c r="U568" s="81"/>
      <c r="V568" s="81"/>
      <c r="W568" s="81"/>
      <c r="X568" s="81"/>
      <c r="Y568" s="81"/>
    </row>
    <row r="569" spans="1:27" s="12" customFormat="1" ht="19">
      <c r="A569" s="1" t="s">
        <v>54</v>
      </c>
      <c r="B569" s="1" t="s">
        <v>54</v>
      </c>
      <c r="E569" s="86" t="s">
        <v>1628</v>
      </c>
      <c r="F569" s="86"/>
      <c r="G569" s="86"/>
      <c r="H569" s="1"/>
      <c r="P569" s="81" t="s">
        <v>54</v>
      </c>
      <c r="Q569" s="81" t="s">
        <v>54</v>
      </c>
      <c r="R569" s="81"/>
      <c r="S569" s="81"/>
      <c r="T569" s="81"/>
      <c r="U569" s="81"/>
      <c r="V569" s="81"/>
      <c r="W569" s="81"/>
      <c r="X569" s="81"/>
      <c r="Y569" s="81"/>
    </row>
    <row r="570" spans="1:27" ht="395">
      <c r="A570" s="1">
        <v>2371</v>
      </c>
      <c r="B570" s="1" t="s">
        <v>1629</v>
      </c>
      <c r="C570" s="1">
        <v>427</v>
      </c>
      <c r="E570" s="15" t="s">
        <v>1630</v>
      </c>
      <c r="F570" s="16" t="s">
        <v>1631</v>
      </c>
      <c r="G570" s="16" t="s">
        <v>1632</v>
      </c>
      <c r="H570" s="18"/>
      <c r="I570" s="17" t="s">
        <v>1633</v>
      </c>
      <c r="J570" s="18"/>
      <c r="K570" s="18"/>
      <c r="L570" s="18"/>
      <c r="M570" s="18"/>
      <c r="P570" s="19">
        <v>3</v>
      </c>
      <c r="Q570" s="20" t="s">
        <v>1633</v>
      </c>
      <c r="R570" s="20"/>
      <c r="S570" s="21">
        <v>3</v>
      </c>
      <c r="T570" s="22"/>
      <c r="U570" s="19"/>
      <c r="V570" s="20"/>
      <c r="W570" s="20"/>
      <c r="X570" s="23"/>
      <c r="Y570" s="22"/>
      <c r="Z570" s="24">
        <f t="shared" si="29"/>
        <v>3</v>
      </c>
      <c r="AA570" s="25">
        <f t="shared" si="30"/>
        <v>3</v>
      </c>
    </row>
    <row r="571" spans="1:27" ht="409.6">
      <c r="A571" s="1">
        <v>2372</v>
      </c>
      <c r="B571" s="1" t="s">
        <v>1634</v>
      </c>
      <c r="C571" s="1">
        <v>420</v>
      </c>
      <c r="E571" s="15" t="s">
        <v>1635</v>
      </c>
      <c r="F571" s="16" t="s">
        <v>1636</v>
      </c>
      <c r="G571" s="16" t="s">
        <v>1637</v>
      </c>
      <c r="H571" s="18"/>
      <c r="I571" s="17" t="s">
        <v>1638</v>
      </c>
      <c r="J571" s="18"/>
      <c r="K571" s="18"/>
      <c r="L571" s="18"/>
      <c r="M571" s="18"/>
      <c r="P571" s="19">
        <v>3</v>
      </c>
      <c r="Q571" s="20" t="s">
        <v>2901</v>
      </c>
      <c r="R571" s="20"/>
      <c r="S571" s="52">
        <v>3</v>
      </c>
      <c r="T571" s="22"/>
      <c r="U571" s="19"/>
      <c r="V571" s="20"/>
      <c r="W571" s="20"/>
      <c r="X571" s="23"/>
      <c r="Y571" s="22"/>
      <c r="Z571" s="24">
        <f t="shared" si="29"/>
        <v>3</v>
      </c>
      <c r="AA571" s="25">
        <f t="shared" si="30"/>
        <v>3</v>
      </c>
    </row>
    <row r="572" spans="1:27" ht="128">
      <c r="A572" s="1">
        <v>2373</v>
      </c>
      <c r="C572" s="1" t="s">
        <v>1066</v>
      </c>
      <c r="E572" s="26" t="s">
        <v>1639</v>
      </c>
      <c r="F572" s="16" t="s">
        <v>1640</v>
      </c>
      <c r="G572" s="16" t="s">
        <v>1641</v>
      </c>
      <c r="H572" s="18"/>
      <c r="I572" s="18"/>
      <c r="J572" s="18"/>
      <c r="K572" s="18"/>
      <c r="L572" s="18"/>
      <c r="M572" s="18"/>
      <c r="P572" s="19">
        <v>2</v>
      </c>
      <c r="Q572" s="20" t="s">
        <v>2662</v>
      </c>
      <c r="R572" s="20"/>
      <c r="S572" s="21">
        <v>2</v>
      </c>
      <c r="T572" s="22"/>
      <c r="U572" s="19"/>
      <c r="V572" s="20"/>
      <c r="W572" s="20"/>
      <c r="X572" s="23"/>
      <c r="Y572" s="22"/>
      <c r="Z572" s="24">
        <f t="shared" si="29"/>
        <v>2</v>
      </c>
      <c r="AA572" s="25">
        <f t="shared" si="30"/>
        <v>2</v>
      </c>
    </row>
    <row r="573" spans="1:27" ht="409.6">
      <c r="A573" s="1">
        <v>2374</v>
      </c>
      <c r="B573" s="1" t="s">
        <v>1642</v>
      </c>
      <c r="C573" s="1">
        <v>416</v>
      </c>
      <c r="E573" s="15" t="s">
        <v>1643</v>
      </c>
      <c r="F573" s="16" t="s">
        <v>1644</v>
      </c>
      <c r="G573" s="16" t="s">
        <v>1645</v>
      </c>
      <c r="H573" s="18"/>
      <c r="I573" s="17" t="s">
        <v>1646</v>
      </c>
      <c r="J573" s="18"/>
      <c r="K573" s="18"/>
      <c r="L573" s="18"/>
      <c r="M573" s="18"/>
      <c r="P573" s="19">
        <v>1</v>
      </c>
      <c r="Q573" s="20" t="s">
        <v>1646</v>
      </c>
      <c r="R573" s="20"/>
      <c r="S573" s="21">
        <v>2</v>
      </c>
      <c r="T573" s="22"/>
      <c r="U573" s="19"/>
      <c r="V573" s="20"/>
      <c r="W573" s="20"/>
      <c r="X573" s="23"/>
      <c r="Y573" s="22"/>
      <c r="Z573" s="24">
        <f t="shared" si="29"/>
        <v>1</v>
      </c>
      <c r="AA573" s="25">
        <f t="shared" si="30"/>
        <v>2</v>
      </c>
    </row>
    <row r="574" spans="1:27" ht="409.6">
      <c r="A574" s="1">
        <v>2375</v>
      </c>
      <c r="B574" s="1" t="s">
        <v>1647</v>
      </c>
      <c r="C574" s="1">
        <v>425</v>
      </c>
      <c r="E574" s="15" t="s">
        <v>1648</v>
      </c>
      <c r="F574" s="16" t="s">
        <v>1649</v>
      </c>
      <c r="G574" s="16" t="s">
        <v>1650</v>
      </c>
      <c r="H574" s="18"/>
      <c r="I574" s="17" t="s">
        <v>1651</v>
      </c>
      <c r="J574" s="18"/>
      <c r="K574" s="18"/>
      <c r="L574" s="18"/>
      <c r="M574" s="18"/>
      <c r="P574" s="19">
        <v>1</v>
      </c>
      <c r="Q574" s="20" t="s">
        <v>1651</v>
      </c>
      <c r="R574" s="20"/>
      <c r="S574" s="21">
        <v>3</v>
      </c>
      <c r="T574" s="22" t="s">
        <v>2774</v>
      </c>
      <c r="U574" s="19"/>
      <c r="V574" s="20"/>
      <c r="W574" s="20"/>
      <c r="X574" s="23"/>
      <c r="Y574" s="22"/>
      <c r="Z574" s="24">
        <f t="shared" si="29"/>
        <v>1</v>
      </c>
      <c r="AA574" s="25">
        <f t="shared" si="30"/>
        <v>3</v>
      </c>
    </row>
    <row r="575" spans="1:27" ht="144">
      <c r="A575" s="1">
        <v>2376</v>
      </c>
      <c r="C575" s="1" t="s">
        <v>1066</v>
      </c>
      <c r="E575" s="26" t="s">
        <v>1652</v>
      </c>
      <c r="F575" s="16" t="s">
        <v>1653</v>
      </c>
      <c r="G575" s="16" t="s">
        <v>1654</v>
      </c>
      <c r="H575" s="18"/>
      <c r="I575" s="18"/>
      <c r="J575" s="18"/>
      <c r="K575" s="18"/>
      <c r="L575" s="18"/>
      <c r="M575" s="18"/>
      <c r="P575" s="19">
        <v>2</v>
      </c>
      <c r="Q575" s="20" t="s">
        <v>2662</v>
      </c>
      <c r="R575" s="20"/>
      <c r="S575" s="21">
        <v>2</v>
      </c>
      <c r="T575" s="22"/>
      <c r="U575" s="19"/>
      <c r="V575" s="20"/>
      <c r="W575" s="20"/>
      <c r="X575" s="23"/>
      <c r="Y575" s="22"/>
      <c r="Z575" s="24">
        <f t="shared" si="29"/>
        <v>2</v>
      </c>
      <c r="AA575" s="25">
        <f t="shared" si="30"/>
        <v>2</v>
      </c>
    </row>
    <row r="576" spans="1:27" ht="409.6">
      <c r="A576" s="1">
        <v>2377</v>
      </c>
      <c r="B576" s="1" t="s">
        <v>1655</v>
      </c>
      <c r="C576" s="1">
        <v>426</v>
      </c>
      <c r="E576" s="15" t="s">
        <v>1656</v>
      </c>
      <c r="F576" s="16" t="s">
        <v>1657</v>
      </c>
      <c r="G576" s="16" t="s">
        <v>1658</v>
      </c>
      <c r="H576" s="18"/>
      <c r="I576" s="17" t="s">
        <v>1659</v>
      </c>
      <c r="J576" s="18"/>
      <c r="K576" s="18"/>
      <c r="L576" s="18"/>
      <c r="M576" s="18"/>
      <c r="P576" s="19">
        <v>2</v>
      </c>
      <c r="Q576" s="20" t="s">
        <v>1659</v>
      </c>
      <c r="R576" s="20"/>
      <c r="S576" s="21">
        <v>2</v>
      </c>
      <c r="T576" s="22"/>
      <c r="U576" s="19"/>
      <c r="V576" s="20"/>
      <c r="W576" s="20"/>
      <c r="X576" s="23"/>
      <c r="Y576" s="22"/>
      <c r="Z576" s="24">
        <f t="shared" si="29"/>
        <v>2</v>
      </c>
      <c r="AA576" s="25">
        <f t="shared" si="30"/>
        <v>2</v>
      </c>
    </row>
    <row r="577" spans="1:28" ht="176">
      <c r="A577" s="1">
        <v>2378</v>
      </c>
      <c r="B577" s="1" t="s">
        <v>1660</v>
      </c>
      <c r="C577" s="1">
        <v>429</v>
      </c>
      <c r="E577" s="15" t="s">
        <v>1661</v>
      </c>
      <c r="F577" s="16" t="s">
        <v>1662</v>
      </c>
      <c r="G577" s="16" t="s">
        <v>1663</v>
      </c>
      <c r="H577" s="18"/>
      <c r="I577" s="17" t="s">
        <v>1664</v>
      </c>
      <c r="J577" s="18"/>
      <c r="K577" s="18"/>
      <c r="L577" s="18"/>
      <c r="M577" s="18"/>
      <c r="P577" s="19">
        <v>2</v>
      </c>
      <c r="Q577" s="20" t="s">
        <v>1664</v>
      </c>
      <c r="R577" s="20"/>
      <c r="S577" s="21">
        <v>2</v>
      </c>
      <c r="T577" s="22"/>
      <c r="U577" s="19"/>
      <c r="V577" s="20"/>
      <c r="W577" s="20"/>
      <c r="X577" s="23"/>
      <c r="Y577" s="22"/>
      <c r="Z577" s="24">
        <f t="shared" si="29"/>
        <v>2</v>
      </c>
      <c r="AA577" s="25">
        <f t="shared" si="30"/>
        <v>2</v>
      </c>
    </row>
    <row r="578" spans="1:28" ht="224">
      <c r="A578" s="1">
        <v>2379</v>
      </c>
      <c r="C578" s="1" t="s">
        <v>1066</v>
      </c>
      <c r="E578" s="26" t="s">
        <v>1665</v>
      </c>
      <c r="F578" s="16" t="s">
        <v>1666</v>
      </c>
      <c r="G578" s="16" t="s">
        <v>1667</v>
      </c>
      <c r="H578" s="18"/>
      <c r="I578" s="18"/>
      <c r="J578" s="18"/>
      <c r="K578" s="18"/>
      <c r="L578" s="18"/>
      <c r="M578" s="18"/>
      <c r="P578" s="19">
        <v>2</v>
      </c>
      <c r="Q578" s="20" t="s">
        <v>2663</v>
      </c>
      <c r="R578" s="20"/>
      <c r="S578" s="21">
        <v>2</v>
      </c>
      <c r="T578" s="22"/>
      <c r="U578" s="19"/>
      <c r="V578" s="20"/>
      <c r="W578" s="20"/>
      <c r="X578" s="23"/>
      <c r="Y578" s="22"/>
      <c r="Z578" s="24">
        <f t="shared" si="29"/>
        <v>2</v>
      </c>
      <c r="AA578" s="25">
        <f t="shared" si="30"/>
        <v>2</v>
      </c>
    </row>
    <row r="579" spans="1:28" ht="409.6">
      <c r="A579" s="1">
        <v>2380</v>
      </c>
      <c r="B579" s="1" t="s">
        <v>1668</v>
      </c>
      <c r="C579" s="1">
        <v>431</v>
      </c>
      <c r="E579" s="15" t="s">
        <v>1669</v>
      </c>
      <c r="F579" s="16" t="s">
        <v>1670</v>
      </c>
      <c r="G579" s="16" t="s">
        <v>1671</v>
      </c>
      <c r="H579" s="18"/>
      <c r="I579" s="17" t="s">
        <v>1672</v>
      </c>
      <c r="J579" s="18"/>
      <c r="K579" s="18"/>
      <c r="L579" s="18"/>
      <c r="M579" s="18"/>
      <c r="P579" s="19">
        <v>3</v>
      </c>
      <c r="Q579" s="20" t="s">
        <v>1672</v>
      </c>
      <c r="R579" s="20"/>
      <c r="S579" s="21">
        <v>3</v>
      </c>
      <c r="T579" s="22"/>
      <c r="U579" s="19"/>
      <c r="V579" s="20"/>
      <c r="W579" s="20"/>
      <c r="X579" s="23"/>
      <c r="Y579" s="22"/>
      <c r="Z579" s="24">
        <f t="shared" si="29"/>
        <v>3</v>
      </c>
      <c r="AA579" s="25">
        <f t="shared" si="30"/>
        <v>3</v>
      </c>
    </row>
    <row r="580" spans="1:28" ht="409.6">
      <c r="A580" s="1">
        <v>2381</v>
      </c>
      <c r="C580" s="1" t="s">
        <v>1066</v>
      </c>
      <c r="E580" s="26" t="s">
        <v>1673</v>
      </c>
      <c r="F580" s="16" t="s">
        <v>1674</v>
      </c>
      <c r="G580" s="16" t="s">
        <v>1675</v>
      </c>
      <c r="H580" s="18"/>
      <c r="I580" s="18"/>
      <c r="J580" s="18"/>
      <c r="K580" s="18"/>
      <c r="L580" s="18"/>
      <c r="M580" s="18"/>
      <c r="P580" s="19">
        <v>3</v>
      </c>
      <c r="Q580" s="20" t="s">
        <v>1672</v>
      </c>
      <c r="R580" s="20"/>
      <c r="S580" s="21">
        <v>3</v>
      </c>
      <c r="T580" s="22"/>
      <c r="U580" s="19"/>
      <c r="V580" s="20"/>
      <c r="W580" s="20"/>
      <c r="X580" s="23"/>
      <c r="Y580" s="22"/>
      <c r="Z580" s="24">
        <f t="shared" ref="Z580:Z614" si="31">IF(U580&lt;&gt;"",U580,IF(P580&lt;&gt;"",P580,IF(N580&lt;&gt;"",N580,"")))</f>
        <v>3</v>
      </c>
      <c r="AA580" s="25">
        <f t="shared" ref="AA580:AA614" si="32">IF(X580&lt;&gt;"",X580,IF(S580&lt;&gt;"",S580,IF(O580&lt;&gt;"",O580,"")))</f>
        <v>3</v>
      </c>
    </row>
    <row r="581" spans="1:28" ht="409.6">
      <c r="A581" s="1">
        <v>2382</v>
      </c>
      <c r="B581" s="1" t="s">
        <v>1676</v>
      </c>
      <c r="C581" s="1">
        <v>428</v>
      </c>
      <c r="E581" s="15" t="s">
        <v>1677</v>
      </c>
      <c r="F581" s="16" t="s">
        <v>1678</v>
      </c>
      <c r="G581" s="16" t="s">
        <v>1679</v>
      </c>
      <c r="H581" s="18"/>
      <c r="I581" s="17" t="s">
        <v>1680</v>
      </c>
      <c r="J581" s="18"/>
      <c r="K581" s="18"/>
      <c r="L581" s="18"/>
      <c r="M581" s="18"/>
      <c r="P581" s="19">
        <v>3</v>
      </c>
      <c r="Q581" s="20" t="s">
        <v>2902</v>
      </c>
      <c r="R581" s="20"/>
      <c r="S581" s="52">
        <v>3</v>
      </c>
      <c r="T581" s="22"/>
      <c r="U581" s="19"/>
      <c r="V581" s="51"/>
      <c r="W581" s="20"/>
      <c r="X581" s="23"/>
      <c r="Y581" s="22"/>
      <c r="Z581" s="24">
        <f t="shared" si="31"/>
        <v>3</v>
      </c>
      <c r="AA581" s="25">
        <f t="shared" si="32"/>
        <v>3</v>
      </c>
    </row>
    <row r="582" spans="1:28" ht="409.6">
      <c r="A582" s="1">
        <v>2383</v>
      </c>
      <c r="B582" s="1" t="s">
        <v>1681</v>
      </c>
      <c r="C582" s="1">
        <v>413</v>
      </c>
      <c r="E582" s="15" t="s">
        <v>1682</v>
      </c>
      <c r="F582" s="16" t="s">
        <v>1683</v>
      </c>
      <c r="G582" s="16" t="s">
        <v>1684</v>
      </c>
      <c r="H582" s="18"/>
      <c r="I582" s="17" t="s">
        <v>1685</v>
      </c>
      <c r="J582" s="18"/>
      <c r="K582" s="18"/>
      <c r="L582" s="18"/>
      <c r="M582" s="18"/>
      <c r="P582" s="19">
        <v>3</v>
      </c>
      <c r="Q582" s="20" t="s">
        <v>1685</v>
      </c>
      <c r="R582" s="20"/>
      <c r="S582" s="21">
        <v>3</v>
      </c>
      <c r="T582" s="22"/>
      <c r="U582" s="19"/>
      <c r="V582" s="20"/>
      <c r="W582" s="20"/>
      <c r="X582" s="23"/>
      <c r="Y582" s="22"/>
      <c r="Z582" s="24">
        <f t="shared" si="31"/>
        <v>3</v>
      </c>
      <c r="AA582" s="25">
        <f t="shared" si="32"/>
        <v>3</v>
      </c>
    </row>
    <row r="583" spans="1:28" ht="288">
      <c r="A583" s="1">
        <v>2384</v>
      </c>
      <c r="B583" s="1" t="s">
        <v>1686</v>
      </c>
      <c r="C583" s="1">
        <v>438</v>
      </c>
      <c r="E583" s="15" t="s">
        <v>1687</v>
      </c>
      <c r="F583" s="16" t="s">
        <v>1688</v>
      </c>
      <c r="G583" s="16" t="s">
        <v>1689</v>
      </c>
      <c r="H583" s="18"/>
      <c r="I583" s="17" t="s">
        <v>1690</v>
      </c>
      <c r="J583" s="18"/>
      <c r="K583" s="18"/>
      <c r="L583" s="18"/>
      <c r="M583" s="18"/>
      <c r="P583" s="19">
        <v>2</v>
      </c>
      <c r="Q583" s="20" t="s">
        <v>1690</v>
      </c>
      <c r="R583" s="20"/>
      <c r="S583" s="21">
        <v>2</v>
      </c>
      <c r="T583" s="22"/>
      <c r="U583" s="19"/>
      <c r="V583" s="20"/>
      <c r="W583" s="20"/>
      <c r="X583" s="23"/>
      <c r="Y583" s="22"/>
      <c r="Z583" s="24">
        <f t="shared" si="31"/>
        <v>2</v>
      </c>
      <c r="AA583" s="25">
        <f t="shared" si="32"/>
        <v>2</v>
      </c>
    </row>
    <row r="584" spans="1:28" ht="409.6">
      <c r="A584" s="1">
        <v>2385</v>
      </c>
      <c r="B584" s="1" t="s">
        <v>1691</v>
      </c>
      <c r="C584" s="1">
        <v>433</v>
      </c>
      <c r="E584" s="15" t="s">
        <v>1692</v>
      </c>
      <c r="F584" s="16" t="s">
        <v>1693</v>
      </c>
      <c r="G584" s="16" t="s">
        <v>1694</v>
      </c>
      <c r="H584" s="18"/>
      <c r="I584" s="17" t="s">
        <v>1695</v>
      </c>
      <c r="J584" s="18"/>
      <c r="K584" s="18"/>
      <c r="L584" s="18"/>
      <c r="M584" s="18"/>
      <c r="P584" s="19">
        <v>2</v>
      </c>
      <c r="Q584" s="20" t="s">
        <v>2664</v>
      </c>
      <c r="R584" s="20"/>
      <c r="S584" s="21">
        <v>2</v>
      </c>
      <c r="T584" s="22"/>
      <c r="U584" s="19"/>
      <c r="V584" s="20"/>
      <c r="W584" s="20"/>
      <c r="X584" s="23"/>
      <c r="Y584" s="22"/>
      <c r="Z584" s="24">
        <f t="shared" si="31"/>
        <v>2</v>
      </c>
      <c r="AA584" s="25">
        <f t="shared" si="32"/>
        <v>2</v>
      </c>
    </row>
    <row r="585" spans="1:28" ht="409.6">
      <c r="A585" s="1">
        <v>2386</v>
      </c>
      <c r="B585" s="1" t="s">
        <v>1696</v>
      </c>
      <c r="C585" s="1">
        <v>434</v>
      </c>
      <c r="E585" s="15" t="s">
        <v>1697</v>
      </c>
      <c r="F585" s="16" t="s">
        <v>1698</v>
      </c>
      <c r="G585" s="16" t="s">
        <v>1699</v>
      </c>
      <c r="H585" s="18"/>
      <c r="I585" s="17" t="s">
        <v>1700</v>
      </c>
      <c r="J585" s="18"/>
      <c r="K585" s="18"/>
      <c r="L585" s="18"/>
      <c r="M585" s="18"/>
      <c r="P585" s="19">
        <v>1</v>
      </c>
      <c r="Q585" s="20" t="s">
        <v>1700</v>
      </c>
      <c r="R585" s="20"/>
      <c r="S585" s="21">
        <v>2</v>
      </c>
      <c r="T585" s="22"/>
      <c r="U585" s="19"/>
      <c r="V585" s="20"/>
      <c r="W585" s="20"/>
      <c r="X585" s="23"/>
      <c r="Y585" s="22"/>
      <c r="Z585" s="24">
        <f t="shared" si="31"/>
        <v>1</v>
      </c>
      <c r="AA585" s="25">
        <f t="shared" si="32"/>
        <v>2</v>
      </c>
    </row>
    <row r="586" spans="1:28" ht="304">
      <c r="A586" s="1">
        <v>2387</v>
      </c>
      <c r="B586" s="1" t="s">
        <v>1701</v>
      </c>
      <c r="C586" s="1">
        <v>435</v>
      </c>
      <c r="E586" s="15" t="s">
        <v>1702</v>
      </c>
      <c r="F586" s="16" t="s">
        <v>1703</v>
      </c>
      <c r="G586" s="16" t="s">
        <v>1704</v>
      </c>
      <c r="H586" s="18"/>
      <c r="I586" s="17" t="s">
        <v>1705</v>
      </c>
      <c r="J586" s="18"/>
      <c r="K586" s="18"/>
      <c r="L586" s="18"/>
      <c r="M586" s="18"/>
      <c r="P586" s="19">
        <v>1</v>
      </c>
      <c r="Q586" s="20" t="s">
        <v>1705</v>
      </c>
      <c r="R586" s="20"/>
      <c r="S586" s="21">
        <v>2</v>
      </c>
      <c r="T586" s="22"/>
      <c r="U586" s="19"/>
      <c r="V586" s="20"/>
      <c r="W586" s="20"/>
      <c r="X586" s="23"/>
      <c r="Y586" s="22"/>
      <c r="Z586" s="24">
        <f t="shared" si="31"/>
        <v>1</v>
      </c>
      <c r="AA586" s="25">
        <f t="shared" si="32"/>
        <v>2</v>
      </c>
    </row>
    <row r="587" spans="1:28" ht="409.6">
      <c r="A587" s="1">
        <v>2388</v>
      </c>
      <c r="B587" s="1" t="s">
        <v>1706</v>
      </c>
      <c r="C587" s="1">
        <v>437</v>
      </c>
      <c r="E587" s="15" t="s">
        <v>1707</v>
      </c>
      <c r="F587" s="16" t="s">
        <v>1708</v>
      </c>
      <c r="G587" s="16" t="s">
        <v>1709</v>
      </c>
      <c r="H587" s="18"/>
      <c r="I587" s="17" t="s">
        <v>1710</v>
      </c>
      <c r="J587" s="18"/>
      <c r="K587" s="18"/>
      <c r="L587" s="18"/>
      <c r="M587" s="18"/>
      <c r="P587" s="19">
        <v>3</v>
      </c>
      <c r="Q587" s="20" t="s">
        <v>1710</v>
      </c>
      <c r="R587" s="20"/>
      <c r="S587" s="21">
        <v>2.5</v>
      </c>
      <c r="T587" s="22"/>
      <c r="U587" s="19"/>
      <c r="V587" s="20"/>
      <c r="W587" s="20"/>
      <c r="X587" s="23"/>
      <c r="Y587" s="22"/>
      <c r="Z587" s="24">
        <f t="shared" si="31"/>
        <v>3</v>
      </c>
      <c r="AA587" s="25">
        <f t="shared" si="32"/>
        <v>2.5</v>
      </c>
    </row>
    <row r="588" spans="1:28" s="12" customFormat="1" ht="16">
      <c r="A588" s="1" t="s">
        <v>54</v>
      </c>
      <c r="B588" s="1" t="s">
        <v>54</v>
      </c>
      <c r="H588" s="1"/>
      <c r="P588" s="81" t="s">
        <v>54</v>
      </c>
      <c r="Q588" s="81" t="s">
        <v>54</v>
      </c>
      <c r="R588" s="81"/>
      <c r="S588" s="81"/>
      <c r="T588" s="81"/>
      <c r="U588" s="81"/>
      <c r="V588" s="81"/>
      <c r="W588" s="81"/>
      <c r="X588" s="81"/>
      <c r="Y588" s="81"/>
    </row>
    <row r="589" spans="1:28" s="12" customFormat="1" ht="16">
      <c r="A589" s="1" t="s">
        <v>54</v>
      </c>
      <c r="B589" s="1" t="s">
        <v>54</v>
      </c>
      <c r="H589" s="1"/>
      <c r="P589" s="81" t="s">
        <v>54</v>
      </c>
      <c r="Q589" s="81" t="s">
        <v>54</v>
      </c>
      <c r="R589" s="81"/>
      <c r="S589" s="81"/>
      <c r="T589" s="81"/>
      <c r="U589" s="81"/>
      <c r="V589" s="81"/>
      <c r="W589" s="81"/>
      <c r="X589" s="81"/>
      <c r="Y589" s="81"/>
    </row>
    <row r="590" spans="1:28" s="12" customFormat="1" ht="19">
      <c r="A590" s="1" t="s">
        <v>54</v>
      </c>
      <c r="B590" s="1" t="s">
        <v>54</v>
      </c>
      <c r="E590" s="92" t="s">
        <v>1711</v>
      </c>
      <c r="F590" s="86"/>
      <c r="G590" s="86"/>
      <c r="H590" s="1"/>
      <c r="P590" s="81" t="s">
        <v>54</v>
      </c>
      <c r="Q590" s="81" t="s">
        <v>54</v>
      </c>
      <c r="R590" s="81"/>
      <c r="S590" s="81"/>
      <c r="T590" s="81"/>
      <c r="U590" s="81"/>
      <c r="V590" s="81"/>
      <c r="W590" s="81"/>
      <c r="X590" s="81"/>
      <c r="Y590" s="81"/>
    </row>
    <row r="591" spans="1:28" s="12" customFormat="1" ht="64">
      <c r="A591" s="1" t="s">
        <v>54</v>
      </c>
      <c r="B591" s="1" t="s">
        <v>54</v>
      </c>
      <c r="E591" s="28" t="s">
        <v>1712</v>
      </c>
      <c r="F591" s="29" t="s">
        <v>1713</v>
      </c>
      <c r="G591" s="30" t="str">
        <f>HYPERLINK("http://sourcinginnovation.com/wordpress/2017/04/26/are-we-about-to-enter-the-age-of-permissive-analytics/","Are we about to enter the age of permissive analytics")</f>
        <v>Are we about to enter the age of permissive analytics</v>
      </c>
      <c r="H591" s="1"/>
      <c r="P591" s="81" t="s">
        <v>54</v>
      </c>
      <c r="Q591" s="81" t="s">
        <v>54</v>
      </c>
      <c r="R591" s="81"/>
      <c r="S591" s="81"/>
      <c r="T591" s="81"/>
      <c r="U591" s="81"/>
      <c r="V591" s="81"/>
      <c r="W591" s="81"/>
      <c r="X591" s="81"/>
      <c r="Y591" s="81"/>
    </row>
    <row r="592" spans="1:28" ht="34">
      <c r="A592" s="1" t="s">
        <v>54</v>
      </c>
      <c r="B592" s="1" t="s">
        <v>54</v>
      </c>
      <c r="E592" s="12"/>
      <c r="F592" s="12"/>
      <c r="G592" s="30" t="str">
        <f>HYPERLINK("http://sourcinginnovation.com/wordpress/2017/04/27/when-selecting-your-prescriptive-and-future-permissive-analytics-system/","When Selecting Your Future Permissive Analytics System")</f>
        <v>When Selecting Your Future Permissive Analytics System</v>
      </c>
      <c r="I592" s="12"/>
      <c r="J592" s="12"/>
      <c r="K592" s="12"/>
      <c r="L592" s="12"/>
      <c r="M592" s="12"/>
      <c r="N592" s="12"/>
      <c r="O592" s="12"/>
      <c r="P592" s="81" t="s">
        <v>54</v>
      </c>
      <c r="Q592" s="81" t="s">
        <v>54</v>
      </c>
      <c r="R592" s="81"/>
      <c r="S592" s="81"/>
      <c r="T592" s="81"/>
      <c r="U592" s="81"/>
      <c r="V592" s="81"/>
      <c r="W592" s="81"/>
      <c r="X592" s="81"/>
      <c r="Y592" s="81"/>
      <c r="Z592" s="12"/>
      <c r="AA592" s="12"/>
      <c r="AB592" s="12"/>
    </row>
    <row r="593" spans="1:27" ht="208">
      <c r="A593" s="1">
        <v>2389</v>
      </c>
      <c r="B593" s="1" t="s">
        <v>1714</v>
      </c>
      <c r="C593" s="1">
        <v>445</v>
      </c>
      <c r="E593" s="15" t="s">
        <v>1715</v>
      </c>
      <c r="F593" s="16" t="s">
        <v>1716</v>
      </c>
      <c r="G593" s="16" t="s">
        <v>1613</v>
      </c>
      <c r="H593" s="18"/>
      <c r="I593" s="17" t="s">
        <v>1717</v>
      </c>
      <c r="J593" s="18"/>
      <c r="K593" s="18"/>
      <c r="L593" s="18"/>
      <c r="M593" s="18"/>
      <c r="P593" s="19">
        <v>4</v>
      </c>
      <c r="Q593" s="20" t="s">
        <v>2665</v>
      </c>
      <c r="R593" s="20"/>
      <c r="S593" s="21">
        <v>2</v>
      </c>
      <c r="T593" s="22"/>
      <c r="U593" s="19"/>
      <c r="V593" s="20"/>
      <c r="W593" s="20"/>
      <c r="X593" s="23"/>
      <c r="Y593" s="22"/>
      <c r="Z593" s="24">
        <f t="shared" si="31"/>
        <v>4</v>
      </c>
      <c r="AA593" s="25">
        <f t="shared" si="32"/>
        <v>2</v>
      </c>
    </row>
    <row r="594" spans="1:27" ht="48">
      <c r="A594" s="1">
        <v>2390</v>
      </c>
      <c r="C594" s="1" t="s">
        <v>1066</v>
      </c>
      <c r="E594" s="49" t="s">
        <v>1718</v>
      </c>
      <c r="F594" s="16" t="s">
        <v>1719</v>
      </c>
      <c r="G594" s="16" t="s">
        <v>1613</v>
      </c>
      <c r="H594" s="18"/>
      <c r="I594" s="18"/>
      <c r="J594" s="18"/>
      <c r="K594" s="18"/>
      <c r="L594" s="18"/>
      <c r="M594" s="18"/>
      <c r="P594" s="19" t="s">
        <v>54</v>
      </c>
      <c r="Q594" s="20" t="s">
        <v>54</v>
      </c>
      <c r="R594" s="20"/>
      <c r="S594" s="21">
        <v>0</v>
      </c>
      <c r="T594" s="22"/>
      <c r="U594" s="19"/>
      <c r="V594" s="20"/>
      <c r="W594" s="20"/>
      <c r="X594" s="23"/>
      <c r="Y594" s="22"/>
      <c r="Z594" s="24" t="str">
        <f t="shared" si="31"/>
        <v/>
      </c>
      <c r="AA594" s="25">
        <f t="shared" si="32"/>
        <v>0</v>
      </c>
    </row>
    <row r="595" spans="1:27" ht="256">
      <c r="A595" s="1">
        <v>2391</v>
      </c>
      <c r="B595" s="1" t="s">
        <v>1720</v>
      </c>
      <c r="C595" s="1">
        <v>446</v>
      </c>
      <c r="E595" s="26" t="s">
        <v>1721</v>
      </c>
      <c r="F595" s="16" t="s">
        <v>1072</v>
      </c>
      <c r="G595" s="16" t="s">
        <v>1613</v>
      </c>
      <c r="H595" s="18"/>
      <c r="I595" s="18"/>
      <c r="J595" s="18"/>
      <c r="K595" s="18"/>
      <c r="L595" s="18"/>
      <c r="M595" s="18"/>
      <c r="P595" s="19">
        <v>2</v>
      </c>
      <c r="Q595" s="20" t="s">
        <v>2666</v>
      </c>
      <c r="R595" s="20"/>
      <c r="S595" s="21">
        <v>1</v>
      </c>
      <c r="T595" s="22"/>
      <c r="U595" s="19"/>
      <c r="V595" s="20"/>
      <c r="W595" s="20"/>
      <c r="X595" s="23"/>
      <c r="Y595" s="22"/>
      <c r="Z595" s="24">
        <f t="shared" si="31"/>
        <v>2</v>
      </c>
      <c r="AA595" s="25">
        <f t="shared" si="32"/>
        <v>1</v>
      </c>
    </row>
    <row r="596" spans="1:27" ht="192">
      <c r="A596" s="1">
        <v>2392</v>
      </c>
      <c r="B596" s="1" t="s">
        <v>1722</v>
      </c>
      <c r="C596" s="1">
        <v>447</v>
      </c>
      <c r="E596" s="26" t="s">
        <v>1075</v>
      </c>
      <c r="F596" s="16" t="s">
        <v>1723</v>
      </c>
      <c r="G596" s="16" t="s">
        <v>1613</v>
      </c>
      <c r="H596" s="18"/>
      <c r="I596" s="18"/>
      <c r="J596" s="18"/>
      <c r="K596" s="18"/>
      <c r="L596" s="18"/>
      <c r="M596" s="18"/>
      <c r="P596" s="19">
        <v>4</v>
      </c>
      <c r="Q596" s="20" t="s">
        <v>2667</v>
      </c>
      <c r="R596" s="20"/>
      <c r="S596" s="21">
        <v>1</v>
      </c>
      <c r="T596" s="22"/>
      <c r="U596" s="19"/>
      <c r="V596" s="20"/>
      <c r="W596" s="20"/>
      <c r="X596" s="23"/>
      <c r="Y596" s="22"/>
      <c r="Z596" s="24">
        <f t="shared" si="31"/>
        <v>4</v>
      </c>
      <c r="AA596" s="25">
        <f t="shared" si="32"/>
        <v>1</v>
      </c>
    </row>
    <row r="597" spans="1:27" ht="192">
      <c r="A597" s="1">
        <v>2393</v>
      </c>
      <c r="B597" s="1" t="s">
        <v>1724</v>
      </c>
      <c r="C597" s="1">
        <v>449</v>
      </c>
      <c r="E597" s="15" t="s">
        <v>361</v>
      </c>
      <c r="F597" s="16" t="s">
        <v>1725</v>
      </c>
      <c r="G597" s="16" t="s">
        <v>1726</v>
      </c>
      <c r="H597" s="18"/>
      <c r="I597" s="17" t="s">
        <v>1727</v>
      </c>
      <c r="J597" s="18"/>
      <c r="K597" s="18"/>
      <c r="L597" s="18"/>
      <c r="M597" s="18"/>
      <c r="P597" s="19">
        <v>3</v>
      </c>
      <c r="Q597" s="20" t="s">
        <v>2812</v>
      </c>
      <c r="R597" s="20"/>
      <c r="S597" s="52">
        <v>3</v>
      </c>
      <c r="T597" s="22"/>
      <c r="U597" s="19"/>
      <c r="V597" s="20"/>
      <c r="W597" s="20"/>
      <c r="X597" s="23"/>
      <c r="Y597" s="22"/>
      <c r="Z597" s="24">
        <f t="shared" si="31"/>
        <v>3</v>
      </c>
      <c r="AA597" s="25">
        <f t="shared" si="32"/>
        <v>3</v>
      </c>
    </row>
    <row r="598" spans="1:27" ht="224">
      <c r="A598" s="1">
        <v>2394</v>
      </c>
      <c r="B598" s="1" t="s">
        <v>1728</v>
      </c>
      <c r="C598" s="1">
        <v>452</v>
      </c>
      <c r="E598" s="26" t="s">
        <v>1729</v>
      </c>
      <c r="F598" s="16" t="s">
        <v>1730</v>
      </c>
      <c r="G598" s="16" t="s">
        <v>1731</v>
      </c>
      <c r="H598" s="18"/>
      <c r="I598" s="18"/>
      <c r="J598" s="18"/>
      <c r="K598" s="18"/>
      <c r="L598" s="18"/>
      <c r="M598" s="18"/>
      <c r="P598" s="19">
        <v>3</v>
      </c>
      <c r="Q598" s="20" t="s">
        <v>2821</v>
      </c>
      <c r="R598" s="20"/>
      <c r="S598" s="52">
        <v>3</v>
      </c>
      <c r="T598" s="22"/>
      <c r="U598" s="19"/>
      <c r="V598" s="20"/>
      <c r="W598" s="20"/>
      <c r="X598" s="23"/>
      <c r="Y598" s="22"/>
      <c r="Z598" s="24">
        <f t="shared" si="31"/>
        <v>3</v>
      </c>
      <c r="AA598" s="25">
        <f t="shared" si="32"/>
        <v>3</v>
      </c>
    </row>
    <row r="599" spans="1:27" ht="240">
      <c r="A599" s="1">
        <v>2395</v>
      </c>
      <c r="B599" s="1" t="s">
        <v>1732</v>
      </c>
      <c r="C599" s="1">
        <v>481</v>
      </c>
      <c r="E599" s="15" t="s">
        <v>1733</v>
      </c>
      <c r="F599" s="16" t="s">
        <v>1734</v>
      </c>
      <c r="G599" s="16" t="s">
        <v>1735</v>
      </c>
      <c r="H599" s="18"/>
      <c r="I599" s="17" t="s">
        <v>1736</v>
      </c>
      <c r="J599" s="18"/>
      <c r="K599" s="18"/>
      <c r="L599" s="18"/>
      <c r="M599" s="18"/>
      <c r="P599" s="19">
        <v>2</v>
      </c>
      <c r="Q599" s="20" t="s">
        <v>54</v>
      </c>
      <c r="R599" s="20"/>
      <c r="S599" s="21">
        <v>2</v>
      </c>
      <c r="T599" s="22"/>
      <c r="U599" s="19"/>
      <c r="V599" s="20"/>
      <c r="W599" s="20"/>
      <c r="X599" s="23"/>
      <c r="Y599" s="22"/>
      <c r="Z599" s="24">
        <f t="shared" si="31"/>
        <v>2</v>
      </c>
      <c r="AA599" s="25">
        <f t="shared" si="32"/>
        <v>2</v>
      </c>
    </row>
    <row r="600" spans="1:27" ht="272">
      <c r="A600" s="1">
        <v>2396</v>
      </c>
      <c r="B600" s="1" t="s">
        <v>1737</v>
      </c>
      <c r="C600" s="1">
        <v>455</v>
      </c>
      <c r="E600" s="15" t="s">
        <v>1738</v>
      </c>
      <c r="F600" s="16" t="s">
        <v>1739</v>
      </c>
      <c r="G600" s="16" t="s">
        <v>1740</v>
      </c>
      <c r="H600" s="18"/>
      <c r="I600" s="17" t="s">
        <v>1741</v>
      </c>
      <c r="J600" s="18"/>
      <c r="K600" s="18"/>
      <c r="L600" s="18"/>
      <c r="M600" s="18"/>
      <c r="P600" s="19">
        <v>2</v>
      </c>
      <c r="Q600" s="20" t="s">
        <v>54</v>
      </c>
      <c r="R600" s="20"/>
      <c r="S600" s="21">
        <v>2</v>
      </c>
      <c r="T600" s="22"/>
      <c r="U600" s="19"/>
      <c r="V600" s="20"/>
      <c r="W600" s="20"/>
      <c r="X600" s="23"/>
      <c r="Y600" s="22"/>
      <c r="Z600" s="24">
        <f t="shared" si="31"/>
        <v>2</v>
      </c>
      <c r="AA600" s="25">
        <f t="shared" si="32"/>
        <v>2</v>
      </c>
    </row>
    <row r="601" spans="1:27" s="12" customFormat="1" ht="16">
      <c r="A601" s="1" t="s">
        <v>54</v>
      </c>
      <c r="G601" s="12" t="s">
        <v>54</v>
      </c>
      <c r="H601" s="1"/>
      <c r="P601" s="81" t="s">
        <v>54</v>
      </c>
      <c r="Q601" s="81" t="s">
        <v>54</v>
      </c>
      <c r="R601" s="81"/>
      <c r="S601" s="81"/>
      <c r="T601" s="81"/>
      <c r="U601" s="81"/>
      <c r="V601" s="81"/>
      <c r="W601" s="81"/>
      <c r="X601" s="81"/>
      <c r="Y601" s="81"/>
    </row>
    <row r="602" spans="1:27" s="12" customFormat="1" ht="16">
      <c r="A602" s="1" t="s">
        <v>54</v>
      </c>
      <c r="G602" s="12" t="s">
        <v>54</v>
      </c>
      <c r="H602" s="1"/>
      <c r="P602" s="81" t="s">
        <v>54</v>
      </c>
      <c r="Q602" s="81" t="s">
        <v>54</v>
      </c>
      <c r="R602" s="81"/>
      <c r="S602" s="81"/>
      <c r="T602" s="81"/>
      <c r="U602" s="81"/>
      <c r="V602" s="81"/>
      <c r="W602" s="81"/>
      <c r="X602" s="81"/>
      <c r="Y602" s="81"/>
    </row>
    <row r="603" spans="1:27" ht="17">
      <c r="A603" s="1" t="s">
        <v>54</v>
      </c>
      <c r="B603" s="1" t="s">
        <v>54</v>
      </c>
      <c r="E603" s="28" t="s">
        <v>1742</v>
      </c>
      <c r="F603" s="12"/>
      <c r="G603" s="12" t="s">
        <v>54</v>
      </c>
      <c r="I603" s="12"/>
      <c r="J603" s="12"/>
      <c r="K603" s="12"/>
      <c r="L603" s="12"/>
      <c r="M603" s="12"/>
      <c r="N603" s="12"/>
      <c r="O603" s="12"/>
      <c r="P603" s="81" t="s">
        <v>54</v>
      </c>
      <c r="Q603" s="81" t="s">
        <v>54</v>
      </c>
      <c r="R603" s="81"/>
      <c r="S603" s="81"/>
      <c r="T603" s="81"/>
      <c r="U603" s="81"/>
      <c r="V603" s="81"/>
      <c r="W603" s="81"/>
      <c r="X603" s="81"/>
      <c r="Y603" s="81"/>
      <c r="Z603" s="12"/>
      <c r="AA603" s="12"/>
    </row>
    <row r="604" spans="1:27" ht="409.6">
      <c r="A604" s="1">
        <v>2397</v>
      </c>
      <c r="B604" s="1" t="s">
        <v>1743</v>
      </c>
      <c r="C604" s="1">
        <v>456</v>
      </c>
      <c r="E604" s="15" t="s">
        <v>1744</v>
      </c>
      <c r="F604" s="16" t="s">
        <v>1745</v>
      </c>
      <c r="G604" s="16" t="s">
        <v>1746</v>
      </c>
      <c r="H604" s="18"/>
      <c r="I604" s="17" t="s">
        <v>1747</v>
      </c>
      <c r="J604" s="18"/>
      <c r="K604" s="18"/>
      <c r="L604" s="18"/>
      <c r="M604" s="18"/>
      <c r="P604" s="19">
        <v>2</v>
      </c>
      <c r="Q604" s="20" t="s">
        <v>2654</v>
      </c>
      <c r="R604" s="20"/>
      <c r="S604" s="21">
        <v>2</v>
      </c>
      <c r="T604" s="22"/>
      <c r="U604" s="19"/>
      <c r="V604" s="20"/>
      <c r="W604" s="20"/>
      <c r="X604" s="23"/>
      <c r="Y604" s="22"/>
      <c r="Z604" s="24">
        <f t="shared" si="31"/>
        <v>2</v>
      </c>
      <c r="AA604" s="25">
        <f t="shared" si="32"/>
        <v>2</v>
      </c>
    </row>
    <row r="605" spans="1:27" ht="288">
      <c r="A605" s="1">
        <v>2398</v>
      </c>
      <c r="B605" s="1" t="s">
        <v>1748</v>
      </c>
      <c r="C605" s="1">
        <v>457</v>
      </c>
      <c r="E605" s="15" t="s">
        <v>1749</v>
      </c>
      <c r="F605" s="16" t="s">
        <v>1750</v>
      </c>
      <c r="G605" s="16" t="s">
        <v>1751</v>
      </c>
      <c r="H605" s="18"/>
      <c r="I605" s="17" t="s">
        <v>1752</v>
      </c>
      <c r="J605" s="18"/>
      <c r="K605" s="18"/>
      <c r="L605" s="18"/>
      <c r="M605" s="18"/>
      <c r="P605" s="19">
        <v>1</v>
      </c>
      <c r="Q605" s="20" t="s">
        <v>54</v>
      </c>
      <c r="R605" s="20"/>
      <c r="S605" s="21">
        <v>1</v>
      </c>
      <c r="T605" s="22"/>
      <c r="U605" s="19"/>
      <c r="V605" s="20"/>
      <c r="W605" s="20"/>
      <c r="X605" s="23"/>
      <c r="Y605" s="22"/>
      <c r="Z605" s="24">
        <f t="shared" si="31"/>
        <v>1</v>
      </c>
      <c r="AA605" s="25">
        <f t="shared" si="32"/>
        <v>1</v>
      </c>
    </row>
    <row r="606" spans="1:27" ht="112">
      <c r="A606" s="1">
        <v>2399</v>
      </c>
      <c r="B606" s="1" t="s">
        <v>1753</v>
      </c>
      <c r="C606" s="1">
        <v>458</v>
      </c>
      <c r="E606" s="15" t="s">
        <v>1754</v>
      </c>
      <c r="F606" s="16" t="s">
        <v>1755</v>
      </c>
      <c r="G606" s="16" t="s">
        <v>1756</v>
      </c>
      <c r="H606" s="18"/>
      <c r="I606" s="17" t="s">
        <v>1757</v>
      </c>
      <c r="J606" s="18"/>
      <c r="K606" s="18"/>
      <c r="L606" s="18"/>
      <c r="M606" s="18"/>
      <c r="P606" s="19">
        <v>2</v>
      </c>
      <c r="Q606" s="20" t="s">
        <v>54</v>
      </c>
      <c r="R606" s="20"/>
      <c r="S606" s="21">
        <v>2</v>
      </c>
      <c r="T606" s="22"/>
      <c r="U606" s="19"/>
      <c r="V606" s="20"/>
      <c r="W606" s="20"/>
      <c r="X606" s="23"/>
      <c r="Y606" s="22"/>
      <c r="Z606" s="24">
        <f t="shared" si="31"/>
        <v>2</v>
      </c>
      <c r="AA606" s="25">
        <f t="shared" si="32"/>
        <v>2</v>
      </c>
    </row>
    <row r="607" spans="1:27" ht="128">
      <c r="A607" s="1">
        <v>2400</v>
      </c>
      <c r="B607" s="1" t="s">
        <v>1758</v>
      </c>
      <c r="C607" s="1">
        <v>459</v>
      </c>
      <c r="E607" s="15" t="s">
        <v>1759</v>
      </c>
      <c r="F607" s="16" t="s">
        <v>1760</v>
      </c>
      <c r="G607" s="16" t="s">
        <v>1761</v>
      </c>
      <c r="H607" s="18"/>
      <c r="I607" s="17" t="s">
        <v>1762</v>
      </c>
      <c r="J607" s="18"/>
      <c r="K607" s="18"/>
      <c r="L607" s="18"/>
      <c r="M607" s="18"/>
      <c r="P607" s="19">
        <v>1</v>
      </c>
      <c r="Q607" s="20" t="s">
        <v>54</v>
      </c>
      <c r="R607" s="20"/>
      <c r="S607" s="21">
        <v>1</v>
      </c>
      <c r="T607" s="22"/>
      <c r="U607" s="19"/>
      <c r="V607" s="20"/>
      <c r="W607" s="20"/>
      <c r="X607" s="23"/>
      <c r="Y607" s="22"/>
      <c r="Z607" s="24">
        <f t="shared" si="31"/>
        <v>1</v>
      </c>
      <c r="AA607" s="25">
        <f t="shared" si="32"/>
        <v>1</v>
      </c>
    </row>
    <row r="608" spans="1:27" ht="144">
      <c r="A608" s="1">
        <v>2401</v>
      </c>
      <c r="B608" s="1" t="s">
        <v>1763</v>
      </c>
      <c r="C608" s="1">
        <v>460</v>
      </c>
      <c r="E608" s="15" t="s">
        <v>1764</v>
      </c>
      <c r="F608" s="16" t="s">
        <v>1765</v>
      </c>
      <c r="G608" s="16" t="s">
        <v>1766</v>
      </c>
      <c r="H608" s="18"/>
      <c r="I608" s="17" t="s">
        <v>1767</v>
      </c>
      <c r="J608" s="18"/>
      <c r="K608" s="18"/>
      <c r="L608" s="18"/>
      <c r="M608" s="18"/>
      <c r="P608" s="19">
        <v>2</v>
      </c>
      <c r="Q608" s="20" t="s">
        <v>2654</v>
      </c>
      <c r="R608" s="20"/>
      <c r="S608" s="21">
        <v>2</v>
      </c>
      <c r="T608" s="22"/>
      <c r="U608" s="19"/>
      <c r="V608" s="20"/>
      <c r="W608" s="20"/>
      <c r="X608" s="23"/>
      <c r="Y608" s="22"/>
      <c r="Z608" s="24">
        <f t="shared" si="31"/>
        <v>2</v>
      </c>
      <c r="AA608" s="25">
        <f t="shared" si="32"/>
        <v>2</v>
      </c>
    </row>
    <row r="609" spans="1:27" ht="128">
      <c r="A609" s="1">
        <v>2402</v>
      </c>
      <c r="B609" s="1" t="s">
        <v>1768</v>
      </c>
      <c r="C609" s="1">
        <v>461</v>
      </c>
      <c r="E609" s="15" t="s">
        <v>1769</v>
      </c>
      <c r="F609" s="16" t="s">
        <v>1770</v>
      </c>
      <c r="G609" s="16" t="s">
        <v>1771</v>
      </c>
      <c r="H609" s="18"/>
      <c r="I609" s="17" t="s">
        <v>1772</v>
      </c>
      <c r="J609" s="18"/>
      <c r="K609" s="18"/>
      <c r="L609" s="18"/>
      <c r="M609" s="18"/>
      <c r="P609" s="19">
        <v>2</v>
      </c>
      <c r="Q609" s="20" t="s">
        <v>54</v>
      </c>
      <c r="R609" s="20"/>
      <c r="S609" s="21">
        <v>2</v>
      </c>
      <c r="T609" s="22"/>
      <c r="U609" s="19"/>
      <c r="V609" s="20"/>
      <c r="W609" s="20"/>
      <c r="X609" s="23"/>
      <c r="Y609" s="22"/>
      <c r="Z609" s="24">
        <f t="shared" si="31"/>
        <v>2</v>
      </c>
      <c r="AA609" s="25">
        <f t="shared" si="32"/>
        <v>2</v>
      </c>
    </row>
    <row r="610" spans="1:27" ht="144">
      <c r="A610" s="1">
        <v>2403</v>
      </c>
      <c r="B610" s="1" t="s">
        <v>1773</v>
      </c>
      <c r="C610" s="1">
        <v>462</v>
      </c>
      <c r="E610" s="15" t="s">
        <v>1774</v>
      </c>
      <c r="F610" s="16" t="s">
        <v>1775</v>
      </c>
      <c r="G610" s="16" t="s">
        <v>1776</v>
      </c>
      <c r="H610" s="18"/>
      <c r="I610" s="17" t="s">
        <v>1777</v>
      </c>
      <c r="J610" s="18"/>
      <c r="K610" s="18"/>
      <c r="L610" s="18"/>
      <c r="M610" s="18"/>
      <c r="P610" s="19">
        <v>2</v>
      </c>
      <c r="Q610" s="20" t="s">
        <v>54</v>
      </c>
      <c r="R610" s="20"/>
      <c r="S610" s="21">
        <v>2</v>
      </c>
      <c r="T610" s="22"/>
      <c r="U610" s="19"/>
      <c r="V610" s="20"/>
      <c r="W610" s="20"/>
      <c r="X610" s="23"/>
      <c r="Y610" s="22"/>
      <c r="Z610" s="24">
        <f t="shared" si="31"/>
        <v>2</v>
      </c>
      <c r="AA610" s="25">
        <f t="shared" si="32"/>
        <v>2</v>
      </c>
    </row>
    <row r="611" spans="1:27" ht="96">
      <c r="A611" s="1">
        <v>2404</v>
      </c>
      <c r="B611" s="1" t="s">
        <v>1778</v>
      </c>
      <c r="C611" s="1">
        <v>463</v>
      </c>
      <c r="E611" s="15" t="s">
        <v>1779</v>
      </c>
      <c r="F611" s="16" t="s">
        <v>1780</v>
      </c>
      <c r="G611" s="16" t="s">
        <v>1781</v>
      </c>
      <c r="H611" s="18"/>
      <c r="I611" s="17" t="s">
        <v>1782</v>
      </c>
      <c r="J611" s="18"/>
      <c r="K611" s="18"/>
      <c r="L611" s="18"/>
      <c r="M611" s="18"/>
      <c r="P611" s="19">
        <v>1</v>
      </c>
      <c r="Q611" s="20" t="s">
        <v>54</v>
      </c>
      <c r="R611" s="20"/>
      <c r="S611" s="21">
        <v>1</v>
      </c>
      <c r="T611" s="22"/>
      <c r="U611" s="19"/>
      <c r="V611" s="20"/>
      <c r="W611" s="20"/>
      <c r="X611" s="23"/>
      <c r="Y611" s="22"/>
      <c r="Z611" s="24">
        <f t="shared" si="31"/>
        <v>1</v>
      </c>
      <c r="AA611" s="25">
        <f t="shared" si="32"/>
        <v>1</v>
      </c>
    </row>
    <row r="612" spans="1:27" ht="112">
      <c r="A612" s="1">
        <v>2405</v>
      </c>
      <c r="B612" s="1" t="s">
        <v>1783</v>
      </c>
      <c r="C612" s="1">
        <v>464</v>
      </c>
      <c r="E612" s="15" t="s">
        <v>1784</v>
      </c>
      <c r="F612" s="16" t="s">
        <v>1785</v>
      </c>
      <c r="G612" s="16" t="s">
        <v>1786</v>
      </c>
      <c r="H612" s="18"/>
      <c r="I612" s="17" t="s">
        <v>1787</v>
      </c>
      <c r="J612" s="18"/>
      <c r="K612" s="18"/>
      <c r="L612" s="18"/>
      <c r="M612" s="18"/>
      <c r="P612" s="19">
        <v>3</v>
      </c>
      <c r="Q612" s="20" t="s">
        <v>54</v>
      </c>
      <c r="R612" s="20"/>
      <c r="S612" s="21">
        <v>3</v>
      </c>
      <c r="T612" s="22"/>
      <c r="U612" s="19"/>
      <c r="V612" s="20"/>
      <c r="W612" s="20"/>
      <c r="X612" s="23"/>
      <c r="Y612" s="22"/>
      <c r="Z612" s="24">
        <f t="shared" si="31"/>
        <v>3</v>
      </c>
      <c r="AA612" s="25">
        <f t="shared" si="32"/>
        <v>3</v>
      </c>
    </row>
    <row r="613" spans="1:27" ht="272">
      <c r="A613" s="1">
        <v>2406</v>
      </c>
      <c r="B613" s="1" t="s">
        <v>1788</v>
      </c>
      <c r="C613" s="1">
        <v>465</v>
      </c>
      <c r="E613" s="15" t="s">
        <v>1789</v>
      </c>
      <c r="F613" s="16" t="s">
        <v>1790</v>
      </c>
      <c r="G613" s="16" t="s">
        <v>1791</v>
      </c>
      <c r="H613" s="18"/>
      <c r="I613" s="17" t="s">
        <v>1792</v>
      </c>
      <c r="J613" s="18"/>
      <c r="K613" s="18"/>
      <c r="L613" s="18"/>
      <c r="M613" s="18"/>
      <c r="P613" s="19">
        <v>3</v>
      </c>
      <c r="Q613" s="20" t="s">
        <v>2822</v>
      </c>
      <c r="R613" s="20"/>
      <c r="S613" s="21">
        <v>2</v>
      </c>
      <c r="T613" s="22"/>
      <c r="U613" s="19"/>
      <c r="V613" s="20"/>
      <c r="W613" s="20"/>
      <c r="X613" s="23"/>
      <c r="Y613" s="22"/>
      <c r="Z613" s="24">
        <f t="shared" si="31"/>
        <v>3</v>
      </c>
      <c r="AA613" s="25">
        <f t="shared" si="32"/>
        <v>2</v>
      </c>
    </row>
    <row r="614" spans="1:27" ht="192">
      <c r="A614" s="1">
        <v>2407</v>
      </c>
      <c r="B614" s="1" t="s">
        <v>1793</v>
      </c>
      <c r="C614" s="1">
        <v>466</v>
      </c>
      <c r="E614" s="15" t="s">
        <v>1794</v>
      </c>
      <c r="F614" s="16" t="s">
        <v>1795</v>
      </c>
      <c r="G614" s="16" t="s">
        <v>1796</v>
      </c>
      <c r="H614" s="18"/>
      <c r="I614" s="17" t="s">
        <v>1797</v>
      </c>
      <c r="J614" s="18"/>
      <c r="K614" s="18"/>
      <c r="L614" s="18"/>
      <c r="M614" s="18"/>
      <c r="P614" s="19">
        <v>2</v>
      </c>
      <c r="Q614" s="20" t="s">
        <v>54</v>
      </c>
      <c r="R614" s="20"/>
      <c r="S614" s="21">
        <v>2</v>
      </c>
      <c r="T614" s="22"/>
      <c r="U614" s="19"/>
      <c r="V614" s="20"/>
      <c r="W614" s="20"/>
      <c r="X614" s="23"/>
      <c r="Y614" s="22"/>
      <c r="Z614" s="24">
        <f t="shared" si="31"/>
        <v>2</v>
      </c>
      <c r="AA614" s="25">
        <f t="shared" si="32"/>
        <v>2</v>
      </c>
    </row>
    <row r="615" spans="1:27" s="12" customFormat="1" ht="16">
      <c r="A615" s="1" t="s">
        <v>54</v>
      </c>
      <c r="H615" s="1"/>
      <c r="P615" s="81" t="s">
        <v>54</v>
      </c>
      <c r="Q615" s="81" t="s">
        <v>54</v>
      </c>
      <c r="R615" s="81"/>
      <c r="S615" s="81"/>
      <c r="T615" s="81"/>
      <c r="U615" s="81"/>
      <c r="V615" s="81"/>
      <c r="W615" s="81"/>
      <c r="X615" s="81"/>
      <c r="Y615" s="81"/>
    </row>
    <row r="616" spans="1:27" s="12" customFormat="1" ht="16">
      <c r="A616" s="1" t="s">
        <v>54</v>
      </c>
      <c r="H616" s="1"/>
      <c r="P616" s="81" t="s">
        <v>54</v>
      </c>
      <c r="Q616" s="81" t="s">
        <v>54</v>
      </c>
      <c r="R616" s="81"/>
      <c r="S616" s="81"/>
      <c r="T616" s="81"/>
      <c r="U616" s="81"/>
      <c r="V616" s="81"/>
      <c r="W616" s="81"/>
      <c r="X616" s="81"/>
      <c r="Y616" s="81"/>
    </row>
    <row r="617" spans="1:27" s="12" customFormat="1" ht="37">
      <c r="A617" s="1" t="s">
        <v>54</v>
      </c>
      <c r="E617" s="90" t="s">
        <v>1798</v>
      </c>
      <c r="F617" s="90"/>
      <c r="G617" s="90"/>
      <c r="H617" s="1"/>
      <c r="P617" s="81" t="s">
        <v>54</v>
      </c>
      <c r="Q617" s="81" t="s">
        <v>54</v>
      </c>
      <c r="R617" s="81"/>
      <c r="S617" s="81"/>
      <c r="T617" s="81"/>
      <c r="U617" s="81"/>
      <c r="V617" s="81"/>
      <c r="W617" s="81"/>
      <c r="X617" s="81"/>
      <c r="Y617" s="81"/>
    </row>
    <row r="618" spans="1:27" s="12" customFormat="1" ht="19">
      <c r="A618" s="1" t="s">
        <v>54</v>
      </c>
      <c r="E618" s="86" t="s">
        <v>1799</v>
      </c>
      <c r="F618" s="86"/>
      <c r="G618" s="86"/>
      <c r="H618" s="1"/>
      <c r="P618" s="81" t="s">
        <v>54</v>
      </c>
      <c r="Q618" s="81" t="s">
        <v>54</v>
      </c>
      <c r="R618" s="81"/>
      <c r="S618" s="81"/>
      <c r="T618" s="81"/>
      <c r="U618" s="81"/>
      <c r="V618" s="81"/>
      <c r="W618" s="81"/>
      <c r="X618" s="81"/>
      <c r="Y618" s="81"/>
    </row>
    <row r="619" spans="1:27" s="12" customFormat="1" ht="17">
      <c r="A619" s="1" t="s">
        <v>54</v>
      </c>
      <c r="B619" s="1" t="s">
        <v>54</v>
      </c>
      <c r="E619" s="14" t="s">
        <v>1800</v>
      </c>
      <c r="H619" s="1"/>
      <c r="P619" s="81" t="s">
        <v>54</v>
      </c>
      <c r="Q619" s="81" t="s">
        <v>54</v>
      </c>
      <c r="R619" s="81"/>
      <c r="S619" s="81"/>
      <c r="T619" s="81"/>
      <c r="U619" s="81"/>
      <c r="V619" s="81"/>
      <c r="W619" s="81"/>
      <c r="X619" s="81"/>
      <c r="Y619" s="81"/>
    </row>
    <row r="620" spans="1:27" ht="224">
      <c r="A620" s="1">
        <v>2408</v>
      </c>
      <c r="B620" s="1" t="s">
        <v>1801</v>
      </c>
      <c r="C620" s="1">
        <v>595</v>
      </c>
      <c r="D620" s="2" t="s">
        <v>1798</v>
      </c>
      <c r="E620" s="16" t="s">
        <v>1802</v>
      </c>
      <c r="F620" s="16" t="s">
        <v>1803</v>
      </c>
      <c r="G620" s="16" t="s">
        <v>1804</v>
      </c>
      <c r="H620" s="18"/>
      <c r="I620" s="17" t="s">
        <v>1805</v>
      </c>
      <c r="J620" s="18"/>
      <c r="K620" s="18"/>
      <c r="L620" s="18"/>
      <c r="M620" s="18"/>
      <c r="N620" s="27">
        <v>2</v>
      </c>
      <c r="O620" s="27">
        <v>1</v>
      </c>
      <c r="P620" s="19">
        <v>2</v>
      </c>
      <c r="Q620" s="20" t="s">
        <v>54</v>
      </c>
      <c r="R620" s="20"/>
      <c r="S620" s="21">
        <v>2</v>
      </c>
      <c r="T620" s="22"/>
      <c r="U620" s="19"/>
      <c r="V620" s="20"/>
      <c r="W620" s="20"/>
      <c r="X620" s="23"/>
      <c r="Y620" s="22"/>
      <c r="Z620" s="24">
        <f t="shared" ref="Z620:Z642" si="33">IF(U620&lt;&gt;"",U620,IF(P620&lt;&gt;"",P620,IF(N620&lt;&gt;"",N620,"")))</f>
        <v>2</v>
      </c>
      <c r="AA620" s="25">
        <f t="shared" ref="AA620:AA642" si="34">IF(X620&lt;&gt;"",X620,IF(S620&lt;&gt;"",S620,IF(O620&lt;&gt;"",O620,"")))</f>
        <v>2</v>
      </c>
    </row>
    <row r="621" spans="1:27" ht="288">
      <c r="A621" s="1">
        <v>2409</v>
      </c>
      <c r="B621" s="1" t="s">
        <v>1806</v>
      </c>
      <c r="C621" s="1">
        <v>596</v>
      </c>
      <c r="D621" s="2" t="s">
        <v>1798</v>
      </c>
      <c r="E621" s="16" t="s">
        <v>1807</v>
      </c>
      <c r="F621" s="16" t="s">
        <v>1808</v>
      </c>
      <c r="G621" s="16" t="s">
        <v>1809</v>
      </c>
      <c r="H621" s="18"/>
      <c r="I621" s="17" t="s">
        <v>1810</v>
      </c>
      <c r="J621" s="18"/>
      <c r="K621" s="18"/>
      <c r="L621" s="18"/>
      <c r="M621" s="18"/>
      <c r="N621" s="27">
        <v>3</v>
      </c>
      <c r="O621" s="27">
        <v>3</v>
      </c>
      <c r="P621" s="19">
        <v>3</v>
      </c>
      <c r="Q621" s="20" t="s">
        <v>54</v>
      </c>
      <c r="R621" s="20"/>
      <c r="S621" s="21">
        <v>3</v>
      </c>
      <c r="T621" s="22"/>
      <c r="U621" s="19"/>
      <c r="V621" s="20"/>
      <c r="W621" s="20"/>
      <c r="X621" s="23"/>
      <c r="Y621" s="22"/>
      <c r="Z621" s="24">
        <f t="shared" si="33"/>
        <v>3</v>
      </c>
      <c r="AA621" s="25">
        <f t="shared" si="34"/>
        <v>3</v>
      </c>
    </row>
    <row r="622" spans="1:27" s="12" customFormat="1" ht="16">
      <c r="A622" s="1" t="s">
        <v>54</v>
      </c>
      <c r="H622" s="1"/>
      <c r="P622" s="81" t="s">
        <v>54</v>
      </c>
      <c r="Q622" s="81" t="s">
        <v>54</v>
      </c>
      <c r="R622" s="81"/>
      <c r="S622" s="81"/>
      <c r="T622" s="81"/>
      <c r="U622" s="81"/>
      <c r="V622" s="81"/>
      <c r="W622" s="81"/>
      <c r="X622" s="81"/>
      <c r="Y622" s="81"/>
    </row>
    <row r="623" spans="1:27" ht="409.6">
      <c r="A623" s="1">
        <v>2410</v>
      </c>
      <c r="B623" s="1" t="s">
        <v>1811</v>
      </c>
      <c r="C623" s="1">
        <v>597</v>
      </c>
      <c r="E623" s="15" t="s">
        <v>1812</v>
      </c>
      <c r="F623" s="16" t="s">
        <v>1813</v>
      </c>
      <c r="G623" s="16" t="s">
        <v>1814</v>
      </c>
      <c r="H623" s="18"/>
      <c r="I623" s="17" t="s">
        <v>1815</v>
      </c>
      <c r="J623" s="18"/>
      <c r="K623" s="18"/>
      <c r="L623" s="18"/>
      <c r="M623" s="18"/>
      <c r="P623" s="19">
        <v>3</v>
      </c>
      <c r="Q623" s="20" t="s">
        <v>2668</v>
      </c>
      <c r="R623" s="20"/>
      <c r="S623" s="21">
        <v>3</v>
      </c>
      <c r="T623" s="22"/>
      <c r="U623" s="19"/>
      <c r="V623" s="20"/>
      <c r="W623" s="20"/>
      <c r="X623" s="23"/>
      <c r="Y623" s="22"/>
      <c r="Z623" s="24">
        <f t="shared" si="33"/>
        <v>3</v>
      </c>
      <c r="AA623" s="25">
        <f t="shared" si="34"/>
        <v>3</v>
      </c>
    </row>
    <row r="624" spans="1:27" ht="240">
      <c r="A624" s="1">
        <v>2411</v>
      </c>
      <c r="B624" s="1" t="s">
        <v>1816</v>
      </c>
      <c r="C624" s="1">
        <v>598</v>
      </c>
      <c r="E624" s="15" t="s">
        <v>1817</v>
      </c>
      <c r="F624" s="16" t="s">
        <v>1818</v>
      </c>
      <c r="G624" s="16" t="s">
        <v>1819</v>
      </c>
      <c r="H624" s="18"/>
      <c r="I624" s="17" t="s">
        <v>1820</v>
      </c>
      <c r="J624" s="18"/>
      <c r="K624" s="18"/>
      <c r="L624" s="18"/>
      <c r="M624" s="18"/>
      <c r="P624" s="19">
        <v>2</v>
      </c>
      <c r="Q624" s="20" t="s">
        <v>2669</v>
      </c>
      <c r="R624" s="20"/>
      <c r="S624" s="21">
        <v>2</v>
      </c>
      <c r="T624" s="22"/>
      <c r="U624" s="19"/>
      <c r="V624" s="20"/>
      <c r="W624" s="20"/>
      <c r="X624" s="23"/>
      <c r="Y624" s="22"/>
      <c r="Z624" s="24">
        <f t="shared" si="33"/>
        <v>2</v>
      </c>
      <c r="AA624" s="25">
        <f t="shared" si="34"/>
        <v>2</v>
      </c>
    </row>
    <row r="625" spans="1:27" s="12" customFormat="1" ht="16">
      <c r="A625" s="1" t="s">
        <v>54</v>
      </c>
      <c r="H625" s="1"/>
      <c r="P625" s="81" t="s">
        <v>54</v>
      </c>
      <c r="Q625" s="81" t="s">
        <v>54</v>
      </c>
      <c r="R625" s="81"/>
      <c r="S625" s="81"/>
      <c r="T625" s="81"/>
      <c r="U625" s="81"/>
      <c r="V625" s="81"/>
      <c r="W625" s="81"/>
      <c r="X625" s="81"/>
      <c r="Y625" s="81"/>
    </row>
    <row r="626" spans="1:27" ht="256">
      <c r="A626" s="1">
        <v>2412</v>
      </c>
      <c r="B626" s="1" t="s">
        <v>1821</v>
      </c>
      <c r="C626" s="1">
        <v>599</v>
      </c>
      <c r="E626" s="15" t="s">
        <v>1822</v>
      </c>
      <c r="F626" s="16" t="s">
        <v>1823</v>
      </c>
      <c r="G626" s="16" t="s">
        <v>1824</v>
      </c>
      <c r="H626" s="18"/>
      <c r="I626" s="17" t="s">
        <v>1825</v>
      </c>
      <c r="J626" s="18"/>
      <c r="K626" s="18"/>
      <c r="L626" s="18"/>
      <c r="M626" s="18"/>
      <c r="P626" s="19">
        <v>2</v>
      </c>
      <c r="Q626" s="20" t="s">
        <v>54</v>
      </c>
      <c r="R626" s="20"/>
      <c r="S626" s="21">
        <v>2</v>
      </c>
      <c r="T626" s="22"/>
      <c r="U626" s="19"/>
      <c r="V626" s="20"/>
      <c r="W626" s="20"/>
      <c r="X626" s="23"/>
      <c r="Y626" s="22"/>
      <c r="Z626" s="24">
        <f t="shared" si="33"/>
        <v>2</v>
      </c>
      <c r="AA626" s="25">
        <f t="shared" si="34"/>
        <v>2</v>
      </c>
    </row>
    <row r="627" spans="1:27" ht="224">
      <c r="A627" s="1">
        <v>2413</v>
      </c>
      <c r="B627" s="1" t="s">
        <v>1826</v>
      </c>
      <c r="C627" s="1">
        <v>600</v>
      </c>
      <c r="E627" s="15" t="s">
        <v>1827</v>
      </c>
      <c r="F627" s="16" t="s">
        <v>1828</v>
      </c>
      <c r="G627" s="16" t="s">
        <v>1829</v>
      </c>
      <c r="H627" s="18"/>
      <c r="I627" s="17" t="s">
        <v>1830</v>
      </c>
      <c r="J627" s="18"/>
      <c r="K627" s="18"/>
      <c r="L627" s="18"/>
      <c r="M627" s="18"/>
      <c r="P627" s="19">
        <v>2</v>
      </c>
      <c r="Q627" s="20" t="s">
        <v>54</v>
      </c>
      <c r="R627" s="20"/>
      <c r="S627" s="21">
        <v>2</v>
      </c>
      <c r="T627" s="22"/>
      <c r="U627" s="19"/>
      <c r="V627" s="20"/>
      <c r="W627" s="20"/>
      <c r="X627" s="23"/>
      <c r="Y627" s="22"/>
      <c r="Z627" s="24">
        <f t="shared" si="33"/>
        <v>2</v>
      </c>
      <c r="AA627" s="25">
        <f t="shared" si="34"/>
        <v>2</v>
      </c>
    </row>
    <row r="628" spans="1:27" ht="208">
      <c r="A628" s="1">
        <v>2414</v>
      </c>
      <c r="B628" s="1" t="s">
        <v>1831</v>
      </c>
      <c r="C628" s="1">
        <v>601</v>
      </c>
      <c r="E628" s="15" t="s">
        <v>1832</v>
      </c>
      <c r="F628" s="16" t="s">
        <v>1833</v>
      </c>
      <c r="G628" s="16" t="s">
        <v>1834</v>
      </c>
      <c r="H628" s="18"/>
      <c r="I628" s="17" t="s">
        <v>1835</v>
      </c>
      <c r="J628" s="18"/>
      <c r="K628" s="18"/>
      <c r="L628" s="18"/>
      <c r="M628" s="18"/>
      <c r="P628" s="19">
        <v>4</v>
      </c>
      <c r="Q628" s="20" t="s">
        <v>2670</v>
      </c>
      <c r="R628" s="20"/>
      <c r="S628" s="21">
        <v>3</v>
      </c>
      <c r="T628" s="22" t="s">
        <v>2972</v>
      </c>
      <c r="U628" s="19"/>
      <c r="V628" s="20"/>
      <c r="W628" s="20"/>
      <c r="X628" s="23"/>
      <c r="Y628" s="22"/>
      <c r="Z628" s="24">
        <f t="shared" si="33"/>
        <v>4</v>
      </c>
      <c r="AA628" s="25">
        <f t="shared" si="34"/>
        <v>3</v>
      </c>
    </row>
    <row r="629" spans="1:27" ht="157" customHeight="1">
      <c r="A629" s="1">
        <v>2415</v>
      </c>
      <c r="B629" s="1" t="s">
        <v>1836</v>
      </c>
      <c r="C629" s="1">
        <v>602</v>
      </c>
      <c r="E629" s="15" t="s">
        <v>1837</v>
      </c>
      <c r="F629" s="16" t="s">
        <v>1838</v>
      </c>
      <c r="G629" s="16" t="s">
        <v>1839</v>
      </c>
      <c r="H629" s="18"/>
      <c r="I629" s="17" t="s">
        <v>1840</v>
      </c>
      <c r="J629" s="18"/>
      <c r="K629" s="18"/>
      <c r="L629" s="18"/>
      <c r="M629" s="18"/>
      <c r="P629" s="19">
        <v>4</v>
      </c>
      <c r="Q629" s="20" t="s">
        <v>2671</v>
      </c>
      <c r="R629" s="20"/>
      <c r="S629" s="21">
        <v>3</v>
      </c>
      <c r="T629" s="22" t="s">
        <v>2973</v>
      </c>
      <c r="U629" s="19"/>
      <c r="V629" s="20"/>
      <c r="W629" s="20"/>
      <c r="X629" s="23"/>
      <c r="Y629" s="22"/>
      <c r="Z629" s="24">
        <f t="shared" si="33"/>
        <v>4</v>
      </c>
      <c r="AA629" s="25">
        <f t="shared" si="34"/>
        <v>3</v>
      </c>
    </row>
    <row r="630" spans="1:27" ht="192">
      <c r="A630" s="1">
        <v>2416</v>
      </c>
      <c r="B630" s="1" t="s">
        <v>1841</v>
      </c>
      <c r="C630" s="1">
        <v>605</v>
      </c>
      <c r="E630" s="15" t="s">
        <v>1842</v>
      </c>
      <c r="F630" s="16" t="s">
        <v>1843</v>
      </c>
      <c r="G630" s="16" t="s">
        <v>1844</v>
      </c>
      <c r="H630" s="18"/>
      <c r="I630" s="17" t="s">
        <v>1845</v>
      </c>
      <c r="J630" s="18"/>
      <c r="K630" s="18"/>
      <c r="L630" s="18"/>
      <c r="M630" s="18"/>
      <c r="P630" s="19">
        <v>3</v>
      </c>
      <c r="Q630" s="20" t="s">
        <v>2672</v>
      </c>
      <c r="R630" s="20"/>
      <c r="S630" s="21">
        <v>3</v>
      </c>
      <c r="T630" s="22"/>
      <c r="U630" s="19"/>
      <c r="V630" s="20"/>
      <c r="W630" s="20"/>
      <c r="X630" s="23"/>
      <c r="Y630" s="22"/>
      <c r="Z630" s="24">
        <f t="shared" si="33"/>
        <v>3</v>
      </c>
      <c r="AA630" s="25">
        <f t="shared" si="34"/>
        <v>3</v>
      </c>
    </row>
    <row r="631" spans="1:27" s="12" customFormat="1" ht="16">
      <c r="A631" s="1" t="s">
        <v>54</v>
      </c>
      <c r="H631" s="1"/>
      <c r="P631" s="81" t="s">
        <v>54</v>
      </c>
      <c r="Q631" s="81" t="s">
        <v>54</v>
      </c>
      <c r="R631" s="81"/>
      <c r="S631" s="81"/>
      <c r="T631" s="81"/>
      <c r="U631" s="81"/>
      <c r="V631" s="81"/>
      <c r="W631" s="81"/>
      <c r="X631" s="81"/>
      <c r="Y631" s="81"/>
    </row>
    <row r="632" spans="1:27" s="12" customFormat="1" ht="16">
      <c r="A632" s="1" t="s">
        <v>54</v>
      </c>
      <c r="H632" s="1"/>
      <c r="P632" s="81" t="s">
        <v>54</v>
      </c>
      <c r="Q632" s="81" t="s">
        <v>54</v>
      </c>
      <c r="R632" s="81"/>
      <c r="S632" s="81"/>
      <c r="T632" s="81"/>
      <c r="U632" s="81"/>
      <c r="V632" s="81"/>
      <c r="W632" s="81"/>
      <c r="X632" s="81"/>
      <c r="Y632" s="81"/>
    </row>
    <row r="633" spans="1:27" s="12" customFormat="1" ht="34">
      <c r="A633" s="1" t="s">
        <v>54</v>
      </c>
      <c r="B633" s="1" t="s">
        <v>54</v>
      </c>
      <c r="E633" s="14" t="s">
        <v>1846</v>
      </c>
      <c r="H633" s="1"/>
      <c r="P633" s="81" t="s">
        <v>54</v>
      </c>
      <c r="Q633" s="81" t="s">
        <v>54</v>
      </c>
      <c r="R633" s="81"/>
      <c r="S633" s="81"/>
      <c r="T633" s="81"/>
      <c r="U633" s="81"/>
      <c r="V633" s="81"/>
      <c r="W633" s="81"/>
      <c r="X633" s="81"/>
      <c r="Y633" s="81"/>
      <c r="Z633" s="12" t="str">
        <f t="shared" si="33"/>
        <v/>
      </c>
      <c r="AA633" s="12" t="str">
        <f t="shared" si="34"/>
        <v/>
      </c>
    </row>
    <row r="634" spans="1:27" ht="208">
      <c r="A634" s="1">
        <v>2417</v>
      </c>
      <c r="B634" s="1" t="s">
        <v>1847</v>
      </c>
      <c r="C634" s="1">
        <v>606</v>
      </c>
      <c r="E634" s="15" t="s">
        <v>1848</v>
      </c>
      <c r="F634" s="16" t="s">
        <v>1849</v>
      </c>
      <c r="G634" s="16" t="s">
        <v>1850</v>
      </c>
      <c r="H634" s="18"/>
      <c r="I634" s="17" t="s">
        <v>1851</v>
      </c>
      <c r="J634" s="18"/>
      <c r="K634" s="18"/>
      <c r="L634" s="18"/>
      <c r="M634" s="18"/>
      <c r="P634" s="19">
        <v>2</v>
      </c>
      <c r="Q634" s="20" t="s">
        <v>54</v>
      </c>
      <c r="R634" s="20"/>
      <c r="S634" s="21">
        <v>2</v>
      </c>
      <c r="T634" s="22"/>
      <c r="U634" s="19"/>
      <c r="V634" s="20"/>
      <c r="W634" s="20"/>
      <c r="X634" s="23"/>
      <c r="Y634" s="22"/>
      <c r="Z634" s="24">
        <f t="shared" si="33"/>
        <v>2</v>
      </c>
      <c r="AA634" s="25">
        <f t="shared" si="34"/>
        <v>2</v>
      </c>
    </row>
    <row r="635" spans="1:27" ht="160">
      <c r="A635" s="1">
        <v>2418</v>
      </c>
      <c r="B635" s="1" t="s">
        <v>1852</v>
      </c>
      <c r="C635" s="1">
        <v>607</v>
      </c>
      <c r="E635" s="15" t="s">
        <v>1853</v>
      </c>
      <c r="F635" s="16" t="s">
        <v>1854</v>
      </c>
      <c r="G635" s="16" t="s">
        <v>1855</v>
      </c>
      <c r="H635" s="18"/>
      <c r="I635" s="17" t="s">
        <v>1856</v>
      </c>
      <c r="J635" s="18"/>
      <c r="K635" s="18"/>
      <c r="L635" s="18"/>
      <c r="M635" s="18"/>
      <c r="P635" s="19">
        <v>2</v>
      </c>
      <c r="Q635" s="20" t="s">
        <v>54</v>
      </c>
      <c r="R635" s="20"/>
      <c r="S635" s="21">
        <v>2</v>
      </c>
      <c r="T635" s="22"/>
      <c r="U635" s="19"/>
      <c r="V635" s="20"/>
      <c r="W635" s="20"/>
      <c r="X635" s="23"/>
      <c r="Y635" s="22"/>
      <c r="Z635" s="24">
        <f t="shared" si="33"/>
        <v>2</v>
      </c>
      <c r="AA635" s="25">
        <f t="shared" si="34"/>
        <v>2</v>
      </c>
    </row>
    <row r="636" spans="1:27" ht="144">
      <c r="A636" s="1">
        <v>2419</v>
      </c>
      <c r="B636" s="1" t="s">
        <v>1857</v>
      </c>
      <c r="C636" s="1">
        <v>608</v>
      </c>
      <c r="E636" s="15" t="s">
        <v>1858</v>
      </c>
      <c r="F636" s="16" t="s">
        <v>1859</v>
      </c>
      <c r="G636" s="16" t="s">
        <v>1860</v>
      </c>
      <c r="H636" s="18"/>
      <c r="I636" s="17" t="s">
        <v>1861</v>
      </c>
      <c r="J636" s="18"/>
      <c r="K636" s="18"/>
      <c r="L636" s="18"/>
      <c r="M636" s="18"/>
      <c r="P636" s="19">
        <v>2</v>
      </c>
      <c r="Q636" s="20" t="s">
        <v>54</v>
      </c>
      <c r="R636" s="20"/>
      <c r="S636" s="21">
        <v>2</v>
      </c>
      <c r="T636" s="22"/>
      <c r="U636" s="19"/>
      <c r="V636" s="20"/>
      <c r="W636" s="20"/>
      <c r="X636" s="23"/>
      <c r="Y636" s="22"/>
      <c r="Z636" s="24">
        <f t="shared" si="33"/>
        <v>2</v>
      </c>
      <c r="AA636" s="25">
        <f t="shared" si="34"/>
        <v>2</v>
      </c>
    </row>
    <row r="637" spans="1:27" ht="128">
      <c r="A637" s="1">
        <v>2420</v>
      </c>
      <c r="B637" s="1" t="s">
        <v>1862</v>
      </c>
      <c r="C637" s="1">
        <v>609</v>
      </c>
      <c r="E637" s="15" t="s">
        <v>1863</v>
      </c>
      <c r="F637" s="16" t="s">
        <v>1864</v>
      </c>
      <c r="G637" s="16" t="s">
        <v>1865</v>
      </c>
      <c r="H637" s="18"/>
      <c r="I637" s="17" t="s">
        <v>1866</v>
      </c>
      <c r="J637" s="18"/>
      <c r="K637" s="18"/>
      <c r="L637" s="18"/>
      <c r="M637" s="18"/>
      <c r="P637" s="19">
        <v>2</v>
      </c>
      <c r="Q637" s="20" t="s">
        <v>54</v>
      </c>
      <c r="R637" s="20"/>
      <c r="S637" s="21">
        <v>2</v>
      </c>
      <c r="T637" s="22"/>
      <c r="U637" s="19"/>
      <c r="V637" s="20"/>
      <c r="W637" s="20"/>
      <c r="X637" s="23"/>
      <c r="Y637" s="22"/>
      <c r="Z637" s="24">
        <f t="shared" si="33"/>
        <v>2</v>
      </c>
      <c r="AA637" s="25">
        <f t="shared" si="34"/>
        <v>2</v>
      </c>
    </row>
    <row r="638" spans="1:27" ht="112">
      <c r="A638" s="1">
        <v>2421</v>
      </c>
      <c r="B638" s="1" t="s">
        <v>1867</v>
      </c>
      <c r="C638" s="1">
        <v>610</v>
      </c>
      <c r="D638" s="2" t="s">
        <v>1798</v>
      </c>
      <c r="E638" s="16" t="s">
        <v>1868</v>
      </c>
      <c r="F638" s="16" t="s">
        <v>1869</v>
      </c>
      <c r="G638" s="16" t="s">
        <v>1870</v>
      </c>
      <c r="H638" s="18"/>
      <c r="I638" s="17" t="s">
        <v>1871</v>
      </c>
      <c r="J638" s="18"/>
      <c r="K638" s="18"/>
      <c r="L638" s="18"/>
      <c r="M638" s="18"/>
      <c r="N638" s="27">
        <v>3</v>
      </c>
      <c r="O638" s="27">
        <v>3</v>
      </c>
      <c r="P638" s="19">
        <v>3</v>
      </c>
      <c r="Q638" s="20" t="s">
        <v>54</v>
      </c>
      <c r="R638" s="20"/>
      <c r="S638" s="21">
        <v>3</v>
      </c>
      <c r="T638" s="22"/>
      <c r="U638" s="19"/>
      <c r="V638" s="20"/>
      <c r="W638" s="20"/>
      <c r="X638" s="23"/>
      <c r="Y638" s="22"/>
      <c r="Z638" s="24">
        <f t="shared" si="33"/>
        <v>3</v>
      </c>
      <c r="AA638" s="25">
        <f t="shared" si="34"/>
        <v>3</v>
      </c>
    </row>
    <row r="639" spans="1:27" ht="192">
      <c r="A639" s="1">
        <v>2422</v>
      </c>
      <c r="B639" s="1" t="s">
        <v>1872</v>
      </c>
      <c r="C639" s="1">
        <v>611</v>
      </c>
      <c r="E639" s="15" t="s">
        <v>1873</v>
      </c>
      <c r="F639" s="16" t="s">
        <v>1874</v>
      </c>
      <c r="G639" s="16" t="s">
        <v>1875</v>
      </c>
      <c r="H639" s="18"/>
      <c r="I639" s="17" t="s">
        <v>1876</v>
      </c>
      <c r="J639" s="18"/>
      <c r="K639" s="18"/>
      <c r="L639" s="18"/>
      <c r="M639" s="18"/>
      <c r="P639" s="19">
        <v>3</v>
      </c>
      <c r="Q639" s="20" t="s">
        <v>2673</v>
      </c>
      <c r="R639" s="20"/>
      <c r="S639" s="21">
        <v>3</v>
      </c>
      <c r="T639" s="22"/>
      <c r="U639" s="19"/>
      <c r="V639" s="20"/>
      <c r="W639" s="20"/>
      <c r="X639" s="23"/>
      <c r="Y639" s="22"/>
      <c r="Z639" s="24">
        <f t="shared" si="33"/>
        <v>3</v>
      </c>
      <c r="AA639" s="25">
        <f t="shared" si="34"/>
        <v>3</v>
      </c>
    </row>
    <row r="640" spans="1:27" ht="160">
      <c r="A640" s="1">
        <v>2423</v>
      </c>
      <c r="B640" s="1" t="s">
        <v>1877</v>
      </c>
      <c r="C640" s="1">
        <v>612</v>
      </c>
      <c r="D640" s="2" t="s">
        <v>1798</v>
      </c>
      <c r="E640" s="16" t="s">
        <v>1878</v>
      </c>
      <c r="F640" s="16" t="s">
        <v>1879</v>
      </c>
      <c r="G640" s="16" t="s">
        <v>1880</v>
      </c>
      <c r="H640" s="18"/>
      <c r="I640" s="17" t="s">
        <v>1881</v>
      </c>
      <c r="J640" s="18"/>
      <c r="K640" s="18"/>
      <c r="L640" s="18"/>
      <c r="M640" s="18"/>
      <c r="N640" s="27">
        <v>1</v>
      </c>
      <c r="O640" s="27">
        <v>1</v>
      </c>
      <c r="P640" s="19">
        <v>1</v>
      </c>
      <c r="Q640" s="20" t="s">
        <v>54</v>
      </c>
      <c r="R640" s="20"/>
      <c r="S640" s="21">
        <v>1</v>
      </c>
      <c r="T640" s="22"/>
      <c r="U640" s="19"/>
      <c r="V640" s="20"/>
      <c r="W640" s="20"/>
      <c r="X640" s="23"/>
      <c r="Y640" s="22"/>
      <c r="Z640" s="24">
        <f t="shared" si="33"/>
        <v>1</v>
      </c>
      <c r="AA640" s="25">
        <f t="shared" si="34"/>
        <v>1</v>
      </c>
    </row>
    <row r="641" spans="1:27" ht="176">
      <c r="A641" s="1">
        <v>2424</v>
      </c>
      <c r="B641" s="1" t="s">
        <v>1882</v>
      </c>
      <c r="C641" s="1">
        <v>613</v>
      </c>
      <c r="E641" s="15" t="s">
        <v>1883</v>
      </c>
      <c r="F641" s="16" t="s">
        <v>1884</v>
      </c>
      <c r="G641" s="16" t="s">
        <v>1885</v>
      </c>
      <c r="H641" s="18"/>
      <c r="I641" s="17" t="s">
        <v>1886</v>
      </c>
      <c r="J641" s="18"/>
      <c r="K641" s="18"/>
      <c r="L641" s="18"/>
      <c r="M641" s="18"/>
      <c r="P641" s="19">
        <v>2</v>
      </c>
      <c r="Q641" s="20" t="s">
        <v>54</v>
      </c>
      <c r="R641" s="20"/>
      <c r="S641" s="21">
        <v>2</v>
      </c>
      <c r="T641" s="22"/>
      <c r="U641" s="19"/>
      <c r="V641" s="20"/>
      <c r="W641" s="20"/>
      <c r="X641" s="23"/>
      <c r="Y641" s="22"/>
      <c r="Z641" s="24">
        <f t="shared" si="33"/>
        <v>2</v>
      </c>
      <c r="AA641" s="25">
        <f t="shared" si="34"/>
        <v>2</v>
      </c>
    </row>
    <row r="642" spans="1:27" ht="160">
      <c r="A642" s="1">
        <v>2425</v>
      </c>
      <c r="B642" s="1" t="s">
        <v>1887</v>
      </c>
      <c r="C642" s="1">
        <v>614</v>
      </c>
      <c r="E642" s="15" t="s">
        <v>1888</v>
      </c>
      <c r="F642" s="16" t="s">
        <v>1889</v>
      </c>
      <c r="G642" s="16" t="s">
        <v>1890</v>
      </c>
      <c r="H642" s="18"/>
      <c r="I642" s="17" t="s">
        <v>1891</v>
      </c>
      <c r="J642" s="18"/>
      <c r="K642" s="18"/>
      <c r="L642" s="18"/>
      <c r="M642" s="18"/>
      <c r="P642" s="19">
        <v>1</v>
      </c>
      <c r="Q642" s="20" t="s">
        <v>54</v>
      </c>
      <c r="R642" s="20"/>
      <c r="S642" s="21">
        <v>1</v>
      </c>
      <c r="T642" s="22"/>
      <c r="U642" s="19"/>
      <c r="V642" s="20"/>
      <c r="W642" s="20"/>
      <c r="X642" s="23"/>
      <c r="Y642" s="22"/>
      <c r="Z642" s="24">
        <f t="shared" si="33"/>
        <v>1</v>
      </c>
      <c r="AA642" s="25">
        <f t="shared" si="34"/>
        <v>1</v>
      </c>
    </row>
    <row r="643" spans="1:27" s="12" customFormat="1" ht="16">
      <c r="A643" s="1" t="s">
        <v>54</v>
      </c>
      <c r="H643" s="1"/>
      <c r="P643" s="81" t="s">
        <v>54</v>
      </c>
      <c r="Q643" s="81" t="s">
        <v>54</v>
      </c>
      <c r="R643" s="81"/>
      <c r="S643" s="81"/>
      <c r="T643" s="81"/>
      <c r="U643" s="81"/>
      <c r="V643" s="81"/>
      <c r="W643" s="81"/>
      <c r="X643" s="81"/>
      <c r="Y643" s="81"/>
    </row>
    <row r="644" spans="1:27" s="12" customFormat="1" ht="16">
      <c r="A644" s="1" t="s">
        <v>54</v>
      </c>
      <c r="H644" s="1"/>
      <c r="P644" s="81" t="s">
        <v>54</v>
      </c>
      <c r="Q644" s="81" t="s">
        <v>54</v>
      </c>
      <c r="R644" s="81"/>
      <c r="S644" s="81"/>
      <c r="T644" s="81"/>
      <c r="U644" s="81"/>
      <c r="V644" s="81"/>
      <c r="W644" s="81"/>
      <c r="X644" s="81"/>
      <c r="Y644" s="81"/>
    </row>
    <row r="645" spans="1:27" ht="19">
      <c r="A645" s="1" t="s">
        <v>54</v>
      </c>
      <c r="B645" s="1" t="s">
        <v>54</v>
      </c>
      <c r="E645" s="86" t="s">
        <v>1892</v>
      </c>
      <c r="F645" s="86"/>
      <c r="G645" s="86"/>
      <c r="P645" s="81" t="s">
        <v>54</v>
      </c>
      <c r="Q645" s="81" t="s">
        <v>54</v>
      </c>
      <c r="R645" s="81"/>
      <c r="S645" s="81"/>
      <c r="T645" s="81"/>
      <c r="U645" s="81"/>
      <c r="V645" s="81"/>
      <c r="W645" s="81"/>
      <c r="X645" s="81"/>
      <c r="Y645" s="81"/>
      <c r="Z645" s="12"/>
      <c r="AA645" s="12"/>
    </row>
    <row r="646" spans="1:27" s="12" customFormat="1" ht="34">
      <c r="A646" s="1" t="s">
        <v>54</v>
      </c>
      <c r="B646" s="1" t="s">
        <v>54</v>
      </c>
      <c r="E646" s="14" t="s">
        <v>1893</v>
      </c>
      <c r="H646" s="1"/>
      <c r="P646" s="81" t="s">
        <v>54</v>
      </c>
      <c r="Q646" s="81" t="s">
        <v>54</v>
      </c>
      <c r="R646" s="81"/>
      <c r="S646" s="81"/>
      <c r="T646" s="81"/>
      <c r="U646" s="81"/>
      <c r="V646" s="81"/>
      <c r="W646" s="81"/>
      <c r="X646" s="81"/>
      <c r="Y646" s="81"/>
      <c r="Z646" s="12" t="str">
        <f t="shared" ref="Z646:Z685" si="35">IF(U646&lt;&gt;"",U646,IF(P646&lt;&gt;"",P646,IF(N646&lt;&gt;"",N646,"")))</f>
        <v/>
      </c>
      <c r="AA646" s="12" t="str">
        <f t="shared" ref="AA646:AA685" si="36">IF(X646&lt;&gt;"",X646,IF(S646&lt;&gt;"",S646,IF(O646&lt;&gt;"",O646,"")))</f>
        <v/>
      </c>
    </row>
    <row r="647" spans="1:27" ht="240">
      <c r="A647" s="1">
        <v>2426</v>
      </c>
      <c r="B647" s="1" t="s">
        <v>1894</v>
      </c>
      <c r="C647" s="1">
        <v>615</v>
      </c>
      <c r="E647" s="15" t="s">
        <v>1895</v>
      </c>
      <c r="F647" s="16" t="s">
        <v>1896</v>
      </c>
      <c r="G647" s="16" t="s">
        <v>1897</v>
      </c>
      <c r="H647" s="18"/>
      <c r="I647" s="17" t="s">
        <v>1898</v>
      </c>
      <c r="J647" s="18"/>
      <c r="K647" s="18"/>
      <c r="L647" s="18"/>
      <c r="M647" s="18"/>
      <c r="P647" s="19">
        <v>3</v>
      </c>
      <c r="Q647" s="20" t="s">
        <v>54</v>
      </c>
      <c r="R647" s="20"/>
      <c r="S647" s="21">
        <v>3</v>
      </c>
      <c r="T647" s="22"/>
      <c r="U647" s="19"/>
      <c r="V647" s="20"/>
      <c r="W647" s="20"/>
      <c r="X647" s="23"/>
      <c r="Y647" s="22"/>
      <c r="Z647" s="24">
        <f t="shared" si="35"/>
        <v>3</v>
      </c>
      <c r="AA647" s="25">
        <f t="shared" si="36"/>
        <v>3</v>
      </c>
    </row>
    <row r="648" spans="1:27" ht="208">
      <c r="A648" s="1">
        <v>2427</v>
      </c>
      <c r="B648" s="1" t="s">
        <v>1899</v>
      </c>
      <c r="C648" s="1">
        <v>616</v>
      </c>
      <c r="E648" s="15" t="s">
        <v>1900</v>
      </c>
      <c r="F648" s="16" t="s">
        <v>1901</v>
      </c>
      <c r="G648" s="16" t="s">
        <v>1902</v>
      </c>
      <c r="H648" s="18"/>
      <c r="I648" s="17" t="s">
        <v>1903</v>
      </c>
      <c r="J648" s="18"/>
      <c r="K648" s="18"/>
      <c r="L648" s="18"/>
      <c r="M648" s="18"/>
      <c r="P648" s="19">
        <v>4</v>
      </c>
      <c r="Q648" s="20" t="s">
        <v>54</v>
      </c>
      <c r="R648" s="20"/>
      <c r="S648" s="21">
        <v>2.5</v>
      </c>
      <c r="T648" s="22" t="s">
        <v>2974</v>
      </c>
      <c r="U648" s="19"/>
      <c r="V648" s="20"/>
      <c r="W648" s="20"/>
      <c r="X648" s="23"/>
      <c r="Y648" s="22"/>
      <c r="Z648" s="24">
        <f t="shared" si="35"/>
        <v>4</v>
      </c>
      <c r="AA648" s="25">
        <f t="shared" si="36"/>
        <v>2.5</v>
      </c>
    </row>
    <row r="649" spans="1:27" ht="208">
      <c r="A649" s="1">
        <v>2428</v>
      </c>
      <c r="B649" s="1" t="s">
        <v>1904</v>
      </c>
      <c r="C649" s="1">
        <v>617</v>
      </c>
      <c r="E649" s="15" t="s">
        <v>1905</v>
      </c>
      <c r="F649" s="16" t="s">
        <v>1906</v>
      </c>
      <c r="G649" s="16" t="s">
        <v>1907</v>
      </c>
      <c r="H649" s="18"/>
      <c r="I649" s="17" t="s">
        <v>1908</v>
      </c>
      <c r="J649" s="18"/>
      <c r="K649" s="18"/>
      <c r="L649" s="18"/>
      <c r="M649" s="18"/>
      <c r="P649" s="19">
        <v>2</v>
      </c>
      <c r="Q649" s="20" t="s">
        <v>54</v>
      </c>
      <c r="R649" s="20"/>
      <c r="S649" s="21">
        <v>2</v>
      </c>
      <c r="T649" s="22"/>
      <c r="U649" s="19"/>
      <c r="V649" s="20"/>
      <c r="W649" s="20"/>
      <c r="X649" s="23"/>
      <c r="Y649" s="22"/>
      <c r="Z649" s="24">
        <f t="shared" si="35"/>
        <v>2</v>
      </c>
      <c r="AA649" s="25">
        <f t="shared" si="36"/>
        <v>2</v>
      </c>
    </row>
    <row r="650" spans="1:27" s="12" customFormat="1" ht="16">
      <c r="A650" s="1" t="s">
        <v>54</v>
      </c>
      <c r="H650" s="1"/>
      <c r="P650" s="81" t="s">
        <v>54</v>
      </c>
      <c r="Q650" s="81" t="s">
        <v>54</v>
      </c>
      <c r="R650" s="81"/>
      <c r="S650" s="81"/>
      <c r="T650" s="81"/>
      <c r="U650" s="81"/>
      <c r="V650" s="81"/>
      <c r="W650" s="81"/>
      <c r="X650" s="81"/>
      <c r="Y650" s="81"/>
    </row>
    <row r="651" spans="1:27" s="12" customFormat="1" ht="16">
      <c r="A651" s="1" t="s">
        <v>54</v>
      </c>
      <c r="H651" s="1"/>
      <c r="P651" s="81" t="s">
        <v>54</v>
      </c>
      <c r="Q651" s="81" t="s">
        <v>54</v>
      </c>
      <c r="R651" s="81"/>
      <c r="S651" s="81"/>
      <c r="T651" s="81"/>
      <c r="U651" s="81"/>
      <c r="V651" s="81"/>
      <c r="W651" s="81"/>
      <c r="X651" s="81"/>
      <c r="Y651" s="81"/>
    </row>
    <row r="652" spans="1:27" s="12" customFormat="1" ht="34">
      <c r="A652" s="1" t="s">
        <v>54</v>
      </c>
      <c r="B652" s="1" t="s">
        <v>54</v>
      </c>
      <c r="E652" s="14" t="s">
        <v>1909</v>
      </c>
      <c r="H652" s="1"/>
      <c r="P652" s="81" t="s">
        <v>54</v>
      </c>
      <c r="Q652" s="81" t="s">
        <v>54</v>
      </c>
      <c r="R652" s="81"/>
      <c r="S652" s="81"/>
      <c r="T652" s="81"/>
      <c r="U652" s="81"/>
      <c r="V652" s="81"/>
      <c r="W652" s="81"/>
      <c r="X652" s="81"/>
      <c r="Y652" s="81"/>
      <c r="Z652" s="12" t="str">
        <f t="shared" si="35"/>
        <v/>
      </c>
      <c r="AA652" s="12" t="str">
        <f t="shared" si="36"/>
        <v/>
      </c>
    </row>
    <row r="653" spans="1:27" ht="224">
      <c r="A653" s="1">
        <v>2429</v>
      </c>
      <c r="B653" s="1" t="s">
        <v>1910</v>
      </c>
      <c r="C653" s="1">
        <v>618</v>
      </c>
      <c r="E653" s="15" t="s">
        <v>1911</v>
      </c>
      <c r="F653" s="16" t="s">
        <v>1912</v>
      </c>
      <c r="G653" s="16" t="s">
        <v>1913</v>
      </c>
      <c r="H653" s="18"/>
      <c r="I653" s="17" t="s">
        <v>1914</v>
      </c>
      <c r="J653" s="18"/>
      <c r="K653" s="18"/>
      <c r="L653" s="18"/>
      <c r="M653" s="18"/>
      <c r="P653" s="19">
        <v>3</v>
      </c>
      <c r="Q653" s="20" t="s">
        <v>54</v>
      </c>
      <c r="R653" s="20"/>
      <c r="S653" s="21">
        <v>2.5</v>
      </c>
      <c r="T653" s="22" t="s">
        <v>2975</v>
      </c>
      <c r="U653" s="19"/>
      <c r="V653" s="20"/>
      <c r="W653" s="20"/>
      <c r="X653" s="23"/>
      <c r="Y653" s="22"/>
      <c r="Z653" s="24">
        <f t="shared" si="35"/>
        <v>3</v>
      </c>
      <c r="AA653" s="25">
        <f t="shared" si="36"/>
        <v>2.5</v>
      </c>
    </row>
    <row r="654" spans="1:27" ht="160">
      <c r="A654" s="1">
        <v>2430</v>
      </c>
      <c r="B654" s="1" t="s">
        <v>1915</v>
      </c>
      <c r="C654" s="1">
        <v>619</v>
      </c>
      <c r="E654" s="15" t="s">
        <v>1916</v>
      </c>
      <c r="F654" s="16" t="s">
        <v>1917</v>
      </c>
      <c r="G654" s="16" t="s">
        <v>1918</v>
      </c>
      <c r="H654" s="18"/>
      <c r="I654" s="17" t="s">
        <v>1919</v>
      </c>
      <c r="J654" s="18"/>
      <c r="K654" s="18"/>
      <c r="L654" s="18"/>
      <c r="M654" s="18"/>
      <c r="P654" s="19">
        <v>2</v>
      </c>
      <c r="Q654" s="20" t="s">
        <v>54</v>
      </c>
      <c r="R654" s="20"/>
      <c r="S654" s="21">
        <v>2</v>
      </c>
      <c r="T654" s="22"/>
      <c r="U654" s="19"/>
      <c r="V654" s="20"/>
      <c r="W654" s="20"/>
      <c r="X654" s="23"/>
      <c r="Y654" s="22"/>
      <c r="Z654" s="24">
        <f t="shared" si="35"/>
        <v>2</v>
      </c>
      <c r="AA654" s="25">
        <f t="shared" si="36"/>
        <v>2</v>
      </c>
    </row>
    <row r="655" spans="1:27" ht="224">
      <c r="A655" s="1">
        <v>2431</v>
      </c>
      <c r="B655" s="1" t="s">
        <v>1920</v>
      </c>
      <c r="C655" s="1">
        <v>620</v>
      </c>
      <c r="E655" s="15" t="s">
        <v>1921</v>
      </c>
      <c r="F655" s="16" t="s">
        <v>1922</v>
      </c>
      <c r="G655" s="16" t="s">
        <v>1923</v>
      </c>
      <c r="H655" s="18"/>
      <c r="I655" s="17" t="s">
        <v>1924</v>
      </c>
      <c r="J655" s="18"/>
      <c r="K655" s="18"/>
      <c r="L655" s="18"/>
      <c r="M655" s="18"/>
      <c r="P655" s="19">
        <v>3</v>
      </c>
      <c r="Q655" s="20" t="s">
        <v>54</v>
      </c>
      <c r="R655" s="20"/>
      <c r="S655" s="21">
        <v>2</v>
      </c>
      <c r="T655" s="22" t="s">
        <v>2976</v>
      </c>
      <c r="U655" s="19"/>
      <c r="V655" s="20"/>
      <c r="W655" s="20"/>
      <c r="X655" s="23"/>
      <c r="Y655" s="22"/>
      <c r="Z655" s="24">
        <f t="shared" si="35"/>
        <v>3</v>
      </c>
      <c r="AA655" s="25">
        <f t="shared" si="36"/>
        <v>2</v>
      </c>
    </row>
    <row r="656" spans="1:27" s="12" customFormat="1" ht="16">
      <c r="A656" s="1" t="s">
        <v>54</v>
      </c>
      <c r="H656" s="1"/>
      <c r="P656" s="81" t="s">
        <v>54</v>
      </c>
      <c r="Q656" s="81" t="s">
        <v>54</v>
      </c>
      <c r="R656" s="81"/>
      <c r="S656" s="81"/>
      <c r="T656" s="81"/>
      <c r="U656" s="81"/>
      <c r="V656" s="81"/>
      <c r="W656" s="81"/>
      <c r="X656" s="81"/>
      <c r="Y656" s="81"/>
    </row>
    <row r="657" spans="1:27" ht="208">
      <c r="A657" s="1">
        <v>2432</v>
      </c>
      <c r="B657" s="1" t="s">
        <v>1925</v>
      </c>
      <c r="C657" s="1">
        <v>622</v>
      </c>
      <c r="E657" s="15" t="s">
        <v>1926</v>
      </c>
      <c r="F657" s="16" t="s">
        <v>1927</v>
      </c>
      <c r="G657" s="16" t="s">
        <v>1928</v>
      </c>
      <c r="H657" s="18"/>
      <c r="I657" s="17" t="s">
        <v>1929</v>
      </c>
      <c r="J657" s="18"/>
      <c r="K657" s="18"/>
      <c r="L657" s="18"/>
      <c r="M657" s="18"/>
      <c r="P657" s="19">
        <v>4</v>
      </c>
      <c r="Q657" s="20" t="s">
        <v>54</v>
      </c>
      <c r="R657" s="20"/>
      <c r="S657" s="21">
        <v>2.5</v>
      </c>
      <c r="T657" s="22" t="s">
        <v>2977</v>
      </c>
      <c r="U657" s="19"/>
      <c r="V657" s="20"/>
      <c r="W657" s="20"/>
      <c r="X657" s="23"/>
      <c r="Y657" s="22"/>
      <c r="Z657" s="24">
        <f t="shared" si="35"/>
        <v>4</v>
      </c>
      <c r="AA657" s="25">
        <f t="shared" si="36"/>
        <v>2.5</v>
      </c>
    </row>
    <row r="658" spans="1:27" ht="240">
      <c r="A658" s="1">
        <v>2433</v>
      </c>
      <c r="B658" s="1" t="s">
        <v>1930</v>
      </c>
      <c r="C658" s="1">
        <v>623</v>
      </c>
      <c r="E658" s="15" t="s">
        <v>1931</v>
      </c>
      <c r="F658" s="16" t="s">
        <v>1932</v>
      </c>
      <c r="G658" s="16" t="s">
        <v>1933</v>
      </c>
      <c r="H658" s="18"/>
      <c r="I658" s="17" t="s">
        <v>1934</v>
      </c>
      <c r="J658" s="18"/>
      <c r="K658" s="18"/>
      <c r="L658" s="18"/>
      <c r="M658" s="18"/>
      <c r="P658" s="19">
        <v>2</v>
      </c>
      <c r="Q658" s="20" t="s">
        <v>54</v>
      </c>
      <c r="R658" s="20"/>
      <c r="S658" s="21">
        <v>2</v>
      </c>
      <c r="T658" s="22"/>
      <c r="U658" s="19"/>
      <c r="V658" s="20"/>
      <c r="W658" s="20"/>
      <c r="X658" s="23"/>
      <c r="Y658" s="22"/>
      <c r="Z658" s="24">
        <f t="shared" si="35"/>
        <v>2</v>
      </c>
      <c r="AA658" s="25">
        <f t="shared" si="36"/>
        <v>2</v>
      </c>
    </row>
    <row r="659" spans="1:27" ht="208">
      <c r="A659" s="1">
        <v>2434</v>
      </c>
      <c r="B659" s="1" t="s">
        <v>1935</v>
      </c>
      <c r="C659" s="1">
        <v>624</v>
      </c>
      <c r="E659" s="15" t="s">
        <v>1936</v>
      </c>
      <c r="F659" s="16" t="s">
        <v>1937</v>
      </c>
      <c r="G659" s="16" t="s">
        <v>1938</v>
      </c>
      <c r="H659" s="18"/>
      <c r="I659" s="17" t="s">
        <v>1939</v>
      </c>
      <c r="J659" s="18"/>
      <c r="K659" s="18"/>
      <c r="L659" s="18"/>
      <c r="M659" s="18"/>
      <c r="P659" s="19">
        <v>3</v>
      </c>
      <c r="Q659" s="20" t="s">
        <v>54</v>
      </c>
      <c r="R659" s="20"/>
      <c r="S659" s="21">
        <v>3</v>
      </c>
      <c r="T659" s="22" t="s">
        <v>2978</v>
      </c>
      <c r="U659" s="19"/>
      <c r="V659" s="20"/>
      <c r="W659" s="20"/>
      <c r="X659" s="23"/>
      <c r="Y659" s="22"/>
      <c r="Z659" s="24">
        <f t="shared" si="35"/>
        <v>3</v>
      </c>
      <c r="AA659" s="25">
        <f t="shared" si="36"/>
        <v>3</v>
      </c>
    </row>
    <row r="660" spans="1:27" s="12" customFormat="1" ht="16">
      <c r="A660" s="1" t="s">
        <v>54</v>
      </c>
      <c r="H660" s="1"/>
      <c r="P660" s="81" t="s">
        <v>54</v>
      </c>
      <c r="Q660" s="81" t="s">
        <v>54</v>
      </c>
      <c r="R660" s="81"/>
      <c r="S660" s="81"/>
      <c r="T660" s="81"/>
      <c r="U660" s="81"/>
      <c r="V660" s="81"/>
      <c r="W660" s="81"/>
      <c r="X660" s="81"/>
      <c r="Y660" s="81"/>
    </row>
    <row r="661" spans="1:27" s="12" customFormat="1" ht="16">
      <c r="A661" s="1" t="s">
        <v>54</v>
      </c>
      <c r="H661" s="1"/>
      <c r="P661" s="81" t="s">
        <v>54</v>
      </c>
      <c r="Q661" s="81" t="s">
        <v>54</v>
      </c>
      <c r="R661" s="81"/>
      <c r="S661" s="81"/>
      <c r="T661" s="81"/>
      <c r="U661" s="81"/>
      <c r="V661" s="81"/>
      <c r="W661" s="81"/>
      <c r="X661" s="81"/>
      <c r="Y661" s="81"/>
    </row>
    <row r="662" spans="1:27" s="12" customFormat="1" ht="17">
      <c r="A662" s="1" t="s">
        <v>54</v>
      </c>
      <c r="B662" s="1" t="s">
        <v>54</v>
      </c>
      <c r="E662" s="14" t="s">
        <v>1940</v>
      </c>
      <c r="H662" s="1"/>
      <c r="P662" s="81" t="s">
        <v>54</v>
      </c>
      <c r="Q662" s="81" t="s">
        <v>54</v>
      </c>
      <c r="R662" s="81"/>
      <c r="S662" s="81"/>
      <c r="T662" s="81"/>
      <c r="U662" s="81"/>
      <c r="V662" s="81"/>
      <c r="W662" s="81"/>
      <c r="X662" s="81"/>
      <c r="Y662" s="81"/>
      <c r="Z662" s="12" t="str">
        <f t="shared" si="35"/>
        <v/>
      </c>
      <c r="AA662" s="12" t="str">
        <f t="shared" si="36"/>
        <v/>
      </c>
    </row>
    <row r="663" spans="1:27" ht="272">
      <c r="A663" s="1">
        <v>2435</v>
      </c>
      <c r="B663" s="1" t="s">
        <v>1941</v>
      </c>
      <c r="C663" s="1">
        <v>625</v>
      </c>
      <c r="E663" s="15" t="s">
        <v>1942</v>
      </c>
      <c r="F663" s="16" t="s">
        <v>1943</v>
      </c>
      <c r="G663" s="16" t="s">
        <v>1944</v>
      </c>
      <c r="H663" s="18"/>
      <c r="I663" s="17" t="s">
        <v>1945</v>
      </c>
      <c r="J663" s="18"/>
      <c r="K663" s="18"/>
      <c r="L663" s="18"/>
      <c r="M663" s="18"/>
      <c r="P663" s="19">
        <v>3</v>
      </c>
      <c r="Q663" s="20" t="s">
        <v>54</v>
      </c>
      <c r="R663" s="20"/>
      <c r="S663" s="21">
        <v>3</v>
      </c>
      <c r="T663" s="22" t="s">
        <v>2978</v>
      </c>
      <c r="U663" s="19"/>
      <c r="V663" s="20"/>
      <c r="W663" s="20"/>
      <c r="X663" s="23"/>
      <c r="Y663" s="22"/>
      <c r="Z663" s="24">
        <f t="shared" si="35"/>
        <v>3</v>
      </c>
      <c r="AA663" s="25">
        <f t="shared" si="36"/>
        <v>3</v>
      </c>
    </row>
    <row r="664" spans="1:27" ht="409.6">
      <c r="A664" s="1">
        <v>2436</v>
      </c>
      <c r="B664" s="1" t="s">
        <v>1946</v>
      </c>
      <c r="C664" s="1">
        <v>629</v>
      </c>
      <c r="D664" s="2" t="s">
        <v>1798</v>
      </c>
      <c r="E664" s="16" t="s">
        <v>1947</v>
      </c>
      <c r="F664" s="16" t="s">
        <v>1948</v>
      </c>
      <c r="G664" s="16" t="s">
        <v>1949</v>
      </c>
      <c r="H664" s="18"/>
      <c r="I664" s="17" t="s">
        <v>1950</v>
      </c>
      <c r="J664" s="18"/>
      <c r="K664" s="18"/>
      <c r="L664" s="18"/>
      <c r="M664" s="18"/>
      <c r="N664" s="27">
        <v>3</v>
      </c>
      <c r="O664" s="27">
        <v>3</v>
      </c>
      <c r="P664" s="19">
        <v>3</v>
      </c>
      <c r="Q664" s="20" t="s">
        <v>54</v>
      </c>
      <c r="R664" s="20"/>
      <c r="S664" s="21">
        <v>2</v>
      </c>
      <c r="T664" s="22" t="s">
        <v>2979</v>
      </c>
      <c r="U664" s="19"/>
      <c r="V664" s="20"/>
      <c r="W664" s="20"/>
      <c r="X664" s="23"/>
      <c r="Y664" s="22"/>
      <c r="Z664" s="24">
        <f t="shared" si="35"/>
        <v>3</v>
      </c>
      <c r="AA664" s="25">
        <f t="shared" si="36"/>
        <v>2</v>
      </c>
    </row>
    <row r="665" spans="1:27" ht="192">
      <c r="A665" s="1">
        <v>2437</v>
      </c>
      <c r="B665" s="1" t="s">
        <v>1951</v>
      </c>
      <c r="C665" s="1">
        <v>630</v>
      </c>
      <c r="D665" s="2" t="s">
        <v>1798</v>
      </c>
      <c r="E665" s="16" t="s">
        <v>1952</v>
      </c>
      <c r="F665" s="16" t="s">
        <v>1953</v>
      </c>
      <c r="G665" s="16" t="s">
        <v>1954</v>
      </c>
      <c r="H665" s="18"/>
      <c r="I665" s="17" t="s">
        <v>1955</v>
      </c>
      <c r="J665" s="18"/>
      <c r="K665" s="18"/>
      <c r="L665" s="18"/>
      <c r="M665" s="18"/>
      <c r="N665" s="27">
        <v>3</v>
      </c>
      <c r="O665" s="27">
        <v>3</v>
      </c>
      <c r="P665" s="19">
        <v>3</v>
      </c>
      <c r="Q665" s="20" t="s">
        <v>54</v>
      </c>
      <c r="R665" s="20"/>
      <c r="S665" s="21">
        <v>3</v>
      </c>
      <c r="T665" s="22" t="s">
        <v>2980</v>
      </c>
      <c r="U665" s="19"/>
      <c r="V665" s="20"/>
      <c r="W665" s="20"/>
      <c r="X665" s="23"/>
      <c r="Y665" s="22"/>
      <c r="Z665" s="24">
        <f t="shared" si="35"/>
        <v>3</v>
      </c>
      <c r="AA665" s="25">
        <f t="shared" si="36"/>
        <v>3</v>
      </c>
    </row>
    <row r="666" spans="1:27" s="12" customFormat="1" ht="16">
      <c r="A666" s="1" t="s">
        <v>54</v>
      </c>
      <c r="H666" s="1"/>
      <c r="P666" s="81" t="s">
        <v>54</v>
      </c>
      <c r="Q666" s="81" t="s">
        <v>54</v>
      </c>
      <c r="R666" s="81"/>
      <c r="S666" s="81"/>
      <c r="T666" s="81"/>
      <c r="U666" s="81"/>
      <c r="V666" s="81"/>
      <c r="W666" s="81"/>
      <c r="X666" s="81"/>
      <c r="Y666" s="81"/>
    </row>
    <row r="667" spans="1:27" ht="272">
      <c r="A667" s="1">
        <v>2438</v>
      </c>
      <c r="B667" s="1" t="s">
        <v>1956</v>
      </c>
      <c r="C667" s="1">
        <v>631</v>
      </c>
      <c r="D667" s="2" t="s">
        <v>1798</v>
      </c>
      <c r="E667" s="16" t="s">
        <v>1957</v>
      </c>
      <c r="F667" s="16" t="s">
        <v>1958</v>
      </c>
      <c r="G667" s="16" t="s">
        <v>1959</v>
      </c>
      <c r="H667" s="18"/>
      <c r="I667" s="17" t="s">
        <v>1960</v>
      </c>
      <c r="J667" s="18"/>
      <c r="K667" s="18"/>
      <c r="L667" s="18"/>
      <c r="M667" s="18"/>
      <c r="N667" s="27">
        <v>3</v>
      </c>
      <c r="O667" s="27">
        <v>3</v>
      </c>
      <c r="P667" s="19">
        <v>3</v>
      </c>
      <c r="Q667" s="20" t="s">
        <v>54</v>
      </c>
      <c r="R667" s="20"/>
      <c r="S667" s="21">
        <v>3</v>
      </c>
      <c r="T667" s="22" t="s">
        <v>2981</v>
      </c>
      <c r="U667" s="19"/>
      <c r="V667" s="20"/>
      <c r="W667" s="20"/>
      <c r="X667" s="23"/>
      <c r="Y667" s="22"/>
      <c r="Z667" s="24">
        <f t="shared" si="35"/>
        <v>3</v>
      </c>
      <c r="AA667" s="25">
        <f t="shared" si="36"/>
        <v>3</v>
      </c>
    </row>
    <row r="668" spans="1:27" s="12" customFormat="1" ht="16">
      <c r="A668" s="1" t="s">
        <v>54</v>
      </c>
      <c r="H668" s="1"/>
      <c r="P668" s="81" t="s">
        <v>54</v>
      </c>
      <c r="Q668" s="81" t="s">
        <v>54</v>
      </c>
      <c r="R668" s="81"/>
      <c r="S668" s="81"/>
      <c r="T668" s="81"/>
      <c r="U668" s="81"/>
      <c r="V668" s="81"/>
      <c r="W668" s="81"/>
      <c r="X668" s="81"/>
      <c r="Y668" s="81"/>
    </row>
    <row r="669" spans="1:27" s="12" customFormat="1" ht="16">
      <c r="A669" s="1" t="s">
        <v>54</v>
      </c>
      <c r="H669" s="1"/>
      <c r="P669" s="81" t="s">
        <v>54</v>
      </c>
      <c r="Q669" s="81" t="s">
        <v>54</v>
      </c>
      <c r="R669" s="81"/>
      <c r="S669" s="81"/>
      <c r="T669" s="81"/>
      <c r="U669" s="81"/>
      <c r="V669" s="81"/>
      <c r="W669" s="81"/>
      <c r="X669" s="81"/>
      <c r="Y669" s="81"/>
    </row>
    <row r="670" spans="1:27" s="12" customFormat="1" ht="34">
      <c r="A670" s="1" t="s">
        <v>54</v>
      </c>
      <c r="B670" s="1" t="s">
        <v>54</v>
      </c>
      <c r="E670" s="14" t="s">
        <v>1961</v>
      </c>
      <c r="H670" s="1"/>
      <c r="P670" s="81" t="s">
        <v>54</v>
      </c>
      <c r="Q670" s="81" t="s">
        <v>54</v>
      </c>
      <c r="R670" s="81"/>
      <c r="S670" s="81"/>
      <c r="T670" s="81"/>
      <c r="U670" s="81"/>
      <c r="V670" s="81"/>
      <c r="W670" s="81"/>
      <c r="X670" s="81"/>
      <c r="Y670" s="81"/>
      <c r="Z670" s="12" t="str">
        <f t="shared" si="35"/>
        <v/>
      </c>
      <c r="AA670" s="12" t="str">
        <f t="shared" si="36"/>
        <v/>
      </c>
    </row>
    <row r="671" spans="1:27" ht="224">
      <c r="A671" s="1">
        <v>2439</v>
      </c>
      <c r="B671" s="1" t="s">
        <v>1962</v>
      </c>
      <c r="C671" s="1">
        <v>632</v>
      </c>
      <c r="D671" s="2" t="s">
        <v>1798</v>
      </c>
      <c r="E671" s="16" t="s">
        <v>1963</v>
      </c>
      <c r="F671" s="16" t="s">
        <v>1964</v>
      </c>
      <c r="G671" s="16" t="s">
        <v>1965</v>
      </c>
      <c r="H671" s="18"/>
      <c r="I671" s="17" t="s">
        <v>1966</v>
      </c>
      <c r="J671" s="18"/>
      <c r="K671" s="18"/>
      <c r="L671" s="18"/>
      <c r="M671" s="18"/>
      <c r="N671" s="27">
        <v>2</v>
      </c>
      <c r="O671" s="27">
        <v>2</v>
      </c>
      <c r="P671" s="19">
        <v>2</v>
      </c>
      <c r="Q671" s="20" t="s">
        <v>54</v>
      </c>
      <c r="R671" s="20"/>
      <c r="S671" s="21">
        <v>2</v>
      </c>
      <c r="T671" s="22"/>
      <c r="U671" s="19"/>
      <c r="V671" s="20"/>
      <c r="W671" s="20"/>
      <c r="X671" s="23"/>
      <c r="Y671" s="22"/>
      <c r="Z671" s="24">
        <f t="shared" si="35"/>
        <v>2</v>
      </c>
      <c r="AA671" s="25">
        <f t="shared" si="36"/>
        <v>2</v>
      </c>
    </row>
    <row r="672" spans="1:27" ht="176">
      <c r="A672" s="1">
        <v>2440</v>
      </c>
      <c r="B672" s="1" t="s">
        <v>1967</v>
      </c>
      <c r="C672" s="1">
        <v>633</v>
      </c>
      <c r="E672" s="15" t="s">
        <v>1968</v>
      </c>
      <c r="F672" s="16" t="s">
        <v>1969</v>
      </c>
      <c r="G672" s="16" t="s">
        <v>1970</v>
      </c>
      <c r="H672" s="18"/>
      <c r="I672" s="17" t="s">
        <v>1971</v>
      </c>
      <c r="J672" s="18"/>
      <c r="K672" s="18"/>
      <c r="L672" s="18"/>
      <c r="M672" s="18"/>
      <c r="P672" s="19">
        <v>2</v>
      </c>
      <c r="Q672" s="20" t="s">
        <v>54</v>
      </c>
      <c r="R672" s="20"/>
      <c r="S672" s="21">
        <v>2</v>
      </c>
      <c r="T672" s="22"/>
      <c r="U672" s="19"/>
      <c r="V672" s="20"/>
      <c r="W672" s="20"/>
      <c r="X672" s="23"/>
      <c r="Y672" s="22"/>
      <c r="Z672" s="24">
        <f t="shared" si="35"/>
        <v>2</v>
      </c>
      <c r="AA672" s="25">
        <f t="shared" si="36"/>
        <v>2</v>
      </c>
    </row>
    <row r="673" spans="1:27" ht="256">
      <c r="A673" s="1">
        <v>2441</v>
      </c>
      <c r="B673" s="1" t="s">
        <v>746</v>
      </c>
      <c r="C673" s="1">
        <v>634</v>
      </c>
      <c r="E673" s="15" t="s">
        <v>1972</v>
      </c>
      <c r="F673" s="16" t="s">
        <v>1973</v>
      </c>
      <c r="G673" s="16" t="s">
        <v>1974</v>
      </c>
      <c r="H673" s="18"/>
      <c r="I673" s="17" t="s">
        <v>750</v>
      </c>
      <c r="J673" s="18"/>
      <c r="K673" s="18"/>
      <c r="L673" s="18"/>
      <c r="M673" s="18"/>
      <c r="P673" s="19">
        <v>3</v>
      </c>
      <c r="Q673" s="20" t="s">
        <v>54</v>
      </c>
      <c r="R673" s="20"/>
      <c r="S673" s="21">
        <v>2</v>
      </c>
      <c r="T673" s="22" t="s">
        <v>2982</v>
      </c>
      <c r="U673" s="19"/>
      <c r="V673" s="20"/>
      <c r="W673" s="20"/>
      <c r="X673" s="23"/>
      <c r="Y673" s="22"/>
      <c r="Z673" s="24">
        <f t="shared" si="35"/>
        <v>3</v>
      </c>
      <c r="AA673" s="25">
        <f t="shared" si="36"/>
        <v>2</v>
      </c>
    </row>
    <row r="674" spans="1:27" s="12" customFormat="1" ht="16">
      <c r="A674" s="1" t="s">
        <v>54</v>
      </c>
      <c r="H674" s="1"/>
      <c r="P674" s="81" t="s">
        <v>54</v>
      </c>
      <c r="Q674" s="81" t="s">
        <v>54</v>
      </c>
      <c r="R674" s="81"/>
      <c r="S674" s="81"/>
      <c r="T674" s="81"/>
      <c r="U674" s="81"/>
      <c r="V674" s="81"/>
      <c r="W674" s="81"/>
      <c r="X674" s="81"/>
      <c r="Y674" s="81"/>
    </row>
    <row r="675" spans="1:27" s="12" customFormat="1" ht="16">
      <c r="A675" s="1" t="s">
        <v>54</v>
      </c>
      <c r="H675" s="1"/>
      <c r="P675" s="81" t="s">
        <v>54</v>
      </c>
      <c r="Q675" s="81" t="s">
        <v>54</v>
      </c>
      <c r="R675" s="81"/>
      <c r="S675" s="81"/>
      <c r="T675" s="81"/>
      <c r="U675" s="81"/>
      <c r="V675" s="81"/>
      <c r="W675" s="81"/>
      <c r="X675" s="81"/>
      <c r="Y675" s="81"/>
    </row>
    <row r="676" spans="1:27" ht="19">
      <c r="A676" s="1" t="s">
        <v>54</v>
      </c>
      <c r="B676" s="1" t="s">
        <v>54</v>
      </c>
      <c r="E676" s="86" t="s">
        <v>26</v>
      </c>
      <c r="F676" s="86"/>
      <c r="G676" s="86"/>
      <c r="P676" s="81" t="s">
        <v>54</v>
      </c>
      <c r="Q676" s="81" t="s">
        <v>54</v>
      </c>
      <c r="R676" s="81"/>
      <c r="S676" s="81"/>
      <c r="T676" s="81"/>
      <c r="U676" s="81"/>
      <c r="V676" s="81"/>
      <c r="W676" s="81"/>
      <c r="X676" s="81"/>
      <c r="Y676" s="81"/>
      <c r="Z676" s="12"/>
      <c r="AA676" s="12"/>
    </row>
    <row r="677" spans="1:27" s="12" customFormat="1" ht="34">
      <c r="A677" s="1" t="s">
        <v>54</v>
      </c>
      <c r="B677" s="1" t="s">
        <v>54</v>
      </c>
      <c r="E677" s="14" t="s">
        <v>1975</v>
      </c>
      <c r="H677" s="1"/>
      <c r="P677" s="81" t="s">
        <v>54</v>
      </c>
      <c r="Q677" s="81" t="s">
        <v>54</v>
      </c>
      <c r="R677" s="81"/>
      <c r="S677" s="81"/>
      <c r="T677" s="81"/>
      <c r="U677" s="81"/>
      <c r="V677" s="81"/>
      <c r="W677" s="81"/>
      <c r="X677" s="81"/>
      <c r="Y677" s="81"/>
      <c r="Z677" s="12" t="str">
        <f t="shared" si="35"/>
        <v/>
      </c>
      <c r="AA677" s="12" t="str">
        <f t="shared" si="36"/>
        <v/>
      </c>
    </row>
    <row r="678" spans="1:27" ht="409.6">
      <c r="A678" s="1">
        <v>2442</v>
      </c>
      <c r="B678" s="1" t="s">
        <v>1976</v>
      </c>
      <c r="C678" s="1">
        <v>635</v>
      </c>
      <c r="D678" s="2" t="s">
        <v>1798</v>
      </c>
      <c r="E678" s="15" t="s">
        <v>1977</v>
      </c>
      <c r="F678" s="16" t="s">
        <v>1978</v>
      </c>
      <c r="G678" s="16" t="s">
        <v>1979</v>
      </c>
      <c r="H678" s="18"/>
      <c r="I678" s="17" t="s">
        <v>1980</v>
      </c>
      <c r="J678" s="18"/>
      <c r="K678" s="18"/>
      <c r="L678" s="18"/>
      <c r="M678" s="18"/>
      <c r="N678" s="27"/>
      <c r="O678" s="27">
        <v>3</v>
      </c>
      <c r="P678" s="19">
        <v>3</v>
      </c>
      <c r="Q678" s="20" t="s">
        <v>2674</v>
      </c>
      <c r="R678" s="20"/>
      <c r="S678" s="21">
        <v>3</v>
      </c>
      <c r="T678" s="22"/>
      <c r="U678" s="19"/>
      <c r="V678" s="20"/>
      <c r="W678" s="20"/>
      <c r="X678" s="23"/>
      <c r="Y678" s="22"/>
      <c r="Z678" s="24">
        <f t="shared" si="35"/>
        <v>3</v>
      </c>
      <c r="AA678" s="25">
        <f t="shared" si="36"/>
        <v>3</v>
      </c>
    </row>
    <row r="679" spans="1:27" ht="288">
      <c r="A679" s="1">
        <v>2443</v>
      </c>
      <c r="B679" s="1" t="s">
        <v>1981</v>
      </c>
      <c r="C679" s="1">
        <v>636</v>
      </c>
      <c r="D679" s="2" t="s">
        <v>1798</v>
      </c>
      <c r="E679" s="15" t="s">
        <v>1982</v>
      </c>
      <c r="F679" s="16" t="s">
        <v>1983</v>
      </c>
      <c r="G679" s="16" t="s">
        <v>1979</v>
      </c>
      <c r="H679" s="18"/>
      <c r="I679" s="17" t="s">
        <v>1984</v>
      </c>
      <c r="J679" s="18"/>
      <c r="K679" s="18"/>
      <c r="L679" s="18"/>
      <c r="M679" s="18"/>
      <c r="N679" s="27"/>
      <c r="O679" s="27">
        <v>3</v>
      </c>
      <c r="P679" s="19">
        <v>3</v>
      </c>
      <c r="Q679" s="20" t="s">
        <v>2675</v>
      </c>
      <c r="R679" s="20"/>
      <c r="S679" s="21">
        <v>2.5</v>
      </c>
      <c r="T679" s="22" t="s">
        <v>2983</v>
      </c>
      <c r="U679" s="19"/>
      <c r="V679" s="20"/>
      <c r="W679" s="20"/>
      <c r="X679" s="23"/>
      <c r="Y679" s="22"/>
      <c r="Z679" s="24">
        <f t="shared" si="35"/>
        <v>3</v>
      </c>
      <c r="AA679" s="25">
        <f t="shared" si="36"/>
        <v>2.5</v>
      </c>
    </row>
    <row r="680" spans="1:27" s="12" customFormat="1" ht="16">
      <c r="A680" s="1" t="s">
        <v>54</v>
      </c>
      <c r="H680" s="1"/>
      <c r="P680" s="81" t="s">
        <v>54</v>
      </c>
      <c r="Q680" s="81" t="s">
        <v>54</v>
      </c>
      <c r="R680" s="81"/>
      <c r="S680" s="81"/>
      <c r="T680" s="81"/>
      <c r="U680" s="81"/>
      <c r="V680" s="81"/>
      <c r="W680" s="81"/>
      <c r="X680" s="81"/>
      <c r="Y680" s="81"/>
    </row>
    <row r="681" spans="1:27" s="12" customFormat="1" ht="16">
      <c r="A681" s="1" t="s">
        <v>54</v>
      </c>
      <c r="H681" s="1"/>
      <c r="P681" s="81" t="s">
        <v>54</v>
      </c>
      <c r="Q681" s="81" t="s">
        <v>54</v>
      </c>
      <c r="R681" s="81"/>
      <c r="S681" s="81"/>
      <c r="T681" s="81"/>
      <c r="U681" s="81"/>
      <c r="V681" s="81"/>
      <c r="W681" s="81"/>
      <c r="X681" s="81"/>
      <c r="Y681" s="81"/>
    </row>
    <row r="682" spans="1:27" s="12" customFormat="1" ht="51">
      <c r="A682" s="1" t="s">
        <v>54</v>
      </c>
      <c r="B682" s="1" t="s">
        <v>54</v>
      </c>
      <c r="E682" s="14" t="s">
        <v>1985</v>
      </c>
      <c r="H682" s="1"/>
      <c r="P682" s="81" t="s">
        <v>54</v>
      </c>
      <c r="Q682" s="81" t="s">
        <v>54</v>
      </c>
      <c r="R682" s="81"/>
      <c r="S682" s="81"/>
      <c r="T682" s="81"/>
      <c r="U682" s="81"/>
      <c r="V682" s="81"/>
      <c r="W682" s="81"/>
      <c r="X682" s="81"/>
      <c r="Y682" s="81"/>
      <c r="Z682" s="12" t="str">
        <f t="shared" si="35"/>
        <v/>
      </c>
      <c r="AA682" s="12" t="str">
        <f t="shared" si="36"/>
        <v/>
      </c>
    </row>
    <row r="683" spans="1:27" ht="160">
      <c r="A683" s="1">
        <v>2444</v>
      </c>
      <c r="B683" s="1" t="s">
        <v>1986</v>
      </c>
      <c r="C683" s="1">
        <v>637</v>
      </c>
      <c r="D683" s="2" t="s">
        <v>1798</v>
      </c>
      <c r="E683" s="15" t="s">
        <v>1987</v>
      </c>
      <c r="F683" s="16" t="s">
        <v>1988</v>
      </c>
      <c r="G683" s="16" t="s">
        <v>1989</v>
      </c>
      <c r="H683" s="18"/>
      <c r="I683" s="17" t="s">
        <v>1990</v>
      </c>
      <c r="J683" s="18"/>
      <c r="K683" s="18"/>
      <c r="L683" s="18"/>
      <c r="M683" s="18"/>
      <c r="N683" s="27"/>
      <c r="O683" s="27">
        <v>2.5</v>
      </c>
      <c r="P683" s="19" t="s">
        <v>54</v>
      </c>
      <c r="Q683" s="20" t="s">
        <v>54</v>
      </c>
      <c r="R683" s="20"/>
      <c r="S683" s="21">
        <v>2.5</v>
      </c>
      <c r="T683" s="22"/>
      <c r="U683" s="19"/>
      <c r="V683" s="20"/>
      <c r="W683" s="20"/>
      <c r="X683" s="23"/>
      <c r="Y683" s="22"/>
      <c r="Z683" s="24" t="str">
        <f t="shared" si="35"/>
        <v/>
      </c>
      <c r="AA683" s="25">
        <f t="shared" si="36"/>
        <v>2.5</v>
      </c>
    </row>
    <row r="684" spans="1:27" ht="240">
      <c r="A684" s="1">
        <v>2445</v>
      </c>
      <c r="B684" s="1" t="s">
        <v>1991</v>
      </c>
      <c r="C684" s="1">
        <v>638</v>
      </c>
      <c r="E684" s="15" t="s">
        <v>1992</v>
      </c>
      <c r="F684" s="16" t="s">
        <v>1993</v>
      </c>
      <c r="G684" s="16" t="s">
        <v>1989</v>
      </c>
      <c r="H684" s="18"/>
      <c r="I684" s="17" t="s">
        <v>1994</v>
      </c>
      <c r="J684" s="18"/>
      <c r="K684" s="18"/>
      <c r="L684" s="18"/>
      <c r="M684" s="18"/>
      <c r="P684" s="19" t="s">
        <v>54</v>
      </c>
      <c r="Q684" s="20" t="s">
        <v>54</v>
      </c>
      <c r="R684" s="20"/>
      <c r="S684" s="21">
        <v>1.5</v>
      </c>
      <c r="T684" s="22"/>
      <c r="U684" s="19"/>
      <c r="V684" s="20"/>
      <c r="W684" s="20"/>
      <c r="X684" s="23"/>
      <c r="Y684" s="22"/>
      <c r="Z684" s="24" t="str">
        <f t="shared" si="35"/>
        <v/>
      </c>
      <c r="AA684" s="25">
        <f t="shared" si="36"/>
        <v>1.5</v>
      </c>
    </row>
    <row r="685" spans="1:27" ht="192">
      <c r="A685" s="1">
        <v>2446</v>
      </c>
      <c r="B685" s="1" t="s">
        <v>1995</v>
      </c>
      <c r="C685" s="1">
        <v>639</v>
      </c>
      <c r="E685" s="26" t="s">
        <v>1996</v>
      </c>
      <c r="F685" s="16" t="s">
        <v>1997</v>
      </c>
      <c r="G685" s="16" t="s">
        <v>1989</v>
      </c>
      <c r="H685" s="18"/>
      <c r="I685" s="18"/>
      <c r="J685" s="18"/>
      <c r="K685" s="18"/>
      <c r="L685" s="18"/>
      <c r="M685" s="18"/>
      <c r="P685" s="19" t="s">
        <v>54</v>
      </c>
      <c r="Q685" s="20" t="s">
        <v>54</v>
      </c>
      <c r="R685" s="20"/>
      <c r="S685" s="21">
        <v>1</v>
      </c>
      <c r="T685" s="22"/>
      <c r="U685" s="19"/>
      <c r="V685" s="20"/>
      <c r="W685" s="20"/>
      <c r="X685" s="23"/>
      <c r="Y685" s="22"/>
      <c r="Z685" s="24" t="str">
        <f t="shared" si="35"/>
        <v/>
      </c>
      <c r="AA685" s="25">
        <f t="shared" si="36"/>
        <v>1</v>
      </c>
    </row>
    <row r="686" spans="1:27" s="12" customFormat="1" ht="16">
      <c r="A686" s="1" t="s">
        <v>54</v>
      </c>
      <c r="H686" s="1"/>
      <c r="P686" s="81" t="s">
        <v>54</v>
      </c>
      <c r="Q686" s="81" t="s">
        <v>54</v>
      </c>
      <c r="R686" s="81"/>
      <c r="S686" s="81"/>
      <c r="T686" s="81"/>
      <c r="U686" s="81"/>
      <c r="V686" s="81"/>
      <c r="W686" s="81"/>
      <c r="X686" s="81"/>
      <c r="Y686" s="81"/>
    </row>
    <row r="687" spans="1:27" s="12" customFormat="1" ht="16">
      <c r="A687" s="1" t="s">
        <v>54</v>
      </c>
      <c r="H687" s="1"/>
      <c r="P687" s="81" t="s">
        <v>54</v>
      </c>
      <c r="Q687" s="81" t="s">
        <v>54</v>
      </c>
      <c r="R687" s="81"/>
      <c r="S687" s="81"/>
      <c r="T687" s="81"/>
      <c r="U687" s="81"/>
      <c r="V687" s="81"/>
      <c r="W687" s="81"/>
      <c r="X687" s="81"/>
      <c r="Y687" s="81"/>
    </row>
    <row r="688" spans="1:27" ht="37">
      <c r="A688" s="1" t="s">
        <v>54</v>
      </c>
      <c r="E688" s="90" t="s">
        <v>1998</v>
      </c>
      <c r="F688" s="90"/>
      <c r="G688" s="90"/>
      <c r="P688" s="81" t="s">
        <v>54</v>
      </c>
      <c r="Q688" s="81" t="s">
        <v>54</v>
      </c>
      <c r="R688" s="81"/>
      <c r="S688" s="81"/>
      <c r="T688" s="81"/>
      <c r="U688" s="81"/>
      <c r="V688" s="81"/>
      <c r="W688" s="81"/>
      <c r="X688" s="81"/>
      <c r="Y688" s="81"/>
      <c r="Z688" s="12"/>
      <c r="AA688" s="12"/>
    </row>
    <row r="689" spans="1:27" ht="19">
      <c r="A689" s="1" t="s">
        <v>54</v>
      </c>
      <c r="E689" s="86" t="s">
        <v>1999</v>
      </c>
      <c r="F689" s="86"/>
      <c r="G689" s="86"/>
      <c r="P689" s="81" t="s">
        <v>54</v>
      </c>
      <c r="Q689" s="81" t="s">
        <v>54</v>
      </c>
      <c r="R689" s="81"/>
      <c r="S689" s="81"/>
      <c r="T689" s="81"/>
      <c r="U689" s="81"/>
      <c r="V689" s="81"/>
      <c r="W689" s="81"/>
      <c r="X689" s="81"/>
      <c r="Y689" s="81"/>
      <c r="Z689" s="12"/>
      <c r="AA689" s="12"/>
    </row>
    <row r="690" spans="1:27" s="12" customFormat="1" ht="34">
      <c r="A690" s="1" t="s">
        <v>54</v>
      </c>
      <c r="B690" s="1"/>
      <c r="E690" s="79" t="s">
        <v>2000</v>
      </c>
      <c r="H690" s="1"/>
      <c r="P690" s="81" t="s">
        <v>54</v>
      </c>
      <c r="Q690" s="81" t="s">
        <v>54</v>
      </c>
      <c r="R690" s="81"/>
      <c r="S690" s="81"/>
      <c r="T690" s="81"/>
      <c r="U690" s="81"/>
      <c r="V690" s="81"/>
      <c r="W690" s="81"/>
      <c r="X690" s="81"/>
      <c r="Y690" s="81"/>
      <c r="Z690" s="12" t="str">
        <f t="shared" ref="Z690:Z752" si="37">IF(U690&lt;&gt;"",U690,IF(P690&lt;&gt;"",P690,IF(N690&lt;&gt;"",N690,"")))</f>
        <v/>
      </c>
      <c r="AA690" s="12" t="str">
        <f t="shared" ref="AA690:AA752" si="38">IF(X690&lt;&gt;"",X690,IF(S690&lt;&gt;"",S690,IF(O690&lt;&gt;"",O690,"")))</f>
        <v/>
      </c>
    </row>
    <row r="691" spans="1:27" ht="409.6">
      <c r="A691" s="1">
        <v>2447</v>
      </c>
      <c r="B691" s="1" t="s">
        <v>3009</v>
      </c>
      <c r="C691" s="1">
        <v>138</v>
      </c>
      <c r="E691" s="15" t="s">
        <v>3010</v>
      </c>
      <c r="F691" s="16" t="s">
        <v>3011</v>
      </c>
      <c r="G691" s="16" t="s">
        <v>3012</v>
      </c>
      <c r="H691" s="17" t="s">
        <v>3013</v>
      </c>
      <c r="I691" s="18"/>
      <c r="J691" s="18"/>
      <c r="K691" s="18"/>
      <c r="L691" s="18"/>
      <c r="M691" s="18"/>
      <c r="P691" s="19">
        <v>3</v>
      </c>
      <c r="Q691" s="20" t="s">
        <v>3014</v>
      </c>
      <c r="R691" s="20"/>
      <c r="S691" s="23">
        <v>3</v>
      </c>
      <c r="T691" s="22" t="s">
        <v>3015</v>
      </c>
      <c r="U691" s="19"/>
      <c r="V691" s="20"/>
      <c r="W691" s="20"/>
      <c r="X691" s="23"/>
      <c r="Y691" s="22"/>
      <c r="Z691" s="24">
        <f t="shared" si="37"/>
        <v>3</v>
      </c>
      <c r="AA691" s="25">
        <f t="shared" si="38"/>
        <v>3</v>
      </c>
    </row>
    <row r="692" spans="1:27" ht="409.6">
      <c r="A692" s="1">
        <v>2448</v>
      </c>
      <c r="B692" s="1" t="s">
        <v>3009</v>
      </c>
      <c r="C692" s="1">
        <v>138</v>
      </c>
      <c r="E692" s="15" t="s">
        <v>3016</v>
      </c>
      <c r="F692" s="16" t="s">
        <v>3017</v>
      </c>
      <c r="G692" s="16" t="s">
        <v>3018</v>
      </c>
      <c r="H692" s="17" t="s">
        <v>3013</v>
      </c>
      <c r="I692" s="18"/>
      <c r="J692" s="18"/>
      <c r="K692" s="18"/>
      <c r="L692" s="18"/>
      <c r="M692" s="18"/>
      <c r="P692" s="19">
        <v>4</v>
      </c>
      <c r="Q692" s="20" t="s">
        <v>3019</v>
      </c>
      <c r="R692" s="20"/>
      <c r="S692" s="23">
        <v>2</v>
      </c>
      <c r="T692" s="22" t="s">
        <v>3020</v>
      </c>
      <c r="U692" s="19"/>
      <c r="V692" s="20"/>
      <c r="W692" s="20"/>
      <c r="X692" s="23"/>
      <c r="Y692" s="22"/>
      <c r="Z692" s="24">
        <f t="shared" si="37"/>
        <v>4</v>
      </c>
      <c r="AA692" s="25">
        <f t="shared" si="38"/>
        <v>2</v>
      </c>
    </row>
    <row r="693" spans="1:27" ht="409.6">
      <c r="A693" s="1">
        <v>2449</v>
      </c>
      <c r="B693" s="1" t="s">
        <v>3009</v>
      </c>
      <c r="C693" s="1">
        <v>138</v>
      </c>
      <c r="E693" s="15" t="s">
        <v>3021</v>
      </c>
      <c r="F693" s="16" t="s">
        <v>3022</v>
      </c>
      <c r="G693" s="16" t="s">
        <v>3023</v>
      </c>
      <c r="H693" s="17" t="s">
        <v>3013</v>
      </c>
      <c r="I693" s="18"/>
      <c r="J693" s="18"/>
      <c r="K693" s="18"/>
      <c r="L693" s="18"/>
      <c r="M693" s="18"/>
      <c r="P693" s="19">
        <v>3</v>
      </c>
      <c r="Q693" s="20" t="s">
        <v>3024</v>
      </c>
      <c r="R693" s="20"/>
      <c r="S693" s="23">
        <v>3</v>
      </c>
      <c r="T693" s="22" t="s">
        <v>3025</v>
      </c>
      <c r="U693" s="19"/>
      <c r="V693" s="20"/>
      <c r="W693" s="20"/>
      <c r="X693" s="23"/>
      <c r="Y693" s="22"/>
      <c r="Z693" s="24">
        <f t="shared" si="37"/>
        <v>3</v>
      </c>
      <c r="AA693" s="25">
        <f t="shared" si="38"/>
        <v>3</v>
      </c>
    </row>
    <row r="694" spans="1:27" ht="409.6">
      <c r="A694" s="1">
        <v>2450</v>
      </c>
      <c r="B694" s="1" t="s">
        <v>3009</v>
      </c>
      <c r="C694" s="1">
        <v>138</v>
      </c>
      <c r="E694" s="15" t="s">
        <v>3026</v>
      </c>
      <c r="F694" s="16" t="s">
        <v>3027</v>
      </c>
      <c r="G694" s="16" t="s">
        <v>3028</v>
      </c>
      <c r="H694" s="17" t="s">
        <v>3013</v>
      </c>
      <c r="I694" s="18"/>
      <c r="J694" s="18"/>
      <c r="K694" s="18"/>
      <c r="L694" s="18"/>
      <c r="M694" s="18"/>
      <c r="P694" s="19">
        <v>1</v>
      </c>
      <c r="Q694" s="20" t="s">
        <v>3029</v>
      </c>
      <c r="R694" s="20"/>
      <c r="S694" s="23">
        <v>2</v>
      </c>
      <c r="T694" s="22"/>
      <c r="U694" s="19"/>
      <c r="V694" s="20"/>
      <c r="W694" s="20"/>
      <c r="X694" s="23"/>
      <c r="Y694" s="22"/>
      <c r="Z694" s="24">
        <f t="shared" si="37"/>
        <v>1</v>
      </c>
      <c r="AA694" s="25">
        <f t="shared" si="38"/>
        <v>2</v>
      </c>
    </row>
    <row r="695" spans="1:27" ht="409.6">
      <c r="A695" s="1">
        <v>2451</v>
      </c>
      <c r="B695" s="1" t="s">
        <v>3009</v>
      </c>
      <c r="C695" s="1">
        <v>138</v>
      </c>
      <c r="E695" s="15" t="s">
        <v>3030</v>
      </c>
      <c r="F695" s="16" t="s">
        <v>3031</v>
      </c>
      <c r="G695" s="16" t="s">
        <v>3032</v>
      </c>
      <c r="H695" s="17" t="s">
        <v>3013</v>
      </c>
      <c r="I695" s="18"/>
      <c r="J695" s="18"/>
      <c r="K695" s="18"/>
      <c r="L695" s="18"/>
      <c r="M695" s="18"/>
      <c r="P695" s="19">
        <v>2</v>
      </c>
      <c r="Q695" s="20" t="s">
        <v>3033</v>
      </c>
      <c r="R695" s="20"/>
      <c r="S695" s="23">
        <v>2</v>
      </c>
      <c r="T695" s="22"/>
      <c r="U695" s="19"/>
      <c r="V695" s="20"/>
      <c r="W695" s="20"/>
      <c r="X695" s="23"/>
      <c r="Y695" s="22"/>
      <c r="Z695" s="24">
        <f t="shared" si="37"/>
        <v>2</v>
      </c>
      <c r="AA695" s="25">
        <f t="shared" si="38"/>
        <v>2</v>
      </c>
    </row>
    <row r="696" spans="1:27" ht="409.6">
      <c r="A696" s="1">
        <v>2452</v>
      </c>
      <c r="B696" s="1" t="s">
        <v>3009</v>
      </c>
      <c r="C696" s="1">
        <v>138</v>
      </c>
      <c r="E696" s="15" t="s">
        <v>3034</v>
      </c>
      <c r="F696" s="16" t="s">
        <v>3035</v>
      </c>
      <c r="G696" s="16" t="s">
        <v>3036</v>
      </c>
      <c r="H696" s="17" t="s">
        <v>3013</v>
      </c>
      <c r="I696" s="18"/>
      <c r="J696" s="18"/>
      <c r="K696" s="18"/>
      <c r="L696" s="18"/>
      <c r="M696" s="18"/>
      <c r="P696" s="19">
        <v>3</v>
      </c>
      <c r="Q696" s="20" t="s">
        <v>3037</v>
      </c>
      <c r="R696" s="20"/>
      <c r="S696" s="23">
        <v>2.5</v>
      </c>
      <c r="T696" s="22"/>
      <c r="U696" s="19"/>
      <c r="V696" s="20"/>
      <c r="W696" s="20"/>
      <c r="X696" s="23"/>
      <c r="Y696" s="22"/>
      <c r="Z696" s="24">
        <f t="shared" si="37"/>
        <v>3</v>
      </c>
      <c r="AA696" s="25">
        <f t="shared" si="38"/>
        <v>2.5</v>
      </c>
    </row>
    <row r="697" spans="1:27" ht="409.6">
      <c r="A697" s="1">
        <v>2453</v>
      </c>
      <c r="B697" s="1" t="s">
        <v>3009</v>
      </c>
      <c r="C697" s="1">
        <v>138</v>
      </c>
      <c r="E697" s="15" t="s">
        <v>3038</v>
      </c>
      <c r="F697" s="16" t="s">
        <v>3039</v>
      </c>
      <c r="G697" s="16" t="s">
        <v>3040</v>
      </c>
      <c r="H697" s="17" t="s">
        <v>3013</v>
      </c>
      <c r="I697" s="18"/>
      <c r="J697" s="18"/>
      <c r="K697" s="18"/>
      <c r="L697" s="18"/>
      <c r="M697" s="18"/>
      <c r="P697" s="19">
        <v>3</v>
      </c>
      <c r="Q697" s="20" t="s">
        <v>3041</v>
      </c>
      <c r="R697" s="20"/>
      <c r="S697" s="23">
        <v>2</v>
      </c>
      <c r="T697" s="22" t="s">
        <v>3042</v>
      </c>
      <c r="U697" s="19"/>
      <c r="V697" s="20"/>
      <c r="W697" s="20"/>
      <c r="X697" s="23"/>
      <c r="Y697" s="22"/>
      <c r="Z697" s="24">
        <f t="shared" si="37"/>
        <v>3</v>
      </c>
      <c r="AA697" s="25">
        <f t="shared" si="38"/>
        <v>2</v>
      </c>
    </row>
    <row r="698" spans="1:27" ht="160">
      <c r="A698" s="1">
        <v>2454</v>
      </c>
      <c r="B698" s="1" t="s">
        <v>3043</v>
      </c>
      <c r="C698" s="1">
        <v>146</v>
      </c>
      <c r="D698" s="2" t="s">
        <v>2001</v>
      </c>
      <c r="E698" s="26" t="s">
        <v>3044</v>
      </c>
      <c r="F698" s="16" t="s">
        <v>3045</v>
      </c>
      <c r="G698" s="16" t="s">
        <v>3046</v>
      </c>
      <c r="H698" s="18"/>
      <c r="I698" s="18"/>
      <c r="J698" s="18"/>
      <c r="K698" s="18"/>
      <c r="L698" s="18"/>
      <c r="M698" s="18"/>
      <c r="N698" s="27">
        <v>1</v>
      </c>
      <c r="O698" s="27">
        <v>1</v>
      </c>
      <c r="P698" s="19">
        <v>1</v>
      </c>
      <c r="Q698" s="20" t="s">
        <v>3047</v>
      </c>
      <c r="R698" s="20"/>
      <c r="S698" s="23">
        <v>0</v>
      </c>
      <c r="T698" s="22"/>
      <c r="U698" s="19"/>
      <c r="V698" s="20"/>
      <c r="W698" s="20"/>
      <c r="X698" s="23"/>
      <c r="Y698" s="22"/>
      <c r="Z698" s="24">
        <f t="shared" si="37"/>
        <v>1</v>
      </c>
      <c r="AA698" s="25">
        <f t="shared" si="38"/>
        <v>0</v>
      </c>
    </row>
    <row r="699" spans="1:27" ht="409.6">
      <c r="A699" s="1">
        <v>2455</v>
      </c>
      <c r="B699" s="1" t="s">
        <v>3009</v>
      </c>
      <c r="C699" s="1">
        <v>138</v>
      </c>
      <c r="E699" s="15" t="s">
        <v>3048</v>
      </c>
      <c r="F699" s="16" t="s">
        <v>3049</v>
      </c>
      <c r="G699" s="16" t="s">
        <v>3050</v>
      </c>
      <c r="H699" s="17" t="s">
        <v>3013</v>
      </c>
      <c r="I699" s="18"/>
      <c r="J699" s="18"/>
      <c r="K699" s="18"/>
      <c r="L699" s="18"/>
      <c r="M699" s="18"/>
      <c r="P699" s="19">
        <v>3</v>
      </c>
      <c r="Q699" s="20" t="s">
        <v>3051</v>
      </c>
      <c r="R699" s="20"/>
      <c r="S699" s="23">
        <v>2</v>
      </c>
      <c r="T699" s="22" t="s">
        <v>3052</v>
      </c>
      <c r="U699" s="19"/>
      <c r="V699" s="20"/>
      <c r="W699" s="20"/>
      <c r="X699" s="23"/>
      <c r="Y699" s="22"/>
      <c r="Z699" s="24">
        <f t="shared" si="37"/>
        <v>3</v>
      </c>
      <c r="AA699" s="25">
        <f t="shared" si="38"/>
        <v>2</v>
      </c>
    </row>
    <row r="700" spans="1:27" ht="409.6">
      <c r="A700" s="1">
        <v>2456</v>
      </c>
      <c r="B700" s="1" t="s">
        <v>3009</v>
      </c>
      <c r="C700" s="1">
        <v>138</v>
      </c>
      <c r="E700" s="15" t="s">
        <v>3053</v>
      </c>
      <c r="F700" s="16" t="s">
        <v>3054</v>
      </c>
      <c r="G700" s="16" t="s">
        <v>2002</v>
      </c>
      <c r="H700" s="17" t="s">
        <v>3013</v>
      </c>
      <c r="I700" s="18"/>
      <c r="J700" s="18"/>
      <c r="K700" s="18"/>
      <c r="L700" s="18"/>
      <c r="M700" s="18"/>
      <c r="P700" s="19">
        <v>3</v>
      </c>
      <c r="Q700" s="20" t="s">
        <v>3029</v>
      </c>
      <c r="R700" s="20"/>
      <c r="S700" s="23">
        <v>2</v>
      </c>
      <c r="T700" s="22"/>
      <c r="U700" s="19"/>
      <c r="V700" s="20"/>
      <c r="W700" s="20"/>
      <c r="X700" s="23"/>
      <c r="Y700" s="22"/>
      <c r="Z700" s="24">
        <f t="shared" si="37"/>
        <v>3</v>
      </c>
      <c r="AA700" s="25">
        <f t="shared" si="38"/>
        <v>2</v>
      </c>
    </row>
    <row r="701" spans="1:27" s="12" customFormat="1" ht="16">
      <c r="A701" s="1" t="s">
        <v>54</v>
      </c>
      <c r="B701" s="1" t="s">
        <v>54</v>
      </c>
      <c r="D701" s="2" t="s">
        <v>54</v>
      </c>
      <c r="H701" s="1"/>
      <c r="P701" s="81" t="s">
        <v>54</v>
      </c>
      <c r="Q701" s="81" t="s">
        <v>54</v>
      </c>
      <c r="R701" s="81"/>
      <c r="S701" s="81"/>
      <c r="T701" s="81"/>
      <c r="U701" s="81"/>
      <c r="V701" s="81"/>
      <c r="W701" s="81"/>
      <c r="X701" s="81"/>
      <c r="Y701" s="81"/>
    </row>
    <row r="702" spans="1:27" s="12" customFormat="1" ht="16">
      <c r="A702" s="1" t="s">
        <v>54</v>
      </c>
      <c r="B702" s="1" t="s">
        <v>54</v>
      </c>
      <c r="D702" s="2" t="s">
        <v>54</v>
      </c>
      <c r="H702" s="1"/>
      <c r="P702" s="81" t="s">
        <v>54</v>
      </c>
      <c r="Q702" s="81" t="s">
        <v>54</v>
      </c>
      <c r="R702" s="81"/>
      <c r="S702" s="81"/>
      <c r="T702" s="81"/>
      <c r="U702" s="81"/>
      <c r="V702" s="81"/>
      <c r="W702" s="81"/>
      <c r="X702" s="81"/>
      <c r="Y702" s="81"/>
    </row>
    <row r="703" spans="1:27" s="12" customFormat="1" ht="17">
      <c r="A703" s="1" t="s">
        <v>54</v>
      </c>
      <c r="B703" s="1" t="s">
        <v>54</v>
      </c>
      <c r="D703" s="2" t="s">
        <v>54</v>
      </c>
      <c r="E703" s="79" t="s">
        <v>2003</v>
      </c>
      <c r="H703" s="1"/>
      <c r="P703" s="81" t="s">
        <v>54</v>
      </c>
      <c r="Q703" s="81" t="s">
        <v>54</v>
      </c>
      <c r="R703" s="81"/>
      <c r="S703" s="81"/>
      <c r="T703" s="81"/>
      <c r="U703" s="81"/>
      <c r="V703" s="81"/>
      <c r="W703" s="81"/>
      <c r="X703" s="81"/>
      <c r="Y703" s="81"/>
      <c r="Z703" s="12" t="str">
        <f t="shared" si="37"/>
        <v/>
      </c>
      <c r="AA703" s="12" t="str">
        <f t="shared" si="38"/>
        <v/>
      </c>
    </row>
    <row r="704" spans="1:27" ht="409.6">
      <c r="A704" s="1">
        <v>2457</v>
      </c>
      <c r="B704" s="1" t="s">
        <v>3055</v>
      </c>
      <c r="C704" s="1">
        <v>142</v>
      </c>
      <c r="E704" s="15" t="s">
        <v>3056</v>
      </c>
      <c r="F704" s="16" t="s">
        <v>3057</v>
      </c>
      <c r="G704" s="16" t="s">
        <v>3058</v>
      </c>
      <c r="H704" s="17" t="s">
        <v>3059</v>
      </c>
      <c r="I704" s="18"/>
      <c r="J704" s="18"/>
      <c r="K704" s="18"/>
      <c r="L704" s="18"/>
      <c r="M704" s="18"/>
      <c r="P704" s="19">
        <v>3</v>
      </c>
      <c r="Q704" s="20" t="s">
        <v>3060</v>
      </c>
      <c r="R704" s="20"/>
      <c r="S704" s="23">
        <v>2</v>
      </c>
      <c r="T704" s="22" t="s">
        <v>3061</v>
      </c>
      <c r="U704" s="19"/>
      <c r="V704" s="20"/>
      <c r="W704" s="20"/>
      <c r="X704" s="23"/>
      <c r="Y704" s="22"/>
      <c r="Z704" s="24">
        <f t="shared" si="37"/>
        <v>3</v>
      </c>
      <c r="AA704" s="25">
        <f t="shared" si="38"/>
        <v>2</v>
      </c>
    </row>
    <row r="705" spans="1:27" ht="409.6">
      <c r="A705" s="1">
        <v>2458</v>
      </c>
      <c r="B705" s="1" t="s">
        <v>3055</v>
      </c>
      <c r="C705" s="1">
        <v>142</v>
      </c>
      <c r="E705" s="15" t="s">
        <v>3062</v>
      </c>
      <c r="F705" s="16" t="s">
        <v>3063</v>
      </c>
      <c r="G705" s="16" t="s">
        <v>3064</v>
      </c>
      <c r="H705" s="17" t="s">
        <v>3059</v>
      </c>
      <c r="I705" s="18"/>
      <c r="J705" s="18"/>
      <c r="K705" s="18"/>
      <c r="L705" s="18"/>
      <c r="M705" s="18"/>
      <c r="P705" s="19">
        <v>2</v>
      </c>
      <c r="Q705" s="20" t="s">
        <v>3065</v>
      </c>
      <c r="R705" s="20"/>
      <c r="S705" s="23">
        <v>2</v>
      </c>
      <c r="T705" s="22"/>
      <c r="U705" s="19"/>
      <c r="V705" s="20"/>
      <c r="W705" s="20"/>
      <c r="X705" s="23"/>
      <c r="Y705" s="22"/>
      <c r="Z705" s="24">
        <f t="shared" si="37"/>
        <v>2</v>
      </c>
      <c r="AA705" s="25">
        <f t="shared" si="38"/>
        <v>2</v>
      </c>
    </row>
    <row r="706" spans="1:27" ht="409.6">
      <c r="A706" s="1">
        <v>2459</v>
      </c>
      <c r="B706" s="1" t="s">
        <v>3055</v>
      </c>
      <c r="C706" s="1">
        <v>142</v>
      </c>
      <c r="E706" s="15" t="s">
        <v>3066</v>
      </c>
      <c r="F706" s="16" t="s">
        <v>3067</v>
      </c>
      <c r="G706" s="16" t="s">
        <v>2002</v>
      </c>
      <c r="H706" s="17" t="s">
        <v>3059</v>
      </c>
      <c r="I706" s="18"/>
      <c r="J706" s="18"/>
      <c r="K706" s="18"/>
      <c r="L706" s="18"/>
      <c r="M706" s="18"/>
      <c r="P706" s="19">
        <v>4</v>
      </c>
      <c r="Q706" s="20" t="s">
        <v>3068</v>
      </c>
      <c r="R706" s="20"/>
      <c r="S706" s="23">
        <v>2.5</v>
      </c>
      <c r="T706" s="22"/>
      <c r="U706" s="19"/>
      <c r="V706" s="20"/>
      <c r="W706" s="20"/>
      <c r="X706" s="23"/>
      <c r="Y706" s="22"/>
      <c r="Z706" s="24">
        <f t="shared" si="37"/>
        <v>4</v>
      </c>
      <c r="AA706" s="25">
        <f t="shared" si="38"/>
        <v>2.5</v>
      </c>
    </row>
    <row r="707" spans="1:27" s="12" customFormat="1" ht="16">
      <c r="A707" s="1" t="s">
        <v>54</v>
      </c>
      <c r="B707" s="1" t="s">
        <v>54</v>
      </c>
      <c r="D707" s="2" t="s">
        <v>54</v>
      </c>
      <c r="H707" s="1"/>
      <c r="P707" s="81" t="s">
        <v>54</v>
      </c>
      <c r="Q707" s="81" t="s">
        <v>54</v>
      </c>
      <c r="R707" s="81"/>
      <c r="S707" s="81"/>
      <c r="T707" s="81"/>
      <c r="U707" s="81"/>
      <c r="V707" s="81"/>
      <c r="W707" s="81"/>
      <c r="X707" s="81"/>
      <c r="Y707" s="81"/>
    </row>
    <row r="708" spans="1:27" s="12" customFormat="1" ht="16">
      <c r="A708" s="1" t="s">
        <v>54</v>
      </c>
      <c r="B708" s="1" t="s">
        <v>54</v>
      </c>
      <c r="D708" s="2" t="s">
        <v>54</v>
      </c>
      <c r="H708" s="1"/>
      <c r="P708" s="81" t="s">
        <v>54</v>
      </c>
      <c r="Q708" s="81" t="s">
        <v>54</v>
      </c>
      <c r="R708" s="81"/>
      <c r="S708" s="81"/>
      <c r="T708" s="81"/>
      <c r="U708" s="81"/>
      <c r="V708" s="81"/>
      <c r="W708" s="81"/>
      <c r="X708" s="81"/>
      <c r="Y708" s="81"/>
    </row>
    <row r="709" spans="1:27" s="12" customFormat="1" ht="34">
      <c r="A709" s="1" t="s">
        <v>54</v>
      </c>
      <c r="B709" s="1" t="s">
        <v>54</v>
      </c>
      <c r="D709" s="2" t="s">
        <v>54</v>
      </c>
      <c r="E709" s="79" t="s">
        <v>2004</v>
      </c>
      <c r="H709" s="1"/>
      <c r="P709" s="81" t="s">
        <v>54</v>
      </c>
      <c r="Q709" s="81" t="s">
        <v>54</v>
      </c>
      <c r="R709" s="81"/>
      <c r="S709" s="81"/>
      <c r="T709" s="81"/>
      <c r="U709" s="81"/>
      <c r="V709" s="81"/>
      <c r="W709" s="81"/>
      <c r="X709" s="81"/>
      <c r="Y709" s="81"/>
      <c r="Z709" s="12" t="str">
        <f t="shared" si="37"/>
        <v/>
      </c>
      <c r="AA709" s="12" t="str">
        <f t="shared" si="38"/>
        <v/>
      </c>
    </row>
    <row r="710" spans="1:27" ht="380">
      <c r="A710" s="1">
        <v>2460</v>
      </c>
      <c r="B710" s="1" t="s">
        <v>3069</v>
      </c>
      <c r="C710" s="1">
        <v>139</v>
      </c>
      <c r="E710" s="15" t="s">
        <v>3070</v>
      </c>
      <c r="F710" s="16" t="s">
        <v>3071</v>
      </c>
      <c r="G710" s="16" t="s">
        <v>3072</v>
      </c>
      <c r="H710" s="17" t="s">
        <v>3073</v>
      </c>
      <c r="I710" s="18"/>
      <c r="J710" s="18"/>
      <c r="K710" s="18"/>
      <c r="L710" s="18"/>
      <c r="M710" s="18"/>
      <c r="P710" s="19">
        <v>2</v>
      </c>
      <c r="Q710" s="20" t="s">
        <v>3074</v>
      </c>
      <c r="R710" s="20"/>
      <c r="S710" s="23">
        <v>2</v>
      </c>
      <c r="T710" s="22"/>
      <c r="U710" s="19"/>
      <c r="V710" s="20"/>
      <c r="W710" s="20"/>
      <c r="X710" s="23"/>
      <c r="Y710" s="22"/>
      <c r="Z710" s="24">
        <f t="shared" si="37"/>
        <v>2</v>
      </c>
      <c r="AA710" s="25">
        <f t="shared" si="38"/>
        <v>2</v>
      </c>
    </row>
    <row r="711" spans="1:27" ht="380">
      <c r="A711" s="1">
        <v>2461</v>
      </c>
      <c r="B711" s="1" t="s">
        <v>3069</v>
      </c>
      <c r="C711" s="1">
        <v>139</v>
      </c>
      <c r="E711" s="15" t="s">
        <v>3075</v>
      </c>
      <c r="F711" s="16" t="s">
        <v>3076</v>
      </c>
      <c r="G711" s="16" t="s">
        <v>3077</v>
      </c>
      <c r="H711" s="17" t="s">
        <v>3073</v>
      </c>
      <c r="I711" s="18"/>
      <c r="J711" s="18"/>
      <c r="K711" s="18"/>
      <c r="L711" s="18"/>
      <c r="M711" s="18"/>
      <c r="P711" s="19">
        <v>2</v>
      </c>
      <c r="Q711" s="20" t="s">
        <v>3074</v>
      </c>
      <c r="R711" s="20"/>
      <c r="S711" s="23">
        <v>2</v>
      </c>
      <c r="T711" s="22"/>
      <c r="U711" s="19"/>
      <c r="V711" s="20"/>
      <c r="W711" s="20"/>
      <c r="X711" s="23"/>
      <c r="Y711" s="22"/>
      <c r="Z711" s="24">
        <f t="shared" si="37"/>
        <v>2</v>
      </c>
      <c r="AA711" s="25">
        <f t="shared" si="38"/>
        <v>2</v>
      </c>
    </row>
    <row r="712" spans="1:27" ht="380">
      <c r="A712" s="1">
        <v>2462</v>
      </c>
      <c r="B712" s="1" t="s">
        <v>3069</v>
      </c>
      <c r="C712" s="1">
        <v>139</v>
      </c>
      <c r="E712" s="15" t="s">
        <v>3078</v>
      </c>
      <c r="F712" s="16" t="s">
        <v>3079</v>
      </c>
      <c r="G712" s="16" t="s">
        <v>3080</v>
      </c>
      <c r="H712" s="17" t="s">
        <v>3073</v>
      </c>
      <c r="I712" s="18"/>
      <c r="J712" s="18"/>
      <c r="K712" s="18"/>
      <c r="L712" s="18"/>
      <c r="M712" s="18"/>
      <c r="P712" s="19">
        <v>2</v>
      </c>
      <c r="Q712" s="20" t="s">
        <v>3074</v>
      </c>
      <c r="R712" s="20"/>
      <c r="S712" s="23">
        <v>2</v>
      </c>
      <c r="T712" s="22"/>
      <c r="U712" s="19"/>
      <c r="V712" s="20"/>
      <c r="W712" s="20"/>
      <c r="X712" s="23"/>
      <c r="Y712" s="22"/>
      <c r="Z712" s="24">
        <f t="shared" si="37"/>
        <v>2</v>
      </c>
      <c r="AA712" s="25">
        <f t="shared" si="38"/>
        <v>2</v>
      </c>
    </row>
    <row r="713" spans="1:27" ht="365">
      <c r="A713" s="1">
        <v>2463</v>
      </c>
      <c r="B713" s="1" t="s">
        <v>3069</v>
      </c>
      <c r="C713" s="1">
        <v>139</v>
      </c>
      <c r="E713" s="15" t="s">
        <v>3081</v>
      </c>
      <c r="F713" s="16" t="s">
        <v>3082</v>
      </c>
      <c r="G713" s="16" t="s">
        <v>3083</v>
      </c>
      <c r="H713" s="17" t="s">
        <v>3073</v>
      </c>
      <c r="I713" s="18"/>
      <c r="J713" s="18"/>
      <c r="K713" s="18"/>
      <c r="L713" s="18"/>
      <c r="M713" s="18"/>
      <c r="P713" s="19">
        <v>2</v>
      </c>
      <c r="Q713" s="20" t="s">
        <v>54</v>
      </c>
      <c r="R713" s="20"/>
      <c r="S713" s="23">
        <v>2</v>
      </c>
      <c r="T713" s="22"/>
      <c r="U713" s="19"/>
      <c r="V713" s="20"/>
      <c r="W713" s="20"/>
      <c r="X713" s="23"/>
      <c r="Y713" s="22"/>
      <c r="Z713" s="24">
        <f t="shared" si="37"/>
        <v>2</v>
      </c>
      <c r="AA713" s="25">
        <f t="shared" si="38"/>
        <v>2</v>
      </c>
    </row>
    <row r="714" spans="1:27" ht="365">
      <c r="A714" s="1">
        <v>2464</v>
      </c>
      <c r="B714" s="1" t="s">
        <v>3069</v>
      </c>
      <c r="C714" s="1">
        <v>139</v>
      </c>
      <c r="E714" s="15" t="s">
        <v>2005</v>
      </c>
      <c r="F714" s="16" t="s">
        <v>3084</v>
      </c>
      <c r="G714" s="16" t="s">
        <v>3085</v>
      </c>
      <c r="H714" s="17" t="s">
        <v>3073</v>
      </c>
      <c r="I714" s="18"/>
      <c r="J714" s="18"/>
      <c r="K714" s="18"/>
      <c r="L714" s="18"/>
      <c r="M714" s="18"/>
      <c r="P714" s="19">
        <v>2</v>
      </c>
      <c r="Q714" s="20" t="s">
        <v>54</v>
      </c>
      <c r="R714" s="20"/>
      <c r="S714" s="23">
        <v>2</v>
      </c>
      <c r="T714" s="22"/>
      <c r="U714" s="19"/>
      <c r="V714" s="20"/>
      <c r="W714" s="20"/>
      <c r="X714" s="23"/>
      <c r="Y714" s="22"/>
      <c r="Z714" s="24">
        <f t="shared" si="37"/>
        <v>2</v>
      </c>
      <c r="AA714" s="25">
        <f t="shared" si="38"/>
        <v>2</v>
      </c>
    </row>
    <row r="715" spans="1:27" ht="365">
      <c r="A715" s="1">
        <v>2465</v>
      </c>
      <c r="B715" s="1" t="s">
        <v>3069</v>
      </c>
      <c r="C715" s="1">
        <v>139</v>
      </c>
      <c r="E715" s="15" t="s">
        <v>3086</v>
      </c>
      <c r="F715" s="16" t="s">
        <v>3087</v>
      </c>
      <c r="G715" s="16" t="s">
        <v>2002</v>
      </c>
      <c r="H715" s="17" t="s">
        <v>3073</v>
      </c>
      <c r="I715" s="18"/>
      <c r="J715" s="18"/>
      <c r="K715" s="18"/>
      <c r="L715" s="18"/>
      <c r="M715" s="18"/>
      <c r="P715" s="19">
        <v>2</v>
      </c>
      <c r="Q715" s="20" t="s">
        <v>54</v>
      </c>
      <c r="R715" s="20"/>
      <c r="S715" s="23">
        <v>2</v>
      </c>
      <c r="T715" s="22"/>
      <c r="U715" s="19"/>
      <c r="V715" s="20"/>
      <c r="W715" s="20"/>
      <c r="X715" s="23"/>
      <c r="Y715" s="22"/>
      <c r="Z715" s="24">
        <f t="shared" si="37"/>
        <v>2</v>
      </c>
      <c r="AA715" s="25">
        <f t="shared" si="38"/>
        <v>2</v>
      </c>
    </row>
    <row r="716" spans="1:27" s="12" customFormat="1" ht="16">
      <c r="A716" s="1" t="s">
        <v>54</v>
      </c>
      <c r="B716" s="1" t="s">
        <v>54</v>
      </c>
      <c r="D716" s="2" t="s">
        <v>54</v>
      </c>
      <c r="H716" s="1"/>
      <c r="P716" s="81" t="s">
        <v>54</v>
      </c>
      <c r="Q716" s="81" t="s">
        <v>54</v>
      </c>
      <c r="R716" s="81"/>
      <c r="S716" s="81"/>
      <c r="T716" s="81"/>
      <c r="U716" s="81"/>
      <c r="V716" s="81"/>
      <c r="W716" s="81"/>
      <c r="X716" s="81"/>
      <c r="Y716" s="81"/>
    </row>
    <row r="717" spans="1:27" s="12" customFormat="1" ht="16">
      <c r="A717" s="1" t="s">
        <v>54</v>
      </c>
      <c r="B717" s="1" t="s">
        <v>54</v>
      </c>
      <c r="D717" s="2" t="s">
        <v>54</v>
      </c>
      <c r="H717" s="1"/>
      <c r="P717" s="81" t="s">
        <v>54</v>
      </c>
      <c r="Q717" s="81" t="s">
        <v>54</v>
      </c>
      <c r="R717" s="81"/>
      <c r="S717" s="81"/>
      <c r="T717" s="81"/>
      <c r="U717" s="81"/>
      <c r="V717" s="81"/>
      <c r="W717" s="81"/>
      <c r="X717" s="81"/>
      <c r="Y717" s="81"/>
    </row>
    <row r="718" spans="1:27" s="12" customFormat="1" ht="34">
      <c r="A718" s="1" t="s">
        <v>54</v>
      </c>
      <c r="B718" s="1" t="s">
        <v>54</v>
      </c>
      <c r="D718" s="2" t="s">
        <v>54</v>
      </c>
      <c r="E718" s="79" t="s">
        <v>2006</v>
      </c>
      <c r="H718" s="1"/>
      <c r="P718" s="81" t="s">
        <v>54</v>
      </c>
      <c r="Q718" s="81" t="s">
        <v>54</v>
      </c>
      <c r="R718" s="81"/>
      <c r="S718" s="81"/>
      <c r="T718" s="81"/>
      <c r="U718" s="81"/>
      <c r="V718" s="81"/>
      <c r="W718" s="81"/>
      <c r="X718" s="81"/>
      <c r="Y718" s="81"/>
      <c r="Z718" s="12" t="str">
        <f t="shared" si="37"/>
        <v/>
      </c>
      <c r="AA718" s="12" t="str">
        <f t="shared" si="38"/>
        <v/>
      </c>
    </row>
    <row r="719" spans="1:27" ht="224">
      <c r="A719" s="1">
        <v>2466</v>
      </c>
      <c r="B719" s="1" t="s">
        <v>3088</v>
      </c>
      <c r="C719" s="1">
        <v>141</v>
      </c>
      <c r="D719" s="2" t="s">
        <v>2001</v>
      </c>
      <c r="E719" s="16" t="s">
        <v>3089</v>
      </c>
      <c r="F719" s="16" t="s">
        <v>3090</v>
      </c>
      <c r="G719" s="16" t="s">
        <v>3091</v>
      </c>
      <c r="H719" s="17" t="s">
        <v>3092</v>
      </c>
      <c r="I719" s="18"/>
      <c r="J719" s="18"/>
      <c r="K719" s="18"/>
      <c r="L719" s="18"/>
      <c r="M719" s="18"/>
      <c r="N719" s="27">
        <v>3</v>
      </c>
      <c r="O719" s="27">
        <v>3</v>
      </c>
      <c r="P719" s="19">
        <v>3</v>
      </c>
      <c r="Q719" s="20" t="s">
        <v>54</v>
      </c>
      <c r="R719" s="20"/>
      <c r="S719" s="23">
        <v>3</v>
      </c>
      <c r="T719" s="22"/>
      <c r="U719" s="19"/>
      <c r="V719" s="20"/>
      <c r="W719" s="20"/>
      <c r="X719" s="23"/>
      <c r="Y719" s="22"/>
      <c r="Z719" s="24">
        <f t="shared" si="37"/>
        <v>3</v>
      </c>
      <c r="AA719" s="25">
        <f t="shared" si="38"/>
        <v>3</v>
      </c>
    </row>
    <row r="720" spans="1:27" s="12" customFormat="1" ht="16">
      <c r="A720" s="1" t="s">
        <v>54</v>
      </c>
      <c r="B720" s="1" t="s">
        <v>54</v>
      </c>
      <c r="D720" s="2" t="s">
        <v>54</v>
      </c>
      <c r="H720" s="1"/>
      <c r="P720" s="81" t="s">
        <v>54</v>
      </c>
      <c r="Q720" s="81" t="s">
        <v>54</v>
      </c>
      <c r="R720" s="81"/>
      <c r="S720" s="81"/>
      <c r="T720" s="81"/>
      <c r="U720" s="81"/>
      <c r="V720" s="81"/>
      <c r="W720" s="81"/>
      <c r="X720" s="81"/>
      <c r="Y720" s="81"/>
    </row>
    <row r="721" spans="1:27" s="12" customFormat="1" ht="16">
      <c r="A721" s="1" t="s">
        <v>54</v>
      </c>
      <c r="B721" s="1" t="s">
        <v>54</v>
      </c>
      <c r="D721" s="2" t="s">
        <v>54</v>
      </c>
      <c r="H721" s="1"/>
      <c r="P721" s="81" t="s">
        <v>54</v>
      </c>
      <c r="Q721" s="81" t="s">
        <v>54</v>
      </c>
      <c r="R721" s="81"/>
      <c r="S721" s="81"/>
      <c r="T721" s="81"/>
      <c r="U721" s="81"/>
      <c r="V721" s="81"/>
      <c r="W721" s="81"/>
      <c r="X721" s="81"/>
      <c r="Y721" s="81"/>
    </row>
    <row r="722" spans="1:27" s="12" customFormat="1" ht="17">
      <c r="A722" s="1" t="s">
        <v>54</v>
      </c>
      <c r="B722" s="1" t="s">
        <v>54</v>
      </c>
      <c r="D722" s="2" t="s">
        <v>54</v>
      </c>
      <c r="E722" s="79" t="s">
        <v>2007</v>
      </c>
      <c r="H722" s="1"/>
      <c r="P722" s="81" t="s">
        <v>54</v>
      </c>
      <c r="Q722" s="81" t="s">
        <v>54</v>
      </c>
      <c r="R722" s="81"/>
      <c r="S722" s="81"/>
      <c r="T722" s="81"/>
      <c r="U722" s="81"/>
      <c r="V722" s="81"/>
      <c r="W722" s="81"/>
      <c r="X722" s="81"/>
      <c r="Y722" s="81"/>
      <c r="Z722" s="12" t="str">
        <f t="shared" si="37"/>
        <v/>
      </c>
      <c r="AA722" s="12" t="str">
        <f t="shared" si="38"/>
        <v/>
      </c>
    </row>
    <row r="723" spans="1:27" ht="224">
      <c r="A723" s="1">
        <v>2467</v>
      </c>
      <c r="B723" s="1" t="s">
        <v>3093</v>
      </c>
      <c r="C723" s="1">
        <v>140</v>
      </c>
      <c r="D723" s="2" t="s">
        <v>2001</v>
      </c>
      <c r="E723" s="16" t="s">
        <v>3094</v>
      </c>
      <c r="F723" s="16" t="s">
        <v>3095</v>
      </c>
      <c r="G723" s="16" t="s">
        <v>3096</v>
      </c>
      <c r="H723" s="17" t="s">
        <v>3097</v>
      </c>
      <c r="I723" s="18"/>
      <c r="J723" s="18"/>
      <c r="K723" s="18"/>
      <c r="L723" s="18"/>
      <c r="M723" s="18"/>
      <c r="N723" s="27">
        <v>2</v>
      </c>
      <c r="O723" s="27">
        <v>3</v>
      </c>
      <c r="P723" s="19">
        <v>3</v>
      </c>
      <c r="Q723" s="20" t="s">
        <v>3098</v>
      </c>
      <c r="R723" s="20"/>
      <c r="S723" s="23">
        <v>2</v>
      </c>
      <c r="T723" s="22"/>
      <c r="U723" s="19"/>
      <c r="V723" s="20"/>
      <c r="W723" s="20"/>
      <c r="X723" s="23"/>
      <c r="Y723" s="22"/>
      <c r="Z723" s="24">
        <f t="shared" si="37"/>
        <v>3</v>
      </c>
      <c r="AA723" s="25">
        <f t="shared" si="38"/>
        <v>2</v>
      </c>
    </row>
    <row r="724" spans="1:27" s="12" customFormat="1" ht="16">
      <c r="A724" s="1" t="s">
        <v>54</v>
      </c>
      <c r="B724" s="1" t="s">
        <v>54</v>
      </c>
      <c r="D724" s="2" t="s">
        <v>54</v>
      </c>
      <c r="H724" s="1"/>
      <c r="P724" s="81" t="s">
        <v>54</v>
      </c>
      <c r="Q724" s="81" t="s">
        <v>54</v>
      </c>
      <c r="R724" s="81"/>
      <c r="S724" s="81"/>
      <c r="T724" s="81"/>
      <c r="U724" s="81"/>
      <c r="V724" s="81"/>
      <c r="W724" s="81"/>
      <c r="X724" s="81"/>
      <c r="Y724" s="81"/>
    </row>
    <row r="725" spans="1:27" s="12" customFormat="1" ht="16">
      <c r="A725" s="1" t="s">
        <v>54</v>
      </c>
      <c r="B725" s="1" t="s">
        <v>54</v>
      </c>
      <c r="D725" s="2" t="s">
        <v>54</v>
      </c>
      <c r="H725" s="1"/>
      <c r="P725" s="81" t="s">
        <v>54</v>
      </c>
      <c r="Q725" s="81" t="s">
        <v>54</v>
      </c>
      <c r="R725" s="81"/>
      <c r="S725" s="81"/>
      <c r="T725" s="81"/>
      <c r="U725" s="81"/>
      <c r="V725" s="81"/>
      <c r="W725" s="81"/>
      <c r="X725" s="81"/>
      <c r="Y725" s="81"/>
    </row>
    <row r="726" spans="1:27" s="12" customFormat="1" ht="17">
      <c r="A726" s="1" t="s">
        <v>54</v>
      </c>
      <c r="B726" s="1" t="s">
        <v>54</v>
      </c>
      <c r="C726" s="1"/>
      <c r="D726" s="2" t="s">
        <v>54</v>
      </c>
      <c r="E726" s="79" t="s">
        <v>2008</v>
      </c>
      <c r="H726" s="1"/>
      <c r="P726" s="81" t="s">
        <v>54</v>
      </c>
      <c r="Q726" s="81" t="s">
        <v>54</v>
      </c>
      <c r="R726" s="81"/>
      <c r="S726" s="81"/>
      <c r="T726" s="81"/>
      <c r="U726" s="81"/>
      <c r="V726" s="81"/>
      <c r="W726" s="81"/>
      <c r="X726" s="81"/>
      <c r="Y726" s="81"/>
      <c r="Z726" s="12" t="str">
        <f t="shared" si="37"/>
        <v/>
      </c>
      <c r="AA726" s="12" t="str">
        <f t="shared" si="38"/>
        <v/>
      </c>
    </row>
    <row r="727" spans="1:27" ht="128">
      <c r="A727" s="1">
        <v>2468</v>
      </c>
      <c r="B727" s="1" t="s">
        <v>3099</v>
      </c>
      <c r="C727" s="1">
        <v>143</v>
      </c>
      <c r="D727" s="2" t="s">
        <v>2001</v>
      </c>
      <c r="E727" s="16" t="s">
        <v>2009</v>
      </c>
      <c r="F727" s="16" t="s">
        <v>3100</v>
      </c>
      <c r="G727" s="16" t="s">
        <v>3101</v>
      </c>
      <c r="H727" s="17" t="s">
        <v>3102</v>
      </c>
      <c r="I727" s="18"/>
      <c r="J727" s="18"/>
      <c r="K727" s="18"/>
      <c r="L727" s="18"/>
      <c r="M727" s="18"/>
      <c r="N727" s="27">
        <v>2</v>
      </c>
      <c r="O727" s="27">
        <v>3</v>
      </c>
      <c r="P727" s="19">
        <v>4</v>
      </c>
      <c r="Q727" s="20" t="s">
        <v>3103</v>
      </c>
      <c r="R727" s="20"/>
      <c r="S727" s="23">
        <v>4</v>
      </c>
      <c r="T727" s="22"/>
      <c r="U727" s="19"/>
      <c r="V727" s="20"/>
      <c r="W727" s="20"/>
      <c r="X727" s="23"/>
      <c r="Y727" s="22"/>
      <c r="Z727" s="24">
        <f t="shared" si="37"/>
        <v>4</v>
      </c>
      <c r="AA727" s="25">
        <f t="shared" si="38"/>
        <v>4</v>
      </c>
    </row>
    <row r="728" spans="1:27" s="12" customFormat="1" ht="16">
      <c r="A728" s="1" t="s">
        <v>54</v>
      </c>
      <c r="B728" s="1" t="s">
        <v>54</v>
      </c>
      <c r="C728" s="1" t="s">
        <v>54</v>
      </c>
      <c r="D728" s="2" t="s">
        <v>54</v>
      </c>
      <c r="H728" s="1"/>
      <c r="P728" s="81" t="s">
        <v>54</v>
      </c>
      <c r="Q728" s="81" t="s">
        <v>54</v>
      </c>
      <c r="R728" s="81"/>
      <c r="S728" s="81"/>
      <c r="T728" s="81"/>
      <c r="U728" s="81"/>
      <c r="V728" s="81"/>
      <c r="W728" s="81"/>
      <c r="X728" s="81"/>
      <c r="Y728" s="81"/>
    </row>
    <row r="729" spans="1:27" s="12" customFormat="1" ht="16">
      <c r="A729" s="1" t="s">
        <v>54</v>
      </c>
      <c r="B729" s="1" t="s">
        <v>54</v>
      </c>
      <c r="C729" s="1" t="s">
        <v>54</v>
      </c>
      <c r="D729" s="2" t="s">
        <v>54</v>
      </c>
      <c r="H729" s="1"/>
      <c r="P729" s="81" t="s">
        <v>54</v>
      </c>
      <c r="Q729" s="81" t="s">
        <v>54</v>
      </c>
      <c r="R729" s="81"/>
      <c r="S729" s="81"/>
      <c r="T729" s="81"/>
      <c r="U729" s="81"/>
      <c r="V729" s="81"/>
      <c r="W729" s="81"/>
      <c r="X729" s="81"/>
      <c r="Y729" s="81"/>
    </row>
    <row r="730" spans="1:27" s="12" customFormat="1" ht="17">
      <c r="A730" s="1" t="s">
        <v>54</v>
      </c>
      <c r="B730" s="1" t="s">
        <v>54</v>
      </c>
      <c r="C730" s="1"/>
      <c r="D730" s="2" t="s">
        <v>54</v>
      </c>
      <c r="E730" s="79" t="s">
        <v>2010</v>
      </c>
      <c r="H730" s="1"/>
      <c r="P730" s="81" t="s">
        <v>54</v>
      </c>
      <c r="Q730" s="81" t="s">
        <v>54</v>
      </c>
      <c r="R730" s="81"/>
      <c r="S730" s="81"/>
      <c r="T730" s="81"/>
      <c r="U730" s="81"/>
      <c r="V730" s="81"/>
      <c r="W730" s="81"/>
      <c r="X730" s="81"/>
      <c r="Y730" s="81"/>
      <c r="Z730" s="12" t="str">
        <f t="shared" si="37"/>
        <v/>
      </c>
      <c r="AA730" s="12" t="str">
        <f t="shared" si="38"/>
        <v/>
      </c>
    </row>
    <row r="731" spans="1:27" ht="256">
      <c r="A731" s="1">
        <v>2469</v>
      </c>
      <c r="B731" s="1" t="s">
        <v>3104</v>
      </c>
      <c r="C731" s="1">
        <v>144</v>
      </c>
      <c r="D731" s="2" t="s">
        <v>2001</v>
      </c>
      <c r="E731" s="16" t="s">
        <v>3105</v>
      </c>
      <c r="F731" s="16" t="s">
        <v>3106</v>
      </c>
      <c r="G731" s="16" t="s">
        <v>3107</v>
      </c>
      <c r="H731" s="17" t="s">
        <v>3108</v>
      </c>
      <c r="I731" s="18"/>
      <c r="J731" s="18"/>
      <c r="K731" s="18"/>
      <c r="L731" s="18"/>
      <c r="M731" s="18"/>
      <c r="N731" s="27">
        <v>2</v>
      </c>
      <c r="O731" s="27">
        <v>3</v>
      </c>
      <c r="P731" s="19">
        <v>2</v>
      </c>
      <c r="Q731" s="20" t="s">
        <v>54</v>
      </c>
      <c r="R731" s="20"/>
      <c r="S731" s="23">
        <v>2</v>
      </c>
      <c r="T731" s="22"/>
      <c r="U731" s="19"/>
      <c r="V731" s="20"/>
      <c r="W731" s="20"/>
      <c r="X731" s="23"/>
      <c r="Y731" s="22"/>
      <c r="Z731" s="24">
        <f t="shared" si="37"/>
        <v>2</v>
      </c>
      <c r="AA731" s="25">
        <f t="shared" si="38"/>
        <v>2</v>
      </c>
    </row>
    <row r="732" spans="1:27" s="12" customFormat="1" ht="16">
      <c r="A732" s="1" t="s">
        <v>54</v>
      </c>
      <c r="B732" s="1" t="s">
        <v>54</v>
      </c>
      <c r="C732" s="1" t="s">
        <v>54</v>
      </c>
      <c r="D732" s="2" t="s">
        <v>54</v>
      </c>
      <c r="H732" s="1"/>
      <c r="P732" s="81" t="s">
        <v>54</v>
      </c>
      <c r="Q732" s="81" t="s">
        <v>54</v>
      </c>
      <c r="R732" s="81"/>
      <c r="S732" s="81"/>
      <c r="T732" s="81"/>
      <c r="U732" s="81"/>
      <c r="V732" s="81"/>
      <c r="W732" s="81"/>
      <c r="X732" s="81"/>
      <c r="Y732" s="81"/>
    </row>
    <row r="733" spans="1:27" s="12" customFormat="1" ht="16">
      <c r="A733" s="1" t="s">
        <v>54</v>
      </c>
      <c r="B733" s="1" t="s">
        <v>54</v>
      </c>
      <c r="C733" s="1" t="s">
        <v>54</v>
      </c>
      <c r="D733" s="2" t="s">
        <v>54</v>
      </c>
      <c r="H733" s="1"/>
      <c r="P733" s="81" t="s">
        <v>54</v>
      </c>
      <c r="Q733" s="81" t="s">
        <v>54</v>
      </c>
      <c r="R733" s="81"/>
      <c r="S733" s="81"/>
      <c r="T733" s="81"/>
      <c r="U733" s="81"/>
      <c r="V733" s="81"/>
      <c r="W733" s="81"/>
      <c r="X733" s="81"/>
      <c r="Y733" s="81"/>
    </row>
    <row r="734" spans="1:27" s="12" customFormat="1" ht="34">
      <c r="A734" s="1" t="s">
        <v>54</v>
      </c>
      <c r="B734" s="1" t="s">
        <v>54</v>
      </c>
      <c r="C734" s="1"/>
      <c r="D734" s="2" t="s">
        <v>54</v>
      </c>
      <c r="E734" s="79" t="s">
        <v>2011</v>
      </c>
      <c r="H734" s="1"/>
      <c r="P734" s="81" t="s">
        <v>54</v>
      </c>
      <c r="Q734" s="81" t="s">
        <v>54</v>
      </c>
      <c r="R734" s="81"/>
      <c r="S734" s="81"/>
      <c r="T734" s="81"/>
      <c r="U734" s="81"/>
      <c r="V734" s="81"/>
      <c r="W734" s="81"/>
      <c r="X734" s="81"/>
      <c r="Y734" s="81"/>
      <c r="Z734" s="12" t="str">
        <f t="shared" si="37"/>
        <v/>
      </c>
      <c r="AA734" s="12" t="str">
        <f t="shared" si="38"/>
        <v/>
      </c>
    </row>
    <row r="735" spans="1:27" ht="176">
      <c r="A735" s="1">
        <v>2470</v>
      </c>
      <c r="B735" s="1" t="s">
        <v>3109</v>
      </c>
      <c r="C735" s="1">
        <v>148</v>
      </c>
      <c r="D735" s="2" t="s">
        <v>2001</v>
      </c>
      <c r="E735" s="16" t="s">
        <v>3110</v>
      </c>
      <c r="F735" s="16" t="s">
        <v>3111</v>
      </c>
      <c r="G735" s="16" t="s">
        <v>3112</v>
      </c>
      <c r="H735" s="17" t="s">
        <v>3113</v>
      </c>
      <c r="I735" s="18"/>
      <c r="J735" s="18"/>
      <c r="K735" s="18"/>
      <c r="L735" s="18"/>
      <c r="M735" s="18"/>
      <c r="N735" s="27">
        <v>0</v>
      </c>
      <c r="O735" s="27">
        <v>0</v>
      </c>
      <c r="P735" s="19">
        <v>3</v>
      </c>
      <c r="Q735" s="20" t="s">
        <v>54</v>
      </c>
      <c r="R735" s="20"/>
      <c r="S735" s="23">
        <v>0</v>
      </c>
      <c r="T735" s="22" t="s">
        <v>3114</v>
      </c>
      <c r="U735" s="19"/>
      <c r="V735" s="20"/>
      <c r="W735" s="20"/>
      <c r="X735" s="23"/>
      <c r="Y735" s="22"/>
      <c r="Z735" s="24">
        <f t="shared" si="37"/>
        <v>3</v>
      </c>
      <c r="AA735" s="25">
        <f t="shared" si="38"/>
        <v>0</v>
      </c>
    </row>
    <row r="736" spans="1:27" s="12" customFormat="1" ht="16">
      <c r="A736" s="1" t="s">
        <v>54</v>
      </c>
      <c r="B736" s="1" t="s">
        <v>54</v>
      </c>
      <c r="C736" s="1" t="s">
        <v>54</v>
      </c>
      <c r="D736" s="2" t="s">
        <v>54</v>
      </c>
      <c r="H736" s="1"/>
      <c r="P736" s="81" t="s">
        <v>54</v>
      </c>
      <c r="Q736" s="81" t="s">
        <v>54</v>
      </c>
      <c r="R736" s="81"/>
      <c r="S736" s="81"/>
      <c r="T736" s="81"/>
      <c r="U736" s="81"/>
      <c r="V736" s="81"/>
      <c r="W736" s="81"/>
      <c r="X736" s="81"/>
      <c r="Y736" s="81"/>
    </row>
    <row r="737" spans="1:27" s="12" customFormat="1" ht="16">
      <c r="A737" s="1" t="s">
        <v>54</v>
      </c>
      <c r="B737" s="1" t="s">
        <v>54</v>
      </c>
      <c r="C737" s="1" t="s">
        <v>54</v>
      </c>
      <c r="D737" s="2" t="s">
        <v>54</v>
      </c>
      <c r="H737" s="1"/>
      <c r="P737" s="81" t="s">
        <v>54</v>
      </c>
      <c r="Q737" s="81" t="s">
        <v>54</v>
      </c>
      <c r="R737" s="81"/>
      <c r="S737" s="81"/>
      <c r="T737" s="81"/>
      <c r="U737" s="81"/>
      <c r="V737" s="81"/>
      <c r="W737" s="81"/>
      <c r="X737" s="81"/>
      <c r="Y737" s="81"/>
    </row>
    <row r="738" spans="1:27" s="12" customFormat="1" ht="17">
      <c r="A738" s="1" t="s">
        <v>54</v>
      </c>
      <c r="B738" s="1" t="s">
        <v>54</v>
      </c>
      <c r="C738" s="1"/>
      <c r="D738" s="2" t="s">
        <v>54</v>
      </c>
      <c r="E738" s="79" t="s">
        <v>2012</v>
      </c>
      <c r="H738" s="1"/>
      <c r="P738" s="81" t="s">
        <v>54</v>
      </c>
      <c r="Q738" s="81" t="s">
        <v>54</v>
      </c>
      <c r="R738" s="81"/>
      <c r="S738" s="81"/>
      <c r="T738" s="81"/>
      <c r="U738" s="81"/>
      <c r="V738" s="81"/>
      <c r="W738" s="81"/>
      <c r="X738" s="81"/>
      <c r="Y738" s="81"/>
      <c r="Z738" s="12" t="str">
        <f t="shared" si="37"/>
        <v/>
      </c>
      <c r="AA738" s="12" t="str">
        <f t="shared" si="38"/>
        <v/>
      </c>
    </row>
    <row r="739" spans="1:27" ht="176">
      <c r="A739" s="1">
        <v>2471</v>
      </c>
      <c r="B739" s="1" t="s">
        <v>3115</v>
      </c>
      <c r="C739" s="1">
        <v>145</v>
      </c>
      <c r="D739" s="2" t="s">
        <v>2001</v>
      </c>
      <c r="E739" s="16" t="s">
        <v>3116</v>
      </c>
      <c r="F739" s="16" t="s">
        <v>3117</v>
      </c>
      <c r="G739" s="16" t="s">
        <v>2013</v>
      </c>
      <c r="H739" s="17" t="s">
        <v>3118</v>
      </c>
      <c r="I739" s="18"/>
      <c r="J739" s="18"/>
      <c r="K739" s="18"/>
      <c r="L739" s="18"/>
      <c r="M739" s="18"/>
      <c r="N739" s="27">
        <v>1</v>
      </c>
      <c r="O739" s="27">
        <v>3</v>
      </c>
      <c r="P739" s="19">
        <v>3</v>
      </c>
      <c r="Q739" s="20" t="s">
        <v>3119</v>
      </c>
      <c r="R739" s="20"/>
      <c r="S739" s="23">
        <v>3</v>
      </c>
      <c r="T739" s="22"/>
      <c r="U739" s="19"/>
      <c r="V739" s="20"/>
      <c r="W739" s="20"/>
      <c r="X739" s="23"/>
      <c r="Y739" s="22"/>
      <c r="Z739" s="24">
        <f t="shared" si="37"/>
        <v>3</v>
      </c>
      <c r="AA739" s="25">
        <f t="shared" si="38"/>
        <v>3</v>
      </c>
    </row>
    <row r="740" spans="1:27" s="12" customFormat="1" ht="16">
      <c r="A740" s="1" t="s">
        <v>54</v>
      </c>
      <c r="B740" s="1" t="s">
        <v>54</v>
      </c>
      <c r="C740" s="1" t="s">
        <v>54</v>
      </c>
      <c r="D740" s="2" t="s">
        <v>54</v>
      </c>
      <c r="H740" s="1"/>
      <c r="P740" s="81" t="s">
        <v>54</v>
      </c>
      <c r="Q740" s="81" t="s">
        <v>54</v>
      </c>
      <c r="R740" s="81"/>
      <c r="S740" s="81"/>
      <c r="T740" s="81"/>
      <c r="U740" s="81"/>
      <c r="V740" s="81"/>
      <c r="W740" s="81"/>
      <c r="X740" s="81"/>
      <c r="Y740" s="81"/>
    </row>
    <row r="741" spans="1:27" s="12" customFormat="1" ht="16">
      <c r="A741" s="1" t="s">
        <v>54</v>
      </c>
      <c r="B741" s="1" t="s">
        <v>54</v>
      </c>
      <c r="C741" s="1" t="s">
        <v>54</v>
      </c>
      <c r="D741" s="2" t="s">
        <v>54</v>
      </c>
      <c r="H741" s="1"/>
      <c r="P741" s="81" t="s">
        <v>54</v>
      </c>
      <c r="Q741" s="81" t="s">
        <v>54</v>
      </c>
      <c r="R741" s="81"/>
      <c r="S741" s="81"/>
      <c r="T741" s="81"/>
      <c r="U741" s="81"/>
      <c r="V741" s="81"/>
      <c r="W741" s="81"/>
      <c r="X741" s="81"/>
      <c r="Y741" s="81"/>
    </row>
    <row r="742" spans="1:27" ht="19">
      <c r="A742" s="1" t="s">
        <v>54</v>
      </c>
      <c r="B742" s="1" t="s">
        <v>54</v>
      </c>
      <c r="E742" s="86" t="s">
        <v>2014</v>
      </c>
      <c r="F742" s="86"/>
      <c r="G742" s="86"/>
      <c r="P742" s="81" t="s">
        <v>54</v>
      </c>
      <c r="Q742" s="81" t="s">
        <v>54</v>
      </c>
      <c r="R742" s="81"/>
      <c r="S742" s="81"/>
      <c r="T742" s="81"/>
      <c r="U742" s="81"/>
      <c r="V742" s="81"/>
      <c r="W742" s="81"/>
      <c r="X742" s="81"/>
      <c r="Y742" s="81"/>
      <c r="Z742" s="12" t="str">
        <f t="shared" si="37"/>
        <v/>
      </c>
      <c r="AA742" s="12" t="str">
        <f t="shared" si="38"/>
        <v/>
      </c>
    </row>
    <row r="743" spans="1:27" s="12" customFormat="1" ht="17">
      <c r="A743" s="1" t="s">
        <v>54</v>
      </c>
      <c r="B743" s="1" t="s">
        <v>54</v>
      </c>
      <c r="C743" s="1"/>
      <c r="D743" s="2"/>
      <c r="E743" s="79" t="s">
        <v>2015</v>
      </c>
      <c r="H743" s="1"/>
      <c r="P743" s="81" t="s">
        <v>54</v>
      </c>
      <c r="Q743" s="81" t="s">
        <v>54</v>
      </c>
      <c r="R743" s="81"/>
      <c r="S743" s="81"/>
      <c r="T743" s="81"/>
      <c r="U743" s="81"/>
      <c r="V743" s="81"/>
      <c r="W743" s="81"/>
      <c r="X743" s="81"/>
      <c r="Y743" s="81"/>
      <c r="Z743" s="12" t="str">
        <f t="shared" si="37"/>
        <v/>
      </c>
      <c r="AA743" s="12" t="str">
        <f t="shared" si="38"/>
        <v/>
      </c>
    </row>
    <row r="744" spans="1:27" ht="272">
      <c r="A744" s="1">
        <v>2472</v>
      </c>
      <c r="B744" s="1" t="s">
        <v>3120</v>
      </c>
      <c r="C744" s="1">
        <v>150</v>
      </c>
      <c r="D744" s="2" t="s">
        <v>2001</v>
      </c>
      <c r="E744" s="16" t="s">
        <v>3121</v>
      </c>
      <c r="F744" s="16" t="s">
        <v>3122</v>
      </c>
      <c r="G744" s="16" t="s">
        <v>3123</v>
      </c>
      <c r="H744" s="17" t="s">
        <v>3124</v>
      </c>
      <c r="I744" s="18"/>
      <c r="J744" s="18"/>
      <c r="K744" s="18"/>
      <c r="L744" s="18"/>
      <c r="M744" s="18"/>
      <c r="N744" s="27">
        <v>5</v>
      </c>
      <c r="O744" s="27">
        <v>3</v>
      </c>
      <c r="P744" s="19">
        <v>4</v>
      </c>
      <c r="Q744" s="20" t="s">
        <v>3125</v>
      </c>
      <c r="R744" s="20"/>
      <c r="S744" s="23">
        <v>3</v>
      </c>
      <c r="T744" s="22"/>
      <c r="U744" s="19"/>
      <c r="V744" s="20"/>
      <c r="W744" s="20"/>
      <c r="X744" s="23"/>
      <c r="Y744" s="22"/>
      <c r="Z744" s="24">
        <f t="shared" si="37"/>
        <v>4</v>
      </c>
      <c r="AA744" s="25">
        <f t="shared" si="38"/>
        <v>3</v>
      </c>
    </row>
    <row r="745" spans="1:27" ht="240">
      <c r="A745" s="1">
        <v>2473</v>
      </c>
      <c r="B745" s="1" t="s">
        <v>3120</v>
      </c>
      <c r="C745" s="1">
        <v>150</v>
      </c>
      <c r="E745" s="15" t="s">
        <v>3126</v>
      </c>
      <c r="F745" s="16" t="s">
        <v>3127</v>
      </c>
      <c r="G745" s="16" t="s">
        <v>3128</v>
      </c>
      <c r="H745" s="17" t="s">
        <v>3124</v>
      </c>
      <c r="I745" s="18"/>
      <c r="J745" s="18"/>
      <c r="K745" s="18"/>
      <c r="L745" s="18"/>
      <c r="M745" s="18"/>
      <c r="P745" s="19">
        <v>2</v>
      </c>
      <c r="Q745" s="20" t="s">
        <v>54</v>
      </c>
      <c r="R745" s="20"/>
      <c r="S745" s="23">
        <v>2</v>
      </c>
      <c r="T745" s="22"/>
      <c r="U745" s="19"/>
      <c r="V745" s="20"/>
      <c r="W745" s="20"/>
      <c r="X745" s="23"/>
      <c r="Y745" s="22"/>
      <c r="Z745" s="24">
        <f t="shared" si="37"/>
        <v>2</v>
      </c>
      <c r="AA745" s="25">
        <f t="shared" si="38"/>
        <v>2</v>
      </c>
    </row>
    <row r="746" spans="1:27" ht="240">
      <c r="A746" s="1">
        <v>2474</v>
      </c>
      <c r="B746" s="1" t="s">
        <v>3120</v>
      </c>
      <c r="C746" s="1">
        <v>150</v>
      </c>
      <c r="E746" s="15" t="s">
        <v>2016</v>
      </c>
      <c r="F746" s="16" t="s">
        <v>3129</v>
      </c>
      <c r="G746" s="16" t="s">
        <v>3130</v>
      </c>
      <c r="H746" s="17" t="s">
        <v>3124</v>
      </c>
      <c r="I746" s="18"/>
      <c r="J746" s="18"/>
      <c r="K746" s="18"/>
      <c r="L746" s="18"/>
      <c r="M746" s="18"/>
      <c r="P746" s="19">
        <v>3</v>
      </c>
      <c r="Q746" s="20" t="s">
        <v>3131</v>
      </c>
      <c r="R746" s="20"/>
      <c r="S746" s="23">
        <v>3</v>
      </c>
      <c r="T746" s="22"/>
      <c r="U746" s="19"/>
      <c r="V746" s="20"/>
      <c r="W746" s="20"/>
      <c r="X746" s="23"/>
      <c r="Y746" s="22"/>
      <c r="Z746" s="24">
        <f t="shared" si="37"/>
        <v>3</v>
      </c>
      <c r="AA746" s="25">
        <f t="shared" si="38"/>
        <v>3</v>
      </c>
    </row>
    <row r="747" spans="1:27" ht="240">
      <c r="A747" s="1">
        <v>2475</v>
      </c>
      <c r="B747" s="1" t="s">
        <v>3120</v>
      </c>
      <c r="C747" s="1">
        <v>150</v>
      </c>
      <c r="E747" s="15" t="s">
        <v>3132</v>
      </c>
      <c r="F747" s="16" t="s">
        <v>3133</v>
      </c>
      <c r="G747" s="16" t="s">
        <v>2002</v>
      </c>
      <c r="H747" s="17" t="s">
        <v>3124</v>
      </c>
      <c r="I747" s="18"/>
      <c r="J747" s="18"/>
      <c r="K747" s="18"/>
      <c r="L747" s="18"/>
      <c r="M747" s="18"/>
      <c r="P747" s="19">
        <v>3</v>
      </c>
      <c r="Q747" s="20" t="s">
        <v>54</v>
      </c>
      <c r="R747" s="20"/>
      <c r="S747" s="23">
        <v>2</v>
      </c>
      <c r="T747" s="22"/>
      <c r="U747" s="19"/>
      <c r="V747" s="20"/>
      <c r="W747" s="20"/>
      <c r="X747" s="23"/>
      <c r="Y747" s="22"/>
      <c r="Z747" s="24">
        <f t="shared" si="37"/>
        <v>3</v>
      </c>
      <c r="AA747" s="25">
        <f t="shared" si="38"/>
        <v>2</v>
      </c>
    </row>
    <row r="748" spans="1:27" s="12" customFormat="1" ht="16">
      <c r="A748" s="1" t="s">
        <v>54</v>
      </c>
      <c r="B748" s="1" t="s">
        <v>54</v>
      </c>
      <c r="C748" s="1" t="s">
        <v>54</v>
      </c>
      <c r="D748" s="2" t="s">
        <v>54</v>
      </c>
      <c r="H748" s="1"/>
      <c r="P748" s="81" t="s">
        <v>54</v>
      </c>
      <c r="Q748" s="81" t="s">
        <v>54</v>
      </c>
      <c r="R748" s="81"/>
      <c r="S748" s="81"/>
      <c r="T748" s="81"/>
      <c r="U748" s="81"/>
      <c r="V748" s="81"/>
      <c r="W748" s="81"/>
      <c r="X748" s="81"/>
      <c r="Y748" s="81"/>
    </row>
    <row r="749" spans="1:27" s="12" customFormat="1" ht="16">
      <c r="A749" s="1" t="s">
        <v>54</v>
      </c>
      <c r="B749" s="1" t="s">
        <v>54</v>
      </c>
      <c r="C749" s="1" t="s">
        <v>54</v>
      </c>
      <c r="D749" s="2" t="s">
        <v>54</v>
      </c>
      <c r="H749" s="1"/>
      <c r="P749" s="81" t="s">
        <v>54</v>
      </c>
      <c r="Q749" s="81" t="s">
        <v>54</v>
      </c>
      <c r="R749" s="81"/>
      <c r="S749" s="81"/>
      <c r="T749" s="81"/>
      <c r="U749" s="81"/>
      <c r="V749" s="81"/>
      <c r="W749" s="81"/>
      <c r="X749" s="81"/>
      <c r="Y749" s="81"/>
    </row>
    <row r="750" spans="1:27" s="12" customFormat="1" ht="17">
      <c r="A750" s="1" t="s">
        <v>54</v>
      </c>
      <c r="B750" s="1" t="s">
        <v>54</v>
      </c>
      <c r="C750" s="1"/>
      <c r="D750" s="2" t="s">
        <v>54</v>
      </c>
      <c r="E750" s="79" t="s">
        <v>2017</v>
      </c>
      <c r="H750" s="1"/>
      <c r="P750" s="81" t="s">
        <v>54</v>
      </c>
      <c r="Q750" s="81" t="s">
        <v>54</v>
      </c>
      <c r="R750" s="81"/>
      <c r="S750" s="81"/>
      <c r="T750" s="81"/>
      <c r="U750" s="81"/>
      <c r="V750" s="81"/>
      <c r="W750" s="81"/>
      <c r="X750" s="81"/>
      <c r="Y750" s="81"/>
      <c r="Z750" s="12" t="str">
        <f t="shared" si="37"/>
        <v/>
      </c>
      <c r="AA750" s="12" t="str">
        <f t="shared" si="38"/>
        <v/>
      </c>
    </row>
    <row r="751" spans="1:27" ht="224">
      <c r="A751" s="1">
        <v>2476</v>
      </c>
      <c r="B751" s="1" t="s">
        <v>3134</v>
      </c>
      <c r="C751" s="1">
        <v>153</v>
      </c>
      <c r="E751" s="15" t="s">
        <v>3135</v>
      </c>
      <c r="F751" s="16" t="s">
        <v>3136</v>
      </c>
      <c r="G751" s="16" t="s">
        <v>3137</v>
      </c>
      <c r="H751" s="17" t="s">
        <v>488</v>
      </c>
      <c r="I751" s="18"/>
      <c r="J751" s="18"/>
      <c r="K751" s="18"/>
      <c r="L751" s="18"/>
      <c r="M751" s="18"/>
      <c r="P751" s="19">
        <v>4</v>
      </c>
      <c r="Q751" s="20" t="s">
        <v>3138</v>
      </c>
      <c r="R751" s="20"/>
      <c r="S751" s="23">
        <v>4</v>
      </c>
      <c r="T751" s="22" t="s">
        <v>3139</v>
      </c>
      <c r="U751" s="19"/>
      <c r="V751" s="20"/>
      <c r="W751" s="20"/>
      <c r="X751" s="23"/>
      <c r="Y751" s="22"/>
      <c r="Z751" s="24">
        <f t="shared" si="37"/>
        <v>4</v>
      </c>
      <c r="AA751" s="25">
        <f t="shared" si="38"/>
        <v>4</v>
      </c>
    </row>
    <row r="752" spans="1:27" ht="224">
      <c r="A752" s="1">
        <v>2477</v>
      </c>
      <c r="B752" s="1" t="s">
        <v>3134</v>
      </c>
      <c r="C752" s="1">
        <v>153</v>
      </c>
      <c r="E752" s="15" t="s">
        <v>3140</v>
      </c>
      <c r="F752" s="16" t="s">
        <v>3141</v>
      </c>
      <c r="G752" s="16" t="s">
        <v>3142</v>
      </c>
      <c r="H752" s="17" t="s">
        <v>488</v>
      </c>
      <c r="I752" s="18"/>
      <c r="J752" s="18"/>
      <c r="K752" s="18"/>
      <c r="L752" s="18"/>
      <c r="M752" s="18"/>
      <c r="P752" s="19">
        <v>3</v>
      </c>
      <c r="Q752" s="20"/>
      <c r="R752" s="20"/>
      <c r="S752" s="23">
        <v>2</v>
      </c>
      <c r="T752" s="22" t="s">
        <v>3143</v>
      </c>
      <c r="U752" s="19"/>
      <c r="V752" s="20"/>
      <c r="W752" s="20"/>
      <c r="X752" s="23"/>
      <c r="Y752" s="22"/>
      <c r="Z752" s="24">
        <f t="shared" si="37"/>
        <v>3</v>
      </c>
      <c r="AA752" s="25">
        <f t="shared" si="38"/>
        <v>2</v>
      </c>
    </row>
    <row r="753" spans="1:27" s="12" customFormat="1" ht="16">
      <c r="A753" s="1" t="s">
        <v>54</v>
      </c>
      <c r="B753" s="1" t="s">
        <v>54</v>
      </c>
      <c r="C753" s="1" t="s">
        <v>54</v>
      </c>
      <c r="D753" s="2"/>
      <c r="H753" s="1"/>
      <c r="P753" s="81" t="s">
        <v>54</v>
      </c>
      <c r="Q753" s="81" t="s">
        <v>54</v>
      </c>
      <c r="R753" s="81"/>
      <c r="S753" s="81"/>
      <c r="T753" s="81"/>
      <c r="U753" s="81"/>
      <c r="V753" s="81"/>
      <c r="W753" s="81"/>
      <c r="X753" s="81"/>
      <c r="Y753" s="81"/>
    </row>
    <row r="754" spans="1:27" s="12" customFormat="1" ht="16">
      <c r="A754" s="1" t="s">
        <v>54</v>
      </c>
      <c r="B754" s="1" t="s">
        <v>54</v>
      </c>
      <c r="C754" s="1" t="s">
        <v>54</v>
      </c>
      <c r="D754" s="2"/>
      <c r="H754" s="1"/>
      <c r="P754" s="81" t="s">
        <v>54</v>
      </c>
      <c r="Q754" s="81" t="s">
        <v>54</v>
      </c>
      <c r="R754" s="81"/>
      <c r="S754" s="81"/>
      <c r="T754" s="81"/>
      <c r="U754" s="81"/>
      <c r="V754" s="81"/>
      <c r="W754" s="81"/>
      <c r="X754" s="81"/>
      <c r="Y754" s="81"/>
    </row>
    <row r="755" spans="1:27" s="12" customFormat="1" ht="34">
      <c r="A755" s="1" t="s">
        <v>54</v>
      </c>
      <c r="B755" s="1" t="s">
        <v>54</v>
      </c>
      <c r="C755" s="1"/>
      <c r="D755" s="2"/>
      <c r="E755" s="79" t="s">
        <v>2018</v>
      </c>
      <c r="H755" s="1"/>
      <c r="P755" s="81" t="s">
        <v>54</v>
      </c>
      <c r="Q755" s="81" t="s">
        <v>54</v>
      </c>
      <c r="R755" s="81"/>
      <c r="S755" s="81"/>
      <c r="T755" s="81"/>
      <c r="U755" s="81"/>
      <c r="V755" s="81"/>
      <c r="W755" s="81"/>
      <c r="X755" s="81"/>
      <c r="Y755" s="81"/>
      <c r="Z755" s="12" t="str">
        <f t="shared" ref="Z755:Z816" si="39">IF(U755&lt;&gt;"",U755,IF(P755&lt;&gt;"",P755,IF(N755&lt;&gt;"",N755,"")))</f>
        <v/>
      </c>
      <c r="AA755" s="12" t="str">
        <f t="shared" ref="AA755:AA816" si="40">IF(X755&lt;&gt;"",X755,IF(S755&lt;&gt;"",S755,IF(O755&lt;&gt;"",O755,"")))</f>
        <v/>
      </c>
    </row>
    <row r="756" spans="1:27" ht="224">
      <c r="A756" s="1">
        <v>2478</v>
      </c>
      <c r="B756" s="1" t="s">
        <v>3144</v>
      </c>
      <c r="C756" s="1">
        <v>151</v>
      </c>
      <c r="E756" s="15" t="s">
        <v>3145</v>
      </c>
      <c r="F756" s="16" t="s">
        <v>3146</v>
      </c>
      <c r="G756" s="16" t="s">
        <v>3147</v>
      </c>
      <c r="H756" s="17" t="s">
        <v>3148</v>
      </c>
      <c r="I756" s="18"/>
      <c r="J756" s="18"/>
      <c r="K756" s="18"/>
      <c r="L756" s="18"/>
      <c r="M756" s="18"/>
      <c r="P756" s="19">
        <v>2</v>
      </c>
      <c r="Q756" s="20" t="s">
        <v>54</v>
      </c>
      <c r="R756" s="20"/>
      <c r="S756" s="23">
        <v>2</v>
      </c>
      <c r="T756" s="22"/>
      <c r="U756" s="19"/>
      <c r="V756" s="20"/>
      <c r="W756" s="20"/>
      <c r="X756" s="23"/>
      <c r="Y756" s="22"/>
      <c r="Z756" s="24">
        <f t="shared" si="39"/>
        <v>2</v>
      </c>
      <c r="AA756" s="25">
        <f t="shared" si="40"/>
        <v>2</v>
      </c>
    </row>
    <row r="757" spans="1:27" ht="160">
      <c r="A757" s="1">
        <v>2479</v>
      </c>
      <c r="B757" s="1" t="s">
        <v>3144</v>
      </c>
      <c r="C757" s="1">
        <v>151</v>
      </c>
      <c r="E757" s="15" t="s">
        <v>3149</v>
      </c>
      <c r="F757" s="16" t="s">
        <v>3150</v>
      </c>
      <c r="G757" s="16" t="s">
        <v>3151</v>
      </c>
      <c r="H757" s="17" t="s">
        <v>3148</v>
      </c>
      <c r="I757" s="18"/>
      <c r="J757" s="18"/>
      <c r="K757" s="18"/>
      <c r="L757" s="18"/>
      <c r="M757" s="18"/>
      <c r="P757" s="19">
        <v>2</v>
      </c>
      <c r="Q757" s="20" t="s">
        <v>54</v>
      </c>
      <c r="R757" s="20"/>
      <c r="S757" s="23">
        <v>2</v>
      </c>
      <c r="T757" s="22"/>
      <c r="U757" s="19"/>
      <c r="V757" s="20"/>
      <c r="W757" s="20"/>
      <c r="X757" s="23"/>
      <c r="Y757" s="22"/>
      <c r="Z757" s="24">
        <f t="shared" si="39"/>
        <v>2</v>
      </c>
      <c r="AA757" s="25">
        <f t="shared" si="40"/>
        <v>2</v>
      </c>
    </row>
    <row r="758" spans="1:27" ht="128">
      <c r="A758" s="1">
        <v>2480</v>
      </c>
      <c r="B758" s="1" t="s">
        <v>3144</v>
      </c>
      <c r="C758" s="1">
        <v>151</v>
      </c>
      <c r="E758" s="15" t="s">
        <v>3152</v>
      </c>
      <c r="F758" s="16" t="s">
        <v>3153</v>
      </c>
      <c r="G758" s="16" t="s">
        <v>2002</v>
      </c>
      <c r="H758" s="17" t="s">
        <v>3148</v>
      </c>
      <c r="I758" s="18"/>
      <c r="J758" s="18"/>
      <c r="K758" s="18"/>
      <c r="L758" s="18"/>
      <c r="M758" s="18"/>
      <c r="P758" s="19">
        <v>3</v>
      </c>
      <c r="Q758" s="20" t="s">
        <v>54</v>
      </c>
      <c r="R758" s="20"/>
      <c r="S758" s="23">
        <v>3</v>
      </c>
      <c r="T758" s="22"/>
      <c r="U758" s="19"/>
      <c r="V758" s="20"/>
      <c r="W758" s="20"/>
      <c r="X758" s="23"/>
      <c r="Y758" s="22"/>
      <c r="Z758" s="24">
        <f t="shared" si="39"/>
        <v>3</v>
      </c>
      <c r="AA758" s="25">
        <f t="shared" si="40"/>
        <v>3</v>
      </c>
    </row>
    <row r="759" spans="1:27" s="12" customFormat="1" ht="16">
      <c r="A759" s="1" t="s">
        <v>54</v>
      </c>
      <c r="B759" s="1" t="s">
        <v>54</v>
      </c>
      <c r="C759" s="1" t="s">
        <v>54</v>
      </c>
      <c r="D759" s="2"/>
      <c r="H759" s="1"/>
      <c r="P759" s="81" t="s">
        <v>54</v>
      </c>
      <c r="Q759" s="81" t="s">
        <v>54</v>
      </c>
      <c r="R759" s="81"/>
      <c r="S759" s="81"/>
      <c r="T759" s="81"/>
      <c r="U759" s="81"/>
      <c r="V759" s="81"/>
      <c r="W759" s="81"/>
      <c r="X759" s="81"/>
      <c r="Y759" s="81"/>
    </row>
    <row r="760" spans="1:27" s="12" customFormat="1" ht="16">
      <c r="A760" s="1" t="s">
        <v>54</v>
      </c>
      <c r="B760" s="1" t="s">
        <v>54</v>
      </c>
      <c r="C760" s="1" t="s">
        <v>54</v>
      </c>
      <c r="D760" s="2"/>
      <c r="H760" s="1"/>
      <c r="P760" s="81" t="s">
        <v>54</v>
      </c>
      <c r="Q760" s="81" t="s">
        <v>54</v>
      </c>
      <c r="R760" s="81"/>
      <c r="S760" s="81"/>
      <c r="T760" s="81"/>
      <c r="U760" s="81"/>
      <c r="V760" s="81"/>
      <c r="W760" s="81"/>
      <c r="X760" s="81"/>
      <c r="Y760" s="81"/>
    </row>
    <row r="761" spans="1:27" s="12" customFormat="1" ht="17">
      <c r="A761" s="1" t="s">
        <v>54</v>
      </c>
      <c r="B761" s="1" t="s">
        <v>54</v>
      </c>
      <c r="C761" s="1"/>
      <c r="D761" s="2"/>
      <c r="E761" s="79" t="s">
        <v>2019</v>
      </c>
      <c r="H761" s="1"/>
      <c r="P761" s="81" t="s">
        <v>54</v>
      </c>
      <c r="Q761" s="81" t="s">
        <v>54</v>
      </c>
      <c r="R761" s="81"/>
      <c r="S761" s="81"/>
      <c r="T761" s="81"/>
      <c r="U761" s="81"/>
      <c r="V761" s="81"/>
      <c r="W761" s="81"/>
      <c r="X761" s="81"/>
      <c r="Y761" s="81"/>
      <c r="Z761" s="12" t="str">
        <f t="shared" si="39"/>
        <v/>
      </c>
      <c r="AA761" s="12" t="str">
        <f t="shared" si="40"/>
        <v/>
      </c>
    </row>
    <row r="762" spans="1:27" ht="176">
      <c r="A762" s="1">
        <v>2481</v>
      </c>
      <c r="B762" s="1" t="s">
        <v>3154</v>
      </c>
      <c r="C762" s="1">
        <v>154</v>
      </c>
      <c r="E762" s="15" t="s">
        <v>3155</v>
      </c>
      <c r="F762" s="16" t="s">
        <v>3156</v>
      </c>
      <c r="G762" s="16" t="s">
        <v>3157</v>
      </c>
      <c r="H762" s="17" t="s">
        <v>3158</v>
      </c>
      <c r="I762" s="18"/>
      <c r="J762" s="18"/>
      <c r="K762" s="18"/>
      <c r="L762" s="18"/>
      <c r="M762" s="18"/>
      <c r="P762" s="19">
        <v>2</v>
      </c>
      <c r="Q762" s="20" t="s">
        <v>54</v>
      </c>
      <c r="R762" s="20"/>
      <c r="S762" s="23">
        <v>3</v>
      </c>
      <c r="T762" s="22"/>
      <c r="U762" s="19"/>
      <c r="V762" s="20"/>
      <c r="W762" s="20"/>
      <c r="X762" s="23"/>
      <c r="Y762" s="22"/>
      <c r="Z762" s="24">
        <f t="shared" si="39"/>
        <v>2</v>
      </c>
      <c r="AA762" s="25">
        <f t="shared" si="40"/>
        <v>3</v>
      </c>
    </row>
    <row r="763" spans="1:27" ht="192">
      <c r="A763" s="1">
        <v>2482</v>
      </c>
      <c r="B763" s="1" t="s">
        <v>3154</v>
      </c>
      <c r="C763" s="1">
        <v>154</v>
      </c>
      <c r="E763" s="15" t="s">
        <v>3159</v>
      </c>
      <c r="F763" s="16" t="s">
        <v>3160</v>
      </c>
      <c r="G763" s="16" t="s">
        <v>3161</v>
      </c>
      <c r="H763" s="17" t="s">
        <v>3158</v>
      </c>
      <c r="I763" s="18"/>
      <c r="J763" s="18"/>
      <c r="K763" s="18"/>
      <c r="L763" s="18"/>
      <c r="M763" s="18"/>
      <c r="P763" s="19">
        <v>2</v>
      </c>
      <c r="Q763" s="20" t="s">
        <v>54</v>
      </c>
      <c r="R763" s="20"/>
      <c r="S763" s="23">
        <v>2</v>
      </c>
      <c r="T763" s="22"/>
      <c r="U763" s="19"/>
      <c r="V763" s="20"/>
      <c r="W763" s="20"/>
      <c r="X763" s="23"/>
      <c r="Y763" s="22"/>
      <c r="Z763" s="24">
        <f t="shared" si="39"/>
        <v>2</v>
      </c>
      <c r="AA763" s="25">
        <f t="shared" si="40"/>
        <v>2</v>
      </c>
    </row>
    <row r="764" spans="1:27" ht="208">
      <c r="A764" s="1">
        <v>2483</v>
      </c>
      <c r="B764" s="1" t="s">
        <v>3154</v>
      </c>
      <c r="C764" s="1">
        <v>154</v>
      </c>
      <c r="E764" s="15" t="s">
        <v>3162</v>
      </c>
      <c r="F764" s="16" t="s">
        <v>3163</v>
      </c>
      <c r="G764" s="16" t="s">
        <v>3164</v>
      </c>
      <c r="H764" s="17" t="s">
        <v>3158</v>
      </c>
      <c r="I764" s="18"/>
      <c r="J764" s="18"/>
      <c r="K764" s="18"/>
      <c r="L764" s="18"/>
      <c r="M764" s="18"/>
      <c r="P764" s="19">
        <v>2</v>
      </c>
      <c r="Q764" s="20" t="s">
        <v>54</v>
      </c>
      <c r="R764" s="20"/>
      <c r="S764" s="23">
        <v>2</v>
      </c>
      <c r="T764" s="22"/>
      <c r="U764" s="19"/>
      <c r="V764" s="20"/>
      <c r="W764" s="20"/>
      <c r="X764" s="23"/>
      <c r="Y764" s="22"/>
      <c r="Z764" s="24">
        <f t="shared" si="39"/>
        <v>2</v>
      </c>
      <c r="AA764" s="25">
        <f t="shared" si="40"/>
        <v>2</v>
      </c>
    </row>
    <row r="765" spans="1:27" ht="176">
      <c r="A765" s="1">
        <v>2484</v>
      </c>
      <c r="B765" s="1" t="s">
        <v>3154</v>
      </c>
      <c r="C765" s="1">
        <v>154</v>
      </c>
      <c r="E765" s="15" t="s">
        <v>3165</v>
      </c>
      <c r="F765" s="16" t="s">
        <v>3166</v>
      </c>
      <c r="G765" s="16" t="s">
        <v>3167</v>
      </c>
      <c r="H765" s="17" t="s">
        <v>3158</v>
      </c>
      <c r="I765" s="18"/>
      <c r="J765" s="18"/>
      <c r="K765" s="18"/>
      <c r="L765" s="18"/>
      <c r="M765" s="18"/>
      <c r="P765" s="19">
        <v>2</v>
      </c>
      <c r="Q765" s="20" t="s">
        <v>54</v>
      </c>
      <c r="R765" s="20"/>
      <c r="S765" s="23">
        <v>2</v>
      </c>
      <c r="T765" s="22"/>
      <c r="U765" s="19"/>
      <c r="V765" s="20"/>
      <c r="W765" s="20"/>
      <c r="X765" s="23"/>
      <c r="Y765" s="22"/>
      <c r="Z765" s="24">
        <f t="shared" si="39"/>
        <v>2</v>
      </c>
      <c r="AA765" s="25">
        <f t="shared" si="40"/>
        <v>2</v>
      </c>
    </row>
    <row r="766" spans="1:27" ht="192">
      <c r="A766" s="1">
        <v>2485</v>
      </c>
      <c r="B766" s="1" t="s">
        <v>3154</v>
      </c>
      <c r="C766" s="1">
        <v>154</v>
      </c>
      <c r="E766" s="15" t="s">
        <v>3168</v>
      </c>
      <c r="F766" s="16" t="s">
        <v>3169</v>
      </c>
      <c r="G766" s="16" t="s">
        <v>3170</v>
      </c>
      <c r="H766" s="17" t="s">
        <v>3158</v>
      </c>
      <c r="I766" s="18"/>
      <c r="J766" s="18"/>
      <c r="K766" s="18"/>
      <c r="L766" s="18"/>
      <c r="M766" s="18"/>
      <c r="P766" s="19">
        <v>2</v>
      </c>
      <c r="Q766" s="20" t="s">
        <v>3171</v>
      </c>
      <c r="R766" s="20"/>
      <c r="S766" s="23">
        <v>2</v>
      </c>
      <c r="T766" s="22"/>
      <c r="U766" s="19"/>
      <c r="V766" s="20"/>
      <c r="W766" s="20"/>
      <c r="X766" s="23"/>
      <c r="Y766" s="22"/>
      <c r="Z766" s="24">
        <f t="shared" si="39"/>
        <v>2</v>
      </c>
      <c r="AA766" s="25">
        <f t="shared" si="40"/>
        <v>2</v>
      </c>
    </row>
    <row r="767" spans="1:27" ht="160">
      <c r="A767" s="1">
        <v>2486</v>
      </c>
      <c r="B767" s="1" t="s">
        <v>3154</v>
      </c>
      <c r="C767" s="1">
        <v>154</v>
      </c>
      <c r="E767" s="15" t="s">
        <v>3172</v>
      </c>
      <c r="F767" s="16" t="s">
        <v>3173</v>
      </c>
      <c r="G767" s="16" t="s">
        <v>3174</v>
      </c>
      <c r="H767" s="17" t="s">
        <v>3158</v>
      </c>
      <c r="I767" s="18"/>
      <c r="J767" s="18"/>
      <c r="K767" s="18"/>
      <c r="L767" s="18"/>
      <c r="M767" s="18"/>
      <c r="P767" s="19">
        <v>2</v>
      </c>
      <c r="Q767" s="20" t="s">
        <v>3175</v>
      </c>
      <c r="R767" s="20"/>
      <c r="S767" s="23">
        <v>3</v>
      </c>
      <c r="T767" s="22" t="s">
        <v>3176</v>
      </c>
      <c r="U767" s="19"/>
      <c r="V767" s="20"/>
      <c r="W767" s="20"/>
      <c r="X767" s="23"/>
      <c r="Y767" s="22"/>
      <c r="Z767" s="24">
        <f t="shared" si="39"/>
        <v>2</v>
      </c>
      <c r="AA767" s="25">
        <f t="shared" si="40"/>
        <v>3</v>
      </c>
    </row>
    <row r="768" spans="1:27" ht="160">
      <c r="A768" s="1">
        <v>2487</v>
      </c>
      <c r="B768" s="1" t="s">
        <v>3154</v>
      </c>
      <c r="C768" s="1">
        <v>154</v>
      </c>
      <c r="E768" s="15" t="s">
        <v>3177</v>
      </c>
      <c r="F768" s="16" t="s">
        <v>3178</v>
      </c>
      <c r="G768" s="16" t="s">
        <v>2002</v>
      </c>
      <c r="H768" s="17" t="s">
        <v>3158</v>
      </c>
      <c r="I768" s="18"/>
      <c r="J768" s="18"/>
      <c r="K768" s="18"/>
      <c r="L768" s="18"/>
      <c r="M768" s="18"/>
      <c r="P768" s="19">
        <v>2</v>
      </c>
      <c r="Q768" s="20" t="s">
        <v>3175</v>
      </c>
      <c r="R768" s="20"/>
      <c r="S768" s="23">
        <v>3</v>
      </c>
      <c r="T768" s="22"/>
      <c r="U768" s="19"/>
      <c r="V768" s="20"/>
      <c r="W768" s="20"/>
      <c r="X768" s="23"/>
      <c r="Y768" s="22"/>
      <c r="Z768" s="24">
        <f t="shared" si="39"/>
        <v>2</v>
      </c>
      <c r="AA768" s="25">
        <f t="shared" si="40"/>
        <v>3</v>
      </c>
    </row>
    <row r="769" spans="1:27" s="12" customFormat="1" ht="16">
      <c r="A769" s="1" t="s">
        <v>54</v>
      </c>
      <c r="B769" s="1" t="s">
        <v>54</v>
      </c>
      <c r="C769" s="1" t="s">
        <v>54</v>
      </c>
      <c r="D769" s="2"/>
      <c r="H769" s="1"/>
      <c r="P769" s="81" t="s">
        <v>54</v>
      </c>
      <c r="Q769" s="81" t="s">
        <v>54</v>
      </c>
      <c r="R769" s="81"/>
      <c r="S769" s="81"/>
      <c r="T769" s="81"/>
      <c r="U769" s="81"/>
      <c r="V769" s="81"/>
      <c r="W769" s="81"/>
      <c r="X769" s="81"/>
      <c r="Y769" s="81"/>
    </row>
    <row r="770" spans="1:27" s="12" customFormat="1" ht="16">
      <c r="A770" s="1" t="s">
        <v>54</v>
      </c>
      <c r="B770" s="1" t="s">
        <v>54</v>
      </c>
      <c r="C770" s="1" t="s">
        <v>54</v>
      </c>
      <c r="D770" s="2"/>
      <c r="H770" s="1"/>
      <c r="P770" s="81" t="s">
        <v>54</v>
      </c>
      <c r="Q770" s="81" t="s">
        <v>54</v>
      </c>
      <c r="R770" s="81"/>
      <c r="S770" s="81"/>
      <c r="T770" s="81"/>
      <c r="U770" s="81"/>
      <c r="V770" s="81"/>
      <c r="W770" s="81"/>
      <c r="X770" s="81"/>
      <c r="Y770" s="81"/>
    </row>
    <row r="771" spans="1:27" s="12" customFormat="1" ht="17">
      <c r="A771" s="1" t="s">
        <v>54</v>
      </c>
      <c r="B771" s="1" t="s">
        <v>54</v>
      </c>
      <c r="C771" s="1"/>
      <c r="D771" s="2"/>
      <c r="E771" s="79" t="s">
        <v>2020</v>
      </c>
      <c r="H771" s="1"/>
      <c r="P771" s="81" t="s">
        <v>54</v>
      </c>
      <c r="Q771" s="81" t="s">
        <v>54</v>
      </c>
      <c r="R771" s="81"/>
      <c r="S771" s="81"/>
      <c r="T771" s="81"/>
      <c r="U771" s="81"/>
      <c r="V771" s="81"/>
      <c r="W771" s="81"/>
      <c r="X771" s="81"/>
      <c r="Y771" s="81"/>
      <c r="Z771" s="12" t="str">
        <f t="shared" si="39"/>
        <v/>
      </c>
      <c r="AA771" s="12" t="str">
        <f t="shared" si="40"/>
        <v/>
      </c>
    </row>
    <row r="772" spans="1:27" ht="192">
      <c r="A772" s="1">
        <v>2488</v>
      </c>
      <c r="B772" s="1" t="s">
        <v>3179</v>
      </c>
      <c r="C772" s="1">
        <v>155</v>
      </c>
      <c r="E772" s="15" t="s">
        <v>3180</v>
      </c>
      <c r="F772" s="16" t="s">
        <v>3181</v>
      </c>
      <c r="G772" s="16" t="s">
        <v>3182</v>
      </c>
      <c r="H772" s="17" t="s">
        <v>3183</v>
      </c>
      <c r="I772" s="18"/>
      <c r="J772" s="18"/>
      <c r="K772" s="18"/>
      <c r="L772" s="18"/>
      <c r="M772" s="18"/>
      <c r="P772" s="19">
        <v>2</v>
      </c>
      <c r="Q772" s="20" t="s">
        <v>3184</v>
      </c>
      <c r="R772" s="20"/>
      <c r="S772" s="23">
        <v>2</v>
      </c>
      <c r="T772" s="22"/>
      <c r="U772" s="19"/>
      <c r="V772" s="20"/>
      <c r="W772" s="20"/>
      <c r="X772" s="23"/>
      <c r="Y772" s="22"/>
      <c r="Z772" s="24">
        <f t="shared" si="39"/>
        <v>2</v>
      </c>
      <c r="AA772" s="25">
        <f t="shared" si="40"/>
        <v>2</v>
      </c>
    </row>
    <row r="773" spans="1:27" ht="208">
      <c r="A773" s="1">
        <v>2489</v>
      </c>
      <c r="B773" s="1" t="s">
        <v>3179</v>
      </c>
      <c r="C773" s="1">
        <v>155</v>
      </c>
      <c r="E773" s="15" t="s">
        <v>3185</v>
      </c>
      <c r="F773" s="16" t="s">
        <v>3186</v>
      </c>
      <c r="G773" s="16" t="s">
        <v>3187</v>
      </c>
      <c r="H773" s="17" t="s">
        <v>3183</v>
      </c>
      <c r="I773" s="18"/>
      <c r="J773" s="18"/>
      <c r="K773" s="18"/>
      <c r="L773" s="18"/>
      <c r="M773" s="18"/>
      <c r="P773" s="19">
        <v>2</v>
      </c>
      <c r="Q773" s="20" t="s">
        <v>3188</v>
      </c>
      <c r="R773" s="20"/>
      <c r="S773" s="23">
        <v>2</v>
      </c>
      <c r="T773" s="22"/>
      <c r="U773" s="19"/>
      <c r="V773" s="20"/>
      <c r="W773" s="20"/>
      <c r="X773" s="23"/>
      <c r="Y773" s="22"/>
      <c r="Z773" s="24">
        <f t="shared" si="39"/>
        <v>2</v>
      </c>
      <c r="AA773" s="25">
        <f t="shared" si="40"/>
        <v>2</v>
      </c>
    </row>
    <row r="774" spans="1:27" ht="240">
      <c r="A774" s="1">
        <v>2490</v>
      </c>
      <c r="B774" s="1" t="s">
        <v>3179</v>
      </c>
      <c r="C774" s="1">
        <v>155</v>
      </c>
      <c r="E774" s="15" t="s">
        <v>3189</v>
      </c>
      <c r="F774" s="16" t="s">
        <v>3190</v>
      </c>
      <c r="G774" s="16" t="s">
        <v>3191</v>
      </c>
      <c r="H774" s="17" t="s">
        <v>3183</v>
      </c>
      <c r="I774" s="18"/>
      <c r="J774" s="18"/>
      <c r="K774" s="18"/>
      <c r="L774" s="18"/>
      <c r="M774" s="18"/>
      <c r="P774" s="19">
        <v>2</v>
      </c>
      <c r="Q774" s="20" t="s">
        <v>3192</v>
      </c>
      <c r="R774" s="20"/>
      <c r="S774" s="23">
        <v>2</v>
      </c>
      <c r="T774" s="22"/>
      <c r="U774" s="19"/>
      <c r="V774" s="20"/>
      <c r="W774" s="20"/>
      <c r="X774" s="23"/>
      <c r="Y774" s="22"/>
      <c r="Z774" s="24">
        <f t="shared" si="39"/>
        <v>2</v>
      </c>
      <c r="AA774" s="25">
        <f t="shared" si="40"/>
        <v>2</v>
      </c>
    </row>
    <row r="775" spans="1:27" ht="160">
      <c r="A775" s="1">
        <v>2491</v>
      </c>
      <c r="B775" s="1" t="s">
        <v>3179</v>
      </c>
      <c r="C775" s="1">
        <v>155</v>
      </c>
      <c r="E775" s="15" t="s">
        <v>3193</v>
      </c>
      <c r="F775" s="16" t="s">
        <v>3194</v>
      </c>
      <c r="G775" s="16" t="s">
        <v>2002</v>
      </c>
      <c r="H775" s="17" t="s">
        <v>3183</v>
      </c>
      <c r="I775" s="18"/>
      <c r="J775" s="18"/>
      <c r="K775" s="18"/>
      <c r="L775" s="18"/>
      <c r="M775" s="18"/>
      <c r="P775" s="19">
        <v>2</v>
      </c>
      <c r="Q775" s="20" t="s">
        <v>3195</v>
      </c>
      <c r="R775" s="20"/>
      <c r="S775" s="23">
        <v>2</v>
      </c>
      <c r="T775" s="22"/>
      <c r="U775" s="19"/>
      <c r="V775" s="20"/>
      <c r="W775" s="20"/>
      <c r="X775" s="23"/>
      <c r="Y775" s="22"/>
      <c r="Z775" s="24">
        <f t="shared" si="39"/>
        <v>2</v>
      </c>
      <c r="AA775" s="25">
        <f t="shared" si="40"/>
        <v>2</v>
      </c>
    </row>
    <row r="776" spans="1:27" s="12" customFormat="1" ht="16">
      <c r="A776" s="1" t="s">
        <v>54</v>
      </c>
      <c r="B776" s="1" t="s">
        <v>54</v>
      </c>
      <c r="C776" s="1" t="s">
        <v>54</v>
      </c>
      <c r="D776" s="2"/>
      <c r="H776" s="1"/>
      <c r="P776" s="81" t="s">
        <v>54</v>
      </c>
      <c r="Q776" s="81" t="s">
        <v>54</v>
      </c>
      <c r="R776" s="81"/>
      <c r="S776" s="81"/>
      <c r="T776" s="81"/>
      <c r="U776" s="81"/>
      <c r="V776" s="81"/>
      <c r="W776" s="81"/>
      <c r="X776" s="81"/>
      <c r="Y776" s="81"/>
    </row>
    <row r="777" spans="1:27" s="12" customFormat="1" ht="16">
      <c r="A777" s="1" t="s">
        <v>54</v>
      </c>
      <c r="B777" s="1" t="s">
        <v>54</v>
      </c>
      <c r="C777" s="1" t="s">
        <v>54</v>
      </c>
      <c r="D777" s="2"/>
      <c r="H777" s="1"/>
      <c r="P777" s="81" t="s">
        <v>54</v>
      </c>
      <c r="Q777" s="81" t="s">
        <v>54</v>
      </c>
      <c r="R777" s="81"/>
      <c r="S777" s="81"/>
      <c r="T777" s="81"/>
      <c r="U777" s="81"/>
      <c r="V777" s="81"/>
      <c r="W777" s="81"/>
      <c r="X777" s="81"/>
      <c r="Y777" s="81"/>
    </row>
    <row r="778" spans="1:27" s="12" customFormat="1" ht="17">
      <c r="A778" s="1" t="s">
        <v>54</v>
      </c>
      <c r="B778" s="1" t="s">
        <v>54</v>
      </c>
      <c r="C778" s="1"/>
      <c r="D778" s="2"/>
      <c r="E778" s="79" t="s">
        <v>2021</v>
      </c>
      <c r="H778" s="1"/>
      <c r="P778" s="81" t="s">
        <v>54</v>
      </c>
      <c r="Q778" s="81" t="s">
        <v>54</v>
      </c>
      <c r="R778" s="81"/>
      <c r="S778" s="81"/>
      <c r="T778" s="81"/>
      <c r="U778" s="81"/>
      <c r="V778" s="81"/>
      <c r="W778" s="81"/>
      <c r="X778" s="81"/>
      <c r="Y778" s="81"/>
      <c r="Z778" s="12" t="str">
        <f t="shared" si="39"/>
        <v/>
      </c>
      <c r="AA778" s="12" t="str">
        <f t="shared" si="40"/>
        <v/>
      </c>
    </row>
    <row r="779" spans="1:27" ht="409.6">
      <c r="A779" s="1">
        <v>2492</v>
      </c>
      <c r="B779" s="1" t="s">
        <v>3196</v>
      </c>
      <c r="C779" s="1">
        <v>156</v>
      </c>
      <c r="E779" s="15" t="s">
        <v>3197</v>
      </c>
      <c r="F779" s="16" t="s">
        <v>3198</v>
      </c>
      <c r="G779" s="16" t="s">
        <v>3199</v>
      </c>
      <c r="H779" s="17" t="s">
        <v>3200</v>
      </c>
      <c r="I779" s="18"/>
      <c r="J779" s="18"/>
      <c r="K779" s="18"/>
      <c r="L779" s="18"/>
      <c r="M779" s="18"/>
      <c r="P779" s="19">
        <v>2</v>
      </c>
      <c r="Q779" s="20" t="s">
        <v>3201</v>
      </c>
      <c r="R779" s="20"/>
      <c r="S779" s="23">
        <v>2</v>
      </c>
      <c r="T779" s="22"/>
      <c r="U779" s="19"/>
      <c r="V779" s="20"/>
      <c r="W779" s="20"/>
      <c r="X779" s="23"/>
      <c r="Y779" s="22"/>
      <c r="Z779" s="24">
        <f t="shared" si="39"/>
        <v>2</v>
      </c>
      <c r="AA779" s="25">
        <f t="shared" si="40"/>
        <v>2</v>
      </c>
    </row>
    <row r="780" spans="1:27" ht="409.6">
      <c r="A780" s="1">
        <v>2493</v>
      </c>
      <c r="B780" s="1" t="s">
        <v>3196</v>
      </c>
      <c r="C780" s="1">
        <v>156</v>
      </c>
      <c r="E780" s="15" t="s">
        <v>3202</v>
      </c>
      <c r="F780" s="16" t="s">
        <v>3203</v>
      </c>
      <c r="G780" s="16" t="s">
        <v>3204</v>
      </c>
      <c r="H780" s="17" t="s">
        <v>3200</v>
      </c>
      <c r="I780" s="18"/>
      <c r="J780" s="18"/>
      <c r="K780" s="18"/>
      <c r="L780" s="18"/>
      <c r="M780" s="18"/>
      <c r="P780" s="19">
        <v>2</v>
      </c>
      <c r="Q780" s="20" t="s">
        <v>3205</v>
      </c>
      <c r="R780" s="20"/>
      <c r="S780" s="23">
        <v>2</v>
      </c>
      <c r="T780" s="22"/>
      <c r="U780" s="19"/>
      <c r="V780" s="20"/>
      <c r="W780" s="20"/>
      <c r="X780" s="23"/>
      <c r="Y780" s="22"/>
      <c r="Z780" s="24">
        <f t="shared" si="39"/>
        <v>2</v>
      </c>
      <c r="AA780" s="25">
        <f t="shared" si="40"/>
        <v>2</v>
      </c>
    </row>
    <row r="781" spans="1:27" ht="409.6">
      <c r="A781" s="1">
        <v>2494</v>
      </c>
      <c r="B781" s="1" t="s">
        <v>3196</v>
      </c>
      <c r="C781" s="1">
        <v>156</v>
      </c>
      <c r="E781" s="15" t="s">
        <v>3206</v>
      </c>
      <c r="F781" s="16" t="s">
        <v>3207</v>
      </c>
      <c r="G781" s="16" t="s">
        <v>3208</v>
      </c>
      <c r="H781" s="17" t="s">
        <v>3200</v>
      </c>
      <c r="I781" s="18"/>
      <c r="J781" s="18"/>
      <c r="K781" s="18"/>
      <c r="L781" s="18"/>
      <c r="M781" s="18"/>
      <c r="P781" s="19">
        <v>2</v>
      </c>
      <c r="Q781" s="20" t="s">
        <v>3201</v>
      </c>
      <c r="R781" s="20"/>
      <c r="S781" s="23">
        <v>2</v>
      </c>
      <c r="T781" s="22"/>
      <c r="U781" s="19"/>
      <c r="V781" s="20"/>
      <c r="W781" s="20"/>
      <c r="X781" s="23"/>
      <c r="Y781" s="22"/>
      <c r="Z781" s="24">
        <f t="shared" si="39"/>
        <v>2</v>
      </c>
      <c r="AA781" s="25">
        <f t="shared" si="40"/>
        <v>2</v>
      </c>
    </row>
    <row r="782" spans="1:27" ht="409.6">
      <c r="A782" s="1">
        <v>2495</v>
      </c>
      <c r="B782" s="1" t="s">
        <v>3196</v>
      </c>
      <c r="C782" s="1">
        <v>156</v>
      </c>
      <c r="E782" s="15" t="s">
        <v>3209</v>
      </c>
      <c r="F782" s="16" t="s">
        <v>3210</v>
      </c>
      <c r="G782" s="16" t="s">
        <v>3211</v>
      </c>
      <c r="H782" s="17" t="s">
        <v>3200</v>
      </c>
      <c r="I782" s="18"/>
      <c r="J782" s="18"/>
      <c r="K782" s="18"/>
      <c r="L782" s="18"/>
      <c r="M782" s="18"/>
      <c r="P782" s="19">
        <v>3</v>
      </c>
      <c r="Q782" s="20" t="s">
        <v>3212</v>
      </c>
      <c r="R782" s="20"/>
      <c r="S782" s="23">
        <v>2</v>
      </c>
      <c r="T782" s="22" t="s">
        <v>3213</v>
      </c>
      <c r="U782" s="19"/>
      <c r="V782" s="20"/>
      <c r="W782" s="20"/>
      <c r="X782" s="23"/>
      <c r="Y782" s="22"/>
      <c r="Z782" s="24">
        <f t="shared" si="39"/>
        <v>3</v>
      </c>
      <c r="AA782" s="25">
        <f t="shared" si="40"/>
        <v>2</v>
      </c>
    </row>
    <row r="783" spans="1:27" ht="409.6">
      <c r="A783" s="1">
        <v>2496</v>
      </c>
      <c r="B783" s="1" t="s">
        <v>3196</v>
      </c>
      <c r="C783" s="1">
        <v>156</v>
      </c>
      <c r="E783" s="15" t="s">
        <v>3214</v>
      </c>
      <c r="F783" s="16" t="s">
        <v>3215</v>
      </c>
      <c r="G783" s="16" t="s">
        <v>3216</v>
      </c>
      <c r="H783" s="17" t="s">
        <v>3200</v>
      </c>
      <c r="I783" s="18"/>
      <c r="J783" s="18"/>
      <c r="K783" s="18"/>
      <c r="L783" s="18"/>
      <c r="M783" s="18"/>
      <c r="P783" s="19">
        <v>3</v>
      </c>
      <c r="Q783" s="20" t="s">
        <v>3217</v>
      </c>
      <c r="R783" s="20"/>
      <c r="S783" s="23">
        <v>3</v>
      </c>
      <c r="T783" s="22" t="s">
        <v>3218</v>
      </c>
      <c r="U783" s="19"/>
      <c r="V783" s="20"/>
      <c r="W783" s="20"/>
      <c r="X783" s="23"/>
      <c r="Y783" s="22"/>
      <c r="Z783" s="24">
        <f t="shared" si="39"/>
        <v>3</v>
      </c>
      <c r="AA783" s="25">
        <f t="shared" si="40"/>
        <v>3</v>
      </c>
    </row>
    <row r="784" spans="1:27" ht="409.6">
      <c r="A784" s="1">
        <v>2497</v>
      </c>
      <c r="B784" s="1" t="s">
        <v>3196</v>
      </c>
      <c r="C784" s="1">
        <v>156</v>
      </c>
      <c r="E784" s="15" t="s">
        <v>3219</v>
      </c>
      <c r="F784" s="16" t="s">
        <v>3220</v>
      </c>
      <c r="G784" s="16" t="s">
        <v>3221</v>
      </c>
      <c r="H784" s="17" t="s">
        <v>3200</v>
      </c>
      <c r="I784" s="18"/>
      <c r="J784" s="18"/>
      <c r="K784" s="18"/>
      <c r="L784" s="18"/>
      <c r="M784" s="18"/>
      <c r="P784" s="19">
        <v>3</v>
      </c>
      <c r="Q784" s="20" t="s">
        <v>3222</v>
      </c>
      <c r="R784" s="20"/>
      <c r="S784" s="23">
        <v>2</v>
      </c>
      <c r="T784" s="22" t="s">
        <v>3223</v>
      </c>
      <c r="U784" s="19"/>
      <c r="V784" s="20"/>
      <c r="W784" s="20"/>
      <c r="X784" s="23"/>
      <c r="Y784" s="22"/>
      <c r="Z784" s="24">
        <f t="shared" si="39"/>
        <v>3</v>
      </c>
      <c r="AA784" s="25">
        <f t="shared" si="40"/>
        <v>2</v>
      </c>
    </row>
    <row r="785" spans="1:27" ht="409.6">
      <c r="A785" s="1">
        <v>2498</v>
      </c>
      <c r="B785" s="1" t="s">
        <v>3196</v>
      </c>
      <c r="C785" s="1">
        <v>156</v>
      </c>
      <c r="E785" s="15" t="s">
        <v>3224</v>
      </c>
      <c r="F785" s="16" t="s">
        <v>3225</v>
      </c>
      <c r="G785" s="16" t="s">
        <v>3226</v>
      </c>
      <c r="H785" s="17" t="s">
        <v>3200</v>
      </c>
      <c r="I785" s="18"/>
      <c r="J785" s="18"/>
      <c r="K785" s="18"/>
      <c r="L785" s="18"/>
      <c r="M785" s="18"/>
      <c r="P785" s="19">
        <v>3</v>
      </c>
      <c r="Q785" s="20" t="s">
        <v>3227</v>
      </c>
      <c r="R785" s="20"/>
      <c r="S785" s="23">
        <v>3</v>
      </c>
      <c r="T785" s="22"/>
      <c r="U785" s="19"/>
      <c r="V785" s="20"/>
      <c r="W785" s="20"/>
      <c r="X785" s="23"/>
      <c r="Y785" s="22"/>
      <c r="Z785" s="24">
        <f t="shared" si="39"/>
        <v>3</v>
      </c>
      <c r="AA785" s="25">
        <f t="shared" si="40"/>
        <v>3</v>
      </c>
    </row>
    <row r="786" spans="1:27" ht="409.6">
      <c r="A786" s="1">
        <v>2499</v>
      </c>
      <c r="B786" s="1" t="s">
        <v>3196</v>
      </c>
      <c r="C786" s="1">
        <v>156</v>
      </c>
      <c r="E786" s="15" t="s">
        <v>3228</v>
      </c>
      <c r="F786" s="16" t="s">
        <v>3229</v>
      </c>
      <c r="G786" s="16" t="s">
        <v>3230</v>
      </c>
      <c r="H786" s="17" t="s">
        <v>3200</v>
      </c>
      <c r="I786" s="18"/>
      <c r="J786" s="18"/>
      <c r="K786" s="18"/>
      <c r="L786" s="18"/>
      <c r="M786" s="18"/>
      <c r="P786" s="19">
        <v>2</v>
      </c>
      <c r="Q786" s="20" t="s">
        <v>54</v>
      </c>
      <c r="R786" s="20"/>
      <c r="S786" s="23">
        <v>2</v>
      </c>
      <c r="T786" s="22"/>
      <c r="U786" s="19"/>
      <c r="V786" s="20"/>
      <c r="W786" s="20"/>
      <c r="X786" s="23"/>
      <c r="Y786" s="22"/>
      <c r="Z786" s="24">
        <f t="shared" si="39"/>
        <v>2</v>
      </c>
      <c r="AA786" s="25">
        <f t="shared" si="40"/>
        <v>2</v>
      </c>
    </row>
    <row r="787" spans="1:27" ht="409.6">
      <c r="A787" s="1">
        <v>2500</v>
      </c>
      <c r="B787" s="1" t="s">
        <v>3196</v>
      </c>
      <c r="C787" s="1">
        <v>156</v>
      </c>
      <c r="E787" s="15" t="s">
        <v>3231</v>
      </c>
      <c r="F787" s="16" t="s">
        <v>3232</v>
      </c>
      <c r="G787" s="16" t="s">
        <v>3233</v>
      </c>
      <c r="H787" s="17" t="s">
        <v>3200</v>
      </c>
      <c r="I787" s="18"/>
      <c r="J787" s="18"/>
      <c r="K787" s="18"/>
      <c r="L787" s="18"/>
      <c r="M787" s="18"/>
      <c r="P787" s="19">
        <v>2</v>
      </c>
      <c r="Q787" s="20" t="s">
        <v>54</v>
      </c>
      <c r="R787" s="20"/>
      <c r="S787" s="23">
        <v>2</v>
      </c>
      <c r="T787" s="22"/>
      <c r="U787" s="19"/>
      <c r="V787" s="20"/>
      <c r="W787" s="20"/>
      <c r="X787" s="23"/>
      <c r="Y787" s="22"/>
      <c r="Z787" s="24">
        <f t="shared" si="39"/>
        <v>2</v>
      </c>
      <c r="AA787" s="25">
        <f t="shared" si="40"/>
        <v>2</v>
      </c>
    </row>
    <row r="788" spans="1:27" ht="409.6">
      <c r="A788" s="1">
        <v>2501</v>
      </c>
      <c r="B788" s="1" t="s">
        <v>3196</v>
      </c>
      <c r="C788" s="1">
        <v>156</v>
      </c>
      <c r="E788" s="15" t="s">
        <v>3234</v>
      </c>
      <c r="F788" s="16" t="s">
        <v>3235</v>
      </c>
      <c r="G788" s="16" t="s">
        <v>3236</v>
      </c>
      <c r="H788" s="17" t="s">
        <v>3200</v>
      </c>
      <c r="I788" s="18"/>
      <c r="J788" s="18"/>
      <c r="K788" s="18"/>
      <c r="L788" s="18"/>
      <c r="M788" s="18"/>
      <c r="P788" s="19">
        <v>2</v>
      </c>
      <c r="Q788" s="20" t="s">
        <v>54</v>
      </c>
      <c r="R788" s="20"/>
      <c r="S788" s="23">
        <v>2</v>
      </c>
      <c r="T788" s="22"/>
      <c r="U788" s="19"/>
      <c r="V788" s="20"/>
      <c r="W788" s="20"/>
      <c r="X788" s="23"/>
      <c r="Y788" s="22"/>
      <c r="Z788" s="24">
        <f t="shared" si="39"/>
        <v>2</v>
      </c>
      <c r="AA788" s="25">
        <f t="shared" si="40"/>
        <v>2</v>
      </c>
    </row>
    <row r="789" spans="1:27" ht="409.6">
      <c r="A789" s="1">
        <v>2502</v>
      </c>
      <c r="B789" s="1" t="s">
        <v>3196</v>
      </c>
      <c r="C789" s="1">
        <v>156</v>
      </c>
      <c r="E789" s="15" t="s">
        <v>3172</v>
      </c>
      <c r="F789" s="16" t="s">
        <v>3237</v>
      </c>
      <c r="G789" s="16" t="s">
        <v>3174</v>
      </c>
      <c r="H789" s="17" t="s">
        <v>3200</v>
      </c>
      <c r="I789" s="18"/>
      <c r="J789" s="18"/>
      <c r="K789" s="18"/>
      <c r="L789" s="18"/>
      <c r="M789" s="18"/>
      <c r="P789" s="19">
        <v>1</v>
      </c>
      <c r="Q789" s="20" t="s">
        <v>54</v>
      </c>
      <c r="R789" s="20"/>
      <c r="S789" s="23">
        <v>2</v>
      </c>
      <c r="T789" s="22"/>
      <c r="U789" s="19"/>
      <c r="V789" s="20"/>
      <c r="W789" s="20"/>
      <c r="X789" s="23"/>
      <c r="Y789" s="22"/>
      <c r="Z789" s="24">
        <f t="shared" si="39"/>
        <v>1</v>
      </c>
      <c r="AA789" s="25">
        <f t="shared" si="40"/>
        <v>2</v>
      </c>
    </row>
    <row r="790" spans="1:27" ht="409.6">
      <c r="A790" s="1">
        <v>2503</v>
      </c>
      <c r="B790" s="1" t="s">
        <v>3196</v>
      </c>
      <c r="C790" s="1">
        <v>156</v>
      </c>
      <c r="E790" s="15" t="s">
        <v>3238</v>
      </c>
      <c r="F790" s="16" t="s">
        <v>3239</v>
      </c>
      <c r="G790" s="16" t="s">
        <v>2002</v>
      </c>
      <c r="H790" s="17" t="s">
        <v>3200</v>
      </c>
      <c r="I790" s="18"/>
      <c r="J790" s="18"/>
      <c r="K790" s="18"/>
      <c r="L790" s="18"/>
      <c r="M790" s="18"/>
      <c r="P790" s="19">
        <v>3</v>
      </c>
      <c r="Q790" s="20" t="s">
        <v>54</v>
      </c>
      <c r="R790" s="20"/>
      <c r="S790" s="23">
        <v>3</v>
      </c>
      <c r="T790" s="22"/>
      <c r="U790" s="19"/>
      <c r="V790" s="20"/>
      <c r="W790" s="20"/>
      <c r="X790" s="23"/>
      <c r="Y790" s="22"/>
      <c r="Z790" s="24">
        <f t="shared" si="39"/>
        <v>3</v>
      </c>
      <c r="AA790" s="25">
        <f t="shared" si="40"/>
        <v>3</v>
      </c>
    </row>
    <row r="791" spans="1:27" s="12" customFormat="1" ht="16">
      <c r="A791" s="1" t="s">
        <v>54</v>
      </c>
      <c r="B791" s="1" t="s">
        <v>54</v>
      </c>
      <c r="C791" s="1" t="s">
        <v>54</v>
      </c>
      <c r="D791" s="2"/>
      <c r="H791" s="1"/>
      <c r="P791" s="81" t="s">
        <v>54</v>
      </c>
      <c r="Q791" s="81" t="s">
        <v>54</v>
      </c>
      <c r="R791" s="81"/>
      <c r="S791" s="81"/>
      <c r="T791" s="81"/>
      <c r="U791" s="81"/>
      <c r="V791" s="81"/>
      <c r="W791" s="81"/>
      <c r="X791" s="81"/>
      <c r="Y791" s="81"/>
    </row>
    <row r="792" spans="1:27" s="12" customFormat="1" ht="16">
      <c r="A792" s="1" t="s">
        <v>54</v>
      </c>
      <c r="B792" s="1" t="s">
        <v>54</v>
      </c>
      <c r="C792" s="1" t="s">
        <v>54</v>
      </c>
      <c r="D792" s="2"/>
      <c r="H792" s="1"/>
      <c r="P792" s="81" t="s">
        <v>54</v>
      </c>
      <c r="Q792" s="81" t="s">
        <v>54</v>
      </c>
      <c r="R792" s="81"/>
      <c r="S792" s="81"/>
      <c r="T792" s="81"/>
      <c r="U792" s="81"/>
      <c r="V792" s="81"/>
      <c r="W792" s="81"/>
      <c r="X792" s="81"/>
      <c r="Y792" s="81"/>
    </row>
    <row r="793" spans="1:27" s="12" customFormat="1" ht="17">
      <c r="A793" s="1" t="s">
        <v>54</v>
      </c>
      <c r="B793" s="1" t="s">
        <v>54</v>
      </c>
      <c r="C793" s="1"/>
      <c r="D793" s="2"/>
      <c r="E793" s="79" t="s">
        <v>2022</v>
      </c>
      <c r="H793" s="1"/>
      <c r="P793" s="81" t="s">
        <v>54</v>
      </c>
      <c r="Q793" s="81" t="s">
        <v>54</v>
      </c>
      <c r="R793" s="81"/>
      <c r="S793" s="81"/>
      <c r="T793" s="81"/>
      <c r="U793" s="81"/>
      <c r="V793" s="81"/>
      <c r="W793" s="81"/>
      <c r="X793" s="81"/>
      <c r="Y793" s="81"/>
      <c r="Z793" s="12" t="str">
        <f t="shared" si="39"/>
        <v/>
      </c>
      <c r="AA793" s="12" t="str">
        <f t="shared" si="40"/>
        <v/>
      </c>
    </row>
    <row r="794" spans="1:27" ht="208">
      <c r="A794" s="1">
        <v>2504</v>
      </c>
      <c r="B794" s="1" t="s">
        <v>3240</v>
      </c>
      <c r="C794" s="1">
        <v>165</v>
      </c>
      <c r="E794" s="15" t="s">
        <v>3241</v>
      </c>
      <c r="F794" s="16" t="s">
        <v>3242</v>
      </c>
      <c r="G794" s="16" t="s">
        <v>3243</v>
      </c>
      <c r="H794" s="17" t="s">
        <v>3244</v>
      </c>
      <c r="I794" s="18"/>
      <c r="J794" s="18"/>
      <c r="K794" s="18"/>
      <c r="L794" s="18"/>
      <c r="M794" s="18"/>
      <c r="P794" s="19">
        <v>4</v>
      </c>
      <c r="Q794" s="20" t="s">
        <v>3245</v>
      </c>
      <c r="R794" s="20"/>
      <c r="S794" s="23">
        <v>4</v>
      </c>
      <c r="T794" s="22"/>
      <c r="U794" s="19"/>
      <c r="V794" s="20"/>
      <c r="W794" s="20"/>
      <c r="X794" s="23"/>
      <c r="Y794" s="22"/>
      <c r="Z794" s="24">
        <f t="shared" si="39"/>
        <v>4</v>
      </c>
      <c r="AA794" s="25">
        <f t="shared" si="40"/>
        <v>4</v>
      </c>
    </row>
    <row r="795" spans="1:27" ht="192">
      <c r="A795" s="1">
        <v>2505</v>
      </c>
      <c r="B795" s="1" t="s">
        <v>3240</v>
      </c>
      <c r="C795" s="1">
        <v>165</v>
      </c>
      <c r="E795" s="15" t="s">
        <v>3246</v>
      </c>
      <c r="F795" s="16" t="s">
        <v>3247</v>
      </c>
      <c r="G795" s="16" t="s">
        <v>3248</v>
      </c>
      <c r="H795" s="17" t="s">
        <v>3244</v>
      </c>
      <c r="I795" s="18"/>
      <c r="J795" s="18"/>
      <c r="K795" s="18"/>
      <c r="L795" s="18"/>
      <c r="M795" s="18"/>
      <c r="P795" s="19">
        <v>2</v>
      </c>
      <c r="Q795" s="20" t="s">
        <v>54</v>
      </c>
      <c r="R795" s="20"/>
      <c r="S795" s="23">
        <v>2</v>
      </c>
      <c r="T795" s="22"/>
      <c r="U795" s="19"/>
      <c r="V795" s="20"/>
      <c r="W795" s="20"/>
      <c r="X795" s="23"/>
      <c r="Y795" s="22"/>
      <c r="Z795" s="24">
        <f t="shared" si="39"/>
        <v>2</v>
      </c>
      <c r="AA795" s="25">
        <f t="shared" si="40"/>
        <v>2</v>
      </c>
    </row>
    <row r="796" spans="1:27" ht="192">
      <c r="A796" s="1">
        <v>2506</v>
      </c>
      <c r="B796" s="1" t="s">
        <v>3240</v>
      </c>
      <c r="C796" s="1">
        <v>165</v>
      </c>
      <c r="E796" s="15" t="s">
        <v>3249</v>
      </c>
      <c r="F796" s="16" t="s">
        <v>3250</v>
      </c>
      <c r="G796" s="16" t="s">
        <v>3251</v>
      </c>
      <c r="H796" s="17" t="s">
        <v>3244</v>
      </c>
      <c r="I796" s="18"/>
      <c r="J796" s="18"/>
      <c r="K796" s="18"/>
      <c r="L796" s="18"/>
      <c r="M796" s="18"/>
      <c r="P796" s="19">
        <v>2</v>
      </c>
      <c r="Q796" s="20" t="s">
        <v>54</v>
      </c>
      <c r="R796" s="20"/>
      <c r="S796" s="23">
        <v>2</v>
      </c>
      <c r="T796" s="22"/>
      <c r="U796" s="19"/>
      <c r="V796" s="20"/>
      <c r="W796" s="20"/>
      <c r="X796" s="23"/>
      <c r="Y796" s="22"/>
      <c r="Z796" s="24">
        <f t="shared" si="39"/>
        <v>2</v>
      </c>
      <c r="AA796" s="25">
        <f t="shared" si="40"/>
        <v>2</v>
      </c>
    </row>
    <row r="797" spans="1:27" s="12" customFormat="1" ht="16">
      <c r="A797" s="1" t="s">
        <v>54</v>
      </c>
      <c r="B797" s="1" t="s">
        <v>54</v>
      </c>
      <c r="C797" s="1" t="s">
        <v>54</v>
      </c>
      <c r="D797" s="2" t="s">
        <v>54</v>
      </c>
      <c r="H797" s="1"/>
      <c r="P797" s="81" t="s">
        <v>54</v>
      </c>
      <c r="Q797" s="81" t="s">
        <v>54</v>
      </c>
      <c r="R797" s="81"/>
      <c r="S797" s="81"/>
      <c r="T797" s="81"/>
      <c r="U797" s="81"/>
      <c r="V797" s="81"/>
      <c r="W797" s="81"/>
      <c r="X797" s="81"/>
      <c r="Y797" s="81"/>
    </row>
    <row r="798" spans="1:27" s="12" customFormat="1" ht="16">
      <c r="A798" s="1" t="s">
        <v>54</v>
      </c>
      <c r="B798" s="1" t="s">
        <v>54</v>
      </c>
      <c r="C798" s="1" t="s">
        <v>54</v>
      </c>
      <c r="D798" s="2" t="s">
        <v>54</v>
      </c>
      <c r="H798" s="1"/>
      <c r="P798" s="81" t="s">
        <v>54</v>
      </c>
      <c r="Q798" s="81" t="s">
        <v>54</v>
      </c>
      <c r="R798" s="81"/>
      <c r="S798" s="81"/>
      <c r="T798" s="81"/>
      <c r="U798" s="81"/>
      <c r="V798" s="81"/>
      <c r="W798" s="81"/>
      <c r="X798" s="81"/>
      <c r="Y798" s="81"/>
    </row>
    <row r="799" spans="1:27" s="12" customFormat="1" ht="34">
      <c r="A799" s="1" t="s">
        <v>54</v>
      </c>
      <c r="B799" s="1" t="s">
        <v>54</v>
      </c>
      <c r="C799" s="1"/>
      <c r="D799" s="2" t="s">
        <v>54</v>
      </c>
      <c r="E799" s="79" t="s">
        <v>2023</v>
      </c>
      <c r="H799" s="1"/>
      <c r="P799" s="81" t="s">
        <v>54</v>
      </c>
      <c r="Q799" s="81" t="s">
        <v>54</v>
      </c>
      <c r="R799" s="81"/>
      <c r="S799" s="81"/>
      <c r="T799" s="81"/>
      <c r="U799" s="81"/>
      <c r="V799" s="81"/>
      <c r="W799" s="81"/>
      <c r="X799" s="81"/>
      <c r="Y799" s="81"/>
      <c r="Z799" s="12" t="str">
        <f t="shared" si="39"/>
        <v/>
      </c>
      <c r="AA799" s="12" t="str">
        <f t="shared" si="40"/>
        <v/>
      </c>
    </row>
    <row r="800" spans="1:27" ht="176">
      <c r="A800" s="1">
        <v>2507</v>
      </c>
      <c r="B800" s="1" t="s">
        <v>54</v>
      </c>
      <c r="D800" s="2" t="s">
        <v>54</v>
      </c>
      <c r="E800" s="26" t="s">
        <v>3252</v>
      </c>
      <c r="F800" s="16" t="s">
        <v>3253</v>
      </c>
      <c r="G800" s="16" t="s">
        <v>3254</v>
      </c>
      <c r="H800" s="18"/>
      <c r="I800" s="18"/>
      <c r="J800" s="18"/>
      <c r="K800" s="18"/>
      <c r="L800" s="18"/>
      <c r="M800" s="18"/>
      <c r="P800" s="19">
        <v>2</v>
      </c>
      <c r="Q800" s="20" t="s">
        <v>2654</v>
      </c>
      <c r="R800" s="20"/>
      <c r="S800" s="23">
        <v>2</v>
      </c>
      <c r="T800" s="22" t="s">
        <v>3255</v>
      </c>
      <c r="U800" s="19"/>
      <c r="V800" s="20"/>
      <c r="W800" s="20"/>
      <c r="X800" s="23"/>
      <c r="Y800" s="22"/>
      <c r="Z800" s="24">
        <f t="shared" si="39"/>
        <v>2</v>
      </c>
      <c r="AA800" s="25">
        <f t="shared" si="40"/>
        <v>2</v>
      </c>
    </row>
    <row r="801" spans="1:27" ht="160">
      <c r="A801" s="1">
        <v>2508</v>
      </c>
      <c r="B801" s="1" t="s">
        <v>54</v>
      </c>
      <c r="D801" s="2" t="s">
        <v>54</v>
      </c>
      <c r="E801" s="26" t="s">
        <v>3256</v>
      </c>
      <c r="F801" s="16" t="s">
        <v>3257</v>
      </c>
      <c r="G801" s="16" t="s">
        <v>3258</v>
      </c>
      <c r="H801" s="18"/>
      <c r="I801" s="18"/>
      <c r="J801" s="18"/>
      <c r="K801" s="18"/>
      <c r="L801" s="18"/>
      <c r="M801" s="18"/>
      <c r="P801" s="19">
        <v>2</v>
      </c>
      <c r="Q801" s="20"/>
      <c r="R801" s="20"/>
      <c r="S801" s="23">
        <v>1</v>
      </c>
      <c r="T801" s="22" t="s">
        <v>3255</v>
      </c>
      <c r="U801" s="19"/>
      <c r="V801" s="20"/>
      <c r="W801" s="20"/>
      <c r="X801" s="23"/>
      <c r="Y801" s="22"/>
      <c r="Z801" s="24">
        <f t="shared" si="39"/>
        <v>2</v>
      </c>
      <c r="AA801" s="25">
        <f t="shared" si="40"/>
        <v>1</v>
      </c>
    </row>
    <row r="802" spans="1:27" ht="176">
      <c r="A802" s="1">
        <v>2509</v>
      </c>
      <c r="B802" s="1" t="s">
        <v>54</v>
      </c>
      <c r="D802" s="2" t="s">
        <v>54</v>
      </c>
      <c r="E802" s="26" t="s">
        <v>3259</v>
      </c>
      <c r="F802" s="16" t="s">
        <v>3260</v>
      </c>
      <c r="G802" s="16" t="s">
        <v>3261</v>
      </c>
      <c r="H802" s="18"/>
      <c r="I802" s="18"/>
      <c r="J802" s="18"/>
      <c r="K802" s="18"/>
      <c r="L802" s="18"/>
      <c r="M802" s="18"/>
      <c r="P802" s="19">
        <v>2</v>
      </c>
      <c r="Q802" s="20" t="s">
        <v>54</v>
      </c>
      <c r="R802" s="20"/>
      <c r="S802" s="23">
        <v>1</v>
      </c>
      <c r="T802" s="22" t="s">
        <v>3255</v>
      </c>
      <c r="U802" s="19"/>
      <c r="V802" s="20"/>
      <c r="W802" s="20"/>
      <c r="X802" s="23"/>
      <c r="Y802" s="22"/>
      <c r="Z802" s="24">
        <f t="shared" si="39"/>
        <v>2</v>
      </c>
      <c r="AA802" s="25">
        <f t="shared" si="40"/>
        <v>1</v>
      </c>
    </row>
    <row r="803" spans="1:27" ht="176">
      <c r="A803" s="1">
        <v>2510</v>
      </c>
      <c r="B803" s="1" t="s">
        <v>54</v>
      </c>
      <c r="D803" s="2" t="s">
        <v>54</v>
      </c>
      <c r="E803" s="26" t="s">
        <v>3262</v>
      </c>
      <c r="F803" s="16" t="s">
        <v>3263</v>
      </c>
      <c r="G803" s="16" t="s">
        <v>3264</v>
      </c>
      <c r="H803" s="18"/>
      <c r="I803" s="18"/>
      <c r="J803" s="18"/>
      <c r="K803" s="18"/>
      <c r="L803" s="18"/>
      <c r="M803" s="18"/>
      <c r="P803" s="19">
        <v>2</v>
      </c>
      <c r="Q803" s="20" t="s">
        <v>54</v>
      </c>
      <c r="R803" s="20"/>
      <c r="S803" s="23">
        <v>1</v>
      </c>
      <c r="T803" s="22" t="s">
        <v>3255</v>
      </c>
      <c r="U803" s="19"/>
      <c r="V803" s="20"/>
      <c r="W803" s="20"/>
      <c r="X803" s="23"/>
      <c r="Y803" s="22"/>
      <c r="Z803" s="24">
        <f t="shared" si="39"/>
        <v>2</v>
      </c>
      <c r="AA803" s="25">
        <f t="shared" si="40"/>
        <v>1</v>
      </c>
    </row>
    <row r="804" spans="1:27" ht="128">
      <c r="A804" s="1">
        <v>2511</v>
      </c>
      <c r="B804" s="1" t="s">
        <v>54</v>
      </c>
      <c r="D804" s="2" t="s">
        <v>54</v>
      </c>
      <c r="E804" s="26" t="s">
        <v>3265</v>
      </c>
      <c r="F804" s="16" t="s">
        <v>3266</v>
      </c>
      <c r="G804" s="16" t="s">
        <v>2002</v>
      </c>
      <c r="H804" s="18"/>
      <c r="I804" s="18"/>
      <c r="J804" s="18"/>
      <c r="K804" s="18"/>
      <c r="L804" s="18"/>
      <c r="M804" s="18"/>
      <c r="P804" s="19">
        <v>1</v>
      </c>
      <c r="Q804" s="20" t="s">
        <v>54</v>
      </c>
      <c r="R804" s="20"/>
      <c r="S804" s="23">
        <v>1</v>
      </c>
      <c r="T804" s="22"/>
      <c r="U804" s="19"/>
      <c r="V804" s="20"/>
      <c r="W804" s="20"/>
      <c r="X804" s="23"/>
      <c r="Y804" s="22"/>
      <c r="Z804" s="24">
        <f t="shared" si="39"/>
        <v>1</v>
      </c>
      <c r="AA804" s="25">
        <f t="shared" si="40"/>
        <v>1</v>
      </c>
    </row>
    <row r="805" spans="1:27" s="12" customFormat="1" ht="16">
      <c r="A805" s="1" t="s">
        <v>54</v>
      </c>
      <c r="B805" s="1" t="s">
        <v>54</v>
      </c>
      <c r="C805" s="1" t="s">
        <v>54</v>
      </c>
      <c r="D805" s="2" t="s">
        <v>54</v>
      </c>
      <c r="H805" s="1"/>
      <c r="P805" s="81" t="s">
        <v>54</v>
      </c>
      <c r="Q805" s="81" t="s">
        <v>54</v>
      </c>
      <c r="R805" s="81"/>
      <c r="S805" s="81"/>
      <c r="T805" s="81"/>
      <c r="U805" s="81"/>
      <c r="V805" s="81"/>
      <c r="W805" s="81"/>
      <c r="X805" s="81"/>
      <c r="Y805" s="81"/>
    </row>
    <row r="806" spans="1:27" s="12" customFormat="1" ht="16">
      <c r="A806" s="1" t="s">
        <v>54</v>
      </c>
      <c r="B806" s="1" t="s">
        <v>54</v>
      </c>
      <c r="C806" s="1" t="s">
        <v>54</v>
      </c>
      <c r="D806" s="2" t="s">
        <v>54</v>
      </c>
      <c r="H806" s="1"/>
      <c r="P806" s="81" t="s">
        <v>54</v>
      </c>
      <c r="Q806" s="81" t="s">
        <v>54</v>
      </c>
      <c r="R806" s="81"/>
      <c r="S806" s="81"/>
      <c r="T806" s="81"/>
      <c r="U806" s="81"/>
      <c r="V806" s="81"/>
      <c r="W806" s="81"/>
      <c r="X806" s="81"/>
      <c r="Y806" s="81"/>
    </row>
    <row r="807" spans="1:27" s="12" customFormat="1" ht="17">
      <c r="A807" s="1" t="s">
        <v>54</v>
      </c>
      <c r="B807" s="1" t="s">
        <v>54</v>
      </c>
      <c r="C807" s="1"/>
      <c r="D807" s="2" t="s">
        <v>54</v>
      </c>
      <c r="E807" s="79" t="s">
        <v>2024</v>
      </c>
      <c r="H807" s="1"/>
      <c r="P807" s="81" t="s">
        <v>54</v>
      </c>
      <c r="Q807" s="81" t="s">
        <v>54</v>
      </c>
      <c r="R807" s="81"/>
      <c r="S807" s="81"/>
      <c r="T807" s="81"/>
      <c r="U807" s="81"/>
      <c r="V807" s="81"/>
      <c r="W807" s="81"/>
      <c r="X807" s="81"/>
      <c r="Y807" s="81"/>
      <c r="Z807" s="12" t="str">
        <f t="shared" si="39"/>
        <v/>
      </c>
      <c r="AA807" s="12" t="str">
        <f t="shared" si="40"/>
        <v/>
      </c>
    </row>
    <row r="808" spans="1:27" ht="176">
      <c r="A808" s="1">
        <v>2512</v>
      </c>
      <c r="B808" s="1" t="s">
        <v>3267</v>
      </c>
      <c r="C808" s="1">
        <v>164</v>
      </c>
      <c r="E808" s="15" t="s">
        <v>3268</v>
      </c>
      <c r="F808" s="16" t="s">
        <v>3269</v>
      </c>
      <c r="G808" s="16" t="s">
        <v>3270</v>
      </c>
      <c r="H808" s="17" t="s">
        <v>3271</v>
      </c>
      <c r="I808" s="18"/>
      <c r="J808" s="18"/>
      <c r="K808" s="18"/>
      <c r="L808" s="18"/>
      <c r="M808" s="18"/>
      <c r="P808" s="19">
        <v>3</v>
      </c>
      <c r="Q808" s="20" t="s">
        <v>54</v>
      </c>
      <c r="R808" s="20"/>
      <c r="S808" s="23">
        <v>4</v>
      </c>
      <c r="T808" s="22" t="s">
        <v>3272</v>
      </c>
      <c r="U808" s="19"/>
      <c r="V808" s="20"/>
      <c r="W808" s="20"/>
      <c r="X808" s="23"/>
      <c r="Y808" s="22"/>
      <c r="Z808" s="24">
        <f t="shared" si="39"/>
        <v>3</v>
      </c>
      <c r="AA808" s="25">
        <f t="shared" si="40"/>
        <v>4</v>
      </c>
    </row>
    <row r="809" spans="1:27" ht="192">
      <c r="A809" s="1">
        <v>2513</v>
      </c>
      <c r="B809" s="1" t="s">
        <v>3267</v>
      </c>
      <c r="C809" s="1">
        <v>164</v>
      </c>
      <c r="E809" s="15" t="s">
        <v>3273</v>
      </c>
      <c r="F809" s="16" t="s">
        <v>3274</v>
      </c>
      <c r="G809" s="16" t="s">
        <v>3275</v>
      </c>
      <c r="H809" s="17" t="s">
        <v>3271</v>
      </c>
      <c r="I809" s="18"/>
      <c r="J809" s="18"/>
      <c r="K809" s="18"/>
      <c r="L809" s="18"/>
      <c r="M809" s="18"/>
      <c r="P809" s="19">
        <v>3</v>
      </c>
      <c r="Q809" s="20" t="s">
        <v>54</v>
      </c>
      <c r="R809" s="20"/>
      <c r="S809" s="23">
        <v>4</v>
      </c>
      <c r="T809" s="22" t="s">
        <v>3276</v>
      </c>
      <c r="U809" s="19"/>
      <c r="V809" s="20"/>
      <c r="W809" s="20"/>
      <c r="X809" s="23"/>
      <c r="Y809" s="22"/>
      <c r="Z809" s="24">
        <f t="shared" si="39"/>
        <v>3</v>
      </c>
      <c r="AA809" s="25">
        <f t="shared" si="40"/>
        <v>4</v>
      </c>
    </row>
    <row r="810" spans="1:27" ht="208">
      <c r="A810" s="1">
        <v>2514</v>
      </c>
      <c r="B810" s="1" t="s">
        <v>3267</v>
      </c>
      <c r="C810" s="1">
        <v>164</v>
      </c>
      <c r="E810" s="15" t="s">
        <v>3277</v>
      </c>
      <c r="F810" s="16" t="s">
        <v>3278</v>
      </c>
      <c r="G810" s="16" t="s">
        <v>3279</v>
      </c>
      <c r="H810" s="17" t="s">
        <v>3271</v>
      </c>
      <c r="I810" s="18"/>
      <c r="J810" s="18"/>
      <c r="K810" s="18"/>
      <c r="L810" s="18"/>
      <c r="M810" s="18"/>
      <c r="P810" s="19">
        <v>3</v>
      </c>
      <c r="Q810" s="20" t="s">
        <v>54</v>
      </c>
      <c r="R810" s="20"/>
      <c r="S810" s="23">
        <v>3</v>
      </c>
      <c r="T810" s="22" t="s">
        <v>3272</v>
      </c>
      <c r="U810" s="19"/>
      <c r="V810" s="20"/>
      <c r="W810" s="20"/>
      <c r="X810" s="23"/>
      <c r="Y810" s="22"/>
      <c r="Z810" s="24">
        <f t="shared" si="39"/>
        <v>3</v>
      </c>
      <c r="AA810" s="25">
        <f t="shared" si="40"/>
        <v>3</v>
      </c>
    </row>
    <row r="811" spans="1:27" ht="192">
      <c r="A811" s="1">
        <v>2515</v>
      </c>
      <c r="B811" s="1" t="s">
        <v>3267</v>
      </c>
      <c r="C811" s="1">
        <v>164</v>
      </c>
      <c r="E811" s="15" t="s">
        <v>3280</v>
      </c>
      <c r="F811" s="16" t="s">
        <v>3281</v>
      </c>
      <c r="G811" s="16" t="s">
        <v>3282</v>
      </c>
      <c r="H811" s="17" t="s">
        <v>3271</v>
      </c>
      <c r="I811" s="18"/>
      <c r="J811" s="18"/>
      <c r="K811" s="18"/>
      <c r="L811" s="18"/>
      <c r="M811" s="18"/>
      <c r="P811" s="19">
        <v>3</v>
      </c>
      <c r="Q811" s="20" t="s">
        <v>54</v>
      </c>
      <c r="R811" s="20"/>
      <c r="S811" s="23">
        <v>3.5</v>
      </c>
      <c r="T811" s="22" t="s">
        <v>3283</v>
      </c>
      <c r="U811" s="19"/>
      <c r="V811" s="20"/>
      <c r="W811" s="20"/>
      <c r="X811" s="23"/>
      <c r="Y811" s="22"/>
      <c r="Z811" s="24">
        <f t="shared" si="39"/>
        <v>3</v>
      </c>
      <c r="AA811" s="25">
        <f t="shared" si="40"/>
        <v>3.5</v>
      </c>
    </row>
    <row r="812" spans="1:27" ht="208">
      <c r="A812" s="1">
        <v>2516</v>
      </c>
      <c r="B812" s="1" t="s">
        <v>3267</v>
      </c>
      <c r="C812" s="1">
        <v>164</v>
      </c>
      <c r="E812" s="15" t="s">
        <v>3284</v>
      </c>
      <c r="F812" s="16" t="s">
        <v>3285</v>
      </c>
      <c r="G812" s="16" t="s">
        <v>3286</v>
      </c>
      <c r="H812" s="17" t="s">
        <v>3271</v>
      </c>
      <c r="I812" s="18"/>
      <c r="J812" s="18"/>
      <c r="K812" s="18"/>
      <c r="L812" s="18"/>
      <c r="M812" s="18"/>
      <c r="P812" s="19">
        <v>3</v>
      </c>
      <c r="Q812" s="20" t="s">
        <v>54</v>
      </c>
      <c r="R812" s="20"/>
      <c r="S812" s="23">
        <v>2</v>
      </c>
      <c r="T812" s="22" t="s">
        <v>3287</v>
      </c>
      <c r="U812" s="19"/>
      <c r="V812" s="20"/>
      <c r="W812" s="20"/>
      <c r="X812" s="23"/>
      <c r="Y812" s="22"/>
      <c r="Z812" s="24">
        <f t="shared" si="39"/>
        <v>3</v>
      </c>
      <c r="AA812" s="25">
        <f t="shared" si="40"/>
        <v>2</v>
      </c>
    </row>
    <row r="813" spans="1:27" ht="240">
      <c r="A813" s="1">
        <v>2517</v>
      </c>
      <c r="B813" s="1" t="s">
        <v>3267</v>
      </c>
      <c r="C813" s="1">
        <v>164</v>
      </c>
      <c r="E813" s="15" t="s">
        <v>3288</v>
      </c>
      <c r="F813" s="16" t="s">
        <v>3289</v>
      </c>
      <c r="G813" s="16" t="s">
        <v>3290</v>
      </c>
      <c r="H813" s="17" t="s">
        <v>3271</v>
      </c>
      <c r="I813" s="18"/>
      <c r="J813" s="18"/>
      <c r="K813" s="18"/>
      <c r="L813" s="18"/>
      <c r="M813" s="18"/>
      <c r="P813" s="19">
        <v>3</v>
      </c>
      <c r="Q813" s="20" t="s">
        <v>54</v>
      </c>
      <c r="R813" s="20"/>
      <c r="S813" s="23">
        <v>2</v>
      </c>
      <c r="T813" s="22" t="s">
        <v>3291</v>
      </c>
      <c r="U813" s="19"/>
      <c r="V813" s="20"/>
      <c r="W813" s="20"/>
      <c r="X813" s="23"/>
      <c r="Y813" s="22"/>
      <c r="Z813" s="24">
        <f t="shared" si="39"/>
        <v>3</v>
      </c>
      <c r="AA813" s="25">
        <f t="shared" si="40"/>
        <v>2</v>
      </c>
    </row>
    <row r="814" spans="1:27" ht="208">
      <c r="A814" s="1">
        <v>2518</v>
      </c>
      <c r="B814" s="1" t="s">
        <v>3267</v>
      </c>
      <c r="C814" s="1">
        <v>164</v>
      </c>
      <c r="E814" s="15" t="s">
        <v>3292</v>
      </c>
      <c r="F814" s="16" t="s">
        <v>3293</v>
      </c>
      <c r="G814" s="16" t="s">
        <v>3294</v>
      </c>
      <c r="H814" s="17" t="s">
        <v>3271</v>
      </c>
      <c r="I814" s="18"/>
      <c r="J814" s="18"/>
      <c r="K814" s="18"/>
      <c r="L814" s="18"/>
      <c r="M814" s="18"/>
      <c r="P814" s="19">
        <v>3</v>
      </c>
      <c r="Q814" s="20" t="s">
        <v>54</v>
      </c>
      <c r="R814" s="20"/>
      <c r="S814" s="23">
        <v>3</v>
      </c>
      <c r="T814" s="22" t="s">
        <v>3295</v>
      </c>
      <c r="U814" s="19"/>
      <c r="V814" s="20"/>
      <c r="W814" s="20"/>
      <c r="X814" s="23"/>
      <c r="Y814" s="22"/>
      <c r="Z814" s="24">
        <f t="shared" si="39"/>
        <v>3</v>
      </c>
      <c r="AA814" s="25">
        <f t="shared" si="40"/>
        <v>3</v>
      </c>
    </row>
    <row r="815" spans="1:27" ht="320">
      <c r="A815" s="1">
        <v>2519</v>
      </c>
      <c r="B815" s="1" t="s">
        <v>3267</v>
      </c>
      <c r="C815" s="1">
        <v>164</v>
      </c>
      <c r="E815" s="15" t="s">
        <v>3172</v>
      </c>
      <c r="F815" s="16" t="s">
        <v>3296</v>
      </c>
      <c r="G815" s="16" t="s">
        <v>3174</v>
      </c>
      <c r="H815" s="17" t="s">
        <v>3271</v>
      </c>
      <c r="I815" s="18"/>
      <c r="J815" s="18"/>
      <c r="K815" s="18"/>
      <c r="L815" s="18"/>
      <c r="M815" s="18"/>
      <c r="P815" s="19">
        <v>3</v>
      </c>
      <c r="Q815" s="20" t="s">
        <v>3297</v>
      </c>
      <c r="R815" s="20"/>
      <c r="S815" s="23">
        <v>4</v>
      </c>
      <c r="T815" s="22" t="s">
        <v>3298</v>
      </c>
      <c r="U815" s="19"/>
      <c r="V815" s="20"/>
      <c r="W815" s="20"/>
      <c r="X815" s="23"/>
      <c r="Y815" s="22"/>
      <c r="Z815" s="24">
        <f t="shared" si="39"/>
        <v>3</v>
      </c>
      <c r="AA815" s="25">
        <f t="shared" si="40"/>
        <v>4</v>
      </c>
    </row>
    <row r="816" spans="1:27" ht="320">
      <c r="A816" s="1">
        <v>2520</v>
      </c>
      <c r="B816" s="1" t="s">
        <v>3267</v>
      </c>
      <c r="C816" s="1">
        <v>164</v>
      </c>
      <c r="E816" s="15" t="s">
        <v>3299</v>
      </c>
      <c r="F816" s="16" t="s">
        <v>3300</v>
      </c>
      <c r="G816" s="16" t="s">
        <v>2002</v>
      </c>
      <c r="H816" s="17" t="s">
        <v>3271</v>
      </c>
      <c r="I816" s="18"/>
      <c r="J816" s="18"/>
      <c r="K816" s="18"/>
      <c r="L816" s="18"/>
      <c r="M816" s="18"/>
      <c r="P816" s="19">
        <v>3</v>
      </c>
      <c r="Q816" s="20" t="s">
        <v>3297</v>
      </c>
      <c r="R816" s="20"/>
      <c r="S816" s="23">
        <v>4</v>
      </c>
      <c r="T816" s="22" t="s">
        <v>3301</v>
      </c>
      <c r="U816" s="19"/>
      <c r="V816" s="20"/>
      <c r="W816" s="20"/>
      <c r="X816" s="23"/>
      <c r="Y816" s="22"/>
      <c r="Z816" s="24">
        <f t="shared" si="39"/>
        <v>3</v>
      </c>
      <c r="AA816" s="25">
        <f t="shared" si="40"/>
        <v>4</v>
      </c>
    </row>
    <row r="817" spans="1:27" s="12" customFormat="1" ht="16">
      <c r="A817" s="1" t="s">
        <v>54</v>
      </c>
      <c r="B817" s="1" t="s">
        <v>54</v>
      </c>
      <c r="C817" s="1" t="s">
        <v>54</v>
      </c>
      <c r="D817" s="2"/>
      <c r="H817" s="1"/>
      <c r="P817" s="81" t="s">
        <v>54</v>
      </c>
      <c r="Q817" s="81" t="s">
        <v>54</v>
      </c>
      <c r="R817" s="81"/>
      <c r="S817" s="81"/>
      <c r="T817" s="81"/>
      <c r="U817" s="81"/>
      <c r="V817" s="81"/>
      <c r="W817" s="81"/>
      <c r="X817" s="81"/>
      <c r="Y817" s="81"/>
    </row>
    <row r="818" spans="1:27" s="12" customFormat="1" ht="16">
      <c r="A818" s="1" t="s">
        <v>54</v>
      </c>
      <c r="B818" s="1" t="s">
        <v>54</v>
      </c>
      <c r="C818" s="1" t="s">
        <v>54</v>
      </c>
      <c r="D818" s="2"/>
      <c r="H818" s="1"/>
      <c r="P818" s="81" t="s">
        <v>54</v>
      </c>
      <c r="Q818" s="81" t="s">
        <v>54</v>
      </c>
      <c r="R818" s="81"/>
      <c r="S818" s="81"/>
      <c r="T818" s="81"/>
      <c r="U818" s="81"/>
      <c r="V818" s="81"/>
      <c r="W818" s="81"/>
      <c r="X818" s="81"/>
      <c r="Y818" s="81"/>
    </row>
    <row r="819" spans="1:27" s="12" customFormat="1" ht="34">
      <c r="A819" s="1" t="s">
        <v>54</v>
      </c>
      <c r="B819" s="1" t="s">
        <v>54</v>
      </c>
      <c r="C819" s="1"/>
      <c r="D819" s="2"/>
      <c r="E819" s="79" t="s">
        <v>2025</v>
      </c>
      <c r="H819" s="1"/>
      <c r="P819" s="81" t="s">
        <v>54</v>
      </c>
      <c r="Q819" s="81" t="s">
        <v>54</v>
      </c>
      <c r="R819" s="81"/>
      <c r="S819" s="81"/>
      <c r="T819" s="81"/>
      <c r="U819" s="81"/>
      <c r="V819" s="81"/>
      <c r="W819" s="81"/>
      <c r="X819" s="81"/>
      <c r="Y819" s="81"/>
      <c r="Z819" s="12" t="str">
        <f t="shared" ref="Z819:Z882" si="41">IF(U819&lt;&gt;"",U819,IF(P819&lt;&gt;"",P819,IF(N819&lt;&gt;"",N819,"")))</f>
        <v/>
      </c>
      <c r="AA819" s="12" t="str">
        <f t="shared" ref="AA819:AA882" si="42">IF(X819&lt;&gt;"",X819,IF(S819&lt;&gt;"",S819,IF(O819&lt;&gt;"",O819,"")))</f>
        <v/>
      </c>
    </row>
    <row r="820" spans="1:27" ht="320">
      <c r="A820" s="1">
        <v>2521</v>
      </c>
      <c r="B820" s="1" t="s">
        <v>3302</v>
      </c>
      <c r="C820" s="1">
        <v>161</v>
      </c>
      <c r="E820" s="15" t="s">
        <v>3303</v>
      </c>
      <c r="F820" s="16" t="s">
        <v>3304</v>
      </c>
      <c r="G820" s="16" t="s">
        <v>3305</v>
      </c>
      <c r="H820" s="17" t="s">
        <v>3306</v>
      </c>
      <c r="I820" s="18"/>
      <c r="J820" s="18"/>
      <c r="K820" s="18"/>
      <c r="L820" s="18"/>
      <c r="M820" s="18"/>
      <c r="P820" s="19">
        <v>3</v>
      </c>
      <c r="Q820" s="20" t="s">
        <v>3297</v>
      </c>
      <c r="R820" s="20"/>
      <c r="S820" s="23">
        <v>3</v>
      </c>
      <c r="T820" s="22"/>
      <c r="U820" s="19"/>
      <c r="V820" s="20"/>
      <c r="W820" s="20"/>
      <c r="X820" s="23"/>
      <c r="Y820" s="22"/>
      <c r="Z820" s="24">
        <f t="shared" si="41"/>
        <v>3</v>
      </c>
      <c r="AA820" s="25">
        <f t="shared" si="42"/>
        <v>3</v>
      </c>
    </row>
    <row r="821" spans="1:27" ht="224">
      <c r="A821" s="1">
        <v>2522</v>
      </c>
      <c r="B821" s="1" t="s">
        <v>3302</v>
      </c>
      <c r="C821" s="1">
        <v>161</v>
      </c>
      <c r="E821" s="15" t="s">
        <v>3284</v>
      </c>
      <c r="F821" s="16" t="s">
        <v>3307</v>
      </c>
      <c r="G821" s="16" t="s">
        <v>3308</v>
      </c>
      <c r="H821" s="17" t="s">
        <v>3306</v>
      </c>
      <c r="I821" s="18"/>
      <c r="J821" s="18"/>
      <c r="K821" s="18"/>
      <c r="L821" s="18"/>
      <c r="M821" s="18"/>
      <c r="P821" s="19">
        <v>2</v>
      </c>
      <c r="Q821" s="20" t="s">
        <v>54</v>
      </c>
      <c r="R821" s="20"/>
      <c r="S821" s="23">
        <v>2</v>
      </c>
      <c r="T821" s="22"/>
      <c r="U821" s="19"/>
      <c r="V821" s="20"/>
      <c r="W821" s="20"/>
      <c r="X821" s="23"/>
      <c r="Y821" s="22"/>
      <c r="Z821" s="24">
        <f t="shared" si="41"/>
        <v>2</v>
      </c>
      <c r="AA821" s="25">
        <f t="shared" si="42"/>
        <v>2</v>
      </c>
    </row>
    <row r="822" spans="1:27" ht="320">
      <c r="A822" s="1">
        <v>2523</v>
      </c>
      <c r="B822" s="1" t="s">
        <v>3302</v>
      </c>
      <c r="C822" s="1">
        <v>161</v>
      </c>
      <c r="E822" s="15" t="s">
        <v>3309</v>
      </c>
      <c r="F822" s="16" t="s">
        <v>3310</v>
      </c>
      <c r="G822" s="16" t="s">
        <v>3311</v>
      </c>
      <c r="H822" s="17" t="s">
        <v>3306</v>
      </c>
      <c r="I822" s="18"/>
      <c r="J822" s="18"/>
      <c r="K822" s="18"/>
      <c r="L822" s="18"/>
      <c r="M822" s="18"/>
      <c r="P822" s="19">
        <v>3</v>
      </c>
      <c r="Q822" s="20" t="s">
        <v>3297</v>
      </c>
      <c r="R822" s="20"/>
      <c r="S822" s="23">
        <v>3</v>
      </c>
      <c r="T822" s="22"/>
      <c r="U822" s="19"/>
      <c r="V822" s="20"/>
      <c r="W822" s="20"/>
      <c r="X822" s="23"/>
      <c r="Y822" s="22"/>
      <c r="Z822" s="24">
        <f t="shared" si="41"/>
        <v>3</v>
      </c>
      <c r="AA822" s="25">
        <f t="shared" si="42"/>
        <v>3</v>
      </c>
    </row>
    <row r="823" spans="1:27" s="12" customFormat="1" ht="16">
      <c r="A823" s="1" t="s">
        <v>54</v>
      </c>
      <c r="B823" s="1" t="s">
        <v>54</v>
      </c>
      <c r="C823" s="1" t="s">
        <v>54</v>
      </c>
      <c r="D823" s="2"/>
      <c r="H823" s="1"/>
      <c r="P823" s="81" t="s">
        <v>54</v>
      </c>
      <c r="Q823" s="81" t="s">
        <v>54</v>
      </c>
      <c r="R823" s="81"/>
      <c r="S823" s="81"/>
      <c r="T823" s="81"/>
      <c r="U823" s="81"/>
      <c r="V823" s="81"/>
      <c r="W823" s="81"/>
      <c r="X823" s="81"/>
      <c r="Y823" s="81"/>
    </row>
    <row r="824" spans="1:27" s="12" customFormat="1" ht="16">
      <c r="A824" s="1" t="s">
        <v>54</v>
      </c>
      <c r="B824" s="1" t="s">
        <v>54</v>
      </c>
      <c r="C824" s="1" t="s">
        <v>54</v>
      </c>
      <c r="D824" s="2"/>
      <c r="H824" s="1"/>
      <c r="P824" s="81" t="s">
        <v>54</v>
      </c>
      <c r="Q824" s="81" t="s">
        <v>54</v>
      </c>
      <c r="R824" s="81"/>
      <c r="S824" s="81"/>
      <c r="T824" s="81"/>
      <c r="U824" s="81"/>
      <c r="V824" s="81"/>
      <c r="W824" s="81"/>
      <c r="X824" s="81"/>
      <c r="Y824" s="81"/>
    </row>
    <row r="825" spans="1:27" s="12" customFormat="1" ht="34">
      <c r="A825" s="1" t="s">
        <v>54</v>
      </c>
      <c r="B825" s="1" t="s">
        <v>54</v>
      </c>
      <c r="C825" s="1"/>
      <c r="D825" s="2"/>
      <c r="E825" s="79" t="s">
        <v>2026</v>
      </c>
      <c r="H825" s="1"/>
      <c r="P825" s="81" t="s">
        <v>54</v>
      </c>
      <c r="Q825" s="81" t="s">
        <v>54</v>
      </c>
      <c r="R825" s="81"/>
      <c r="S825" s="81"/>
      <c r="T825" s="81"/>
      <c r="U825" s="81"/>
      <c r="V825" s="81"/>
      <c r="W825" s="81"/>
      <c r="X825" s="81"/>
      <c r="Y825" s="81"/>
      <c r="Z825" s="12" t="str">
        <f t="shared" si="41"/>
        <v/>
      </c>
      <c r="AA825" s="12" t="str">
        <f t="shared" si="42"/>
        <v/>
      </c>
    </row>
    <row r="826" spans="1:27" ht="409.6">
      <c r="A826" s="1">
        <v>2524</v>
      </c>
      <c r="B826" s="1" t="s">
        <v>3312</v>
      </c>
      <c r="C826" s="1">
        <v>162</v>
      </c>
      <c r="E826" s="15" t="s">
        <v>3313</v>
      </c>
      <c r="F826" s="16" t="s">
        <v>3314</v>
      </c>
      <c r="G826" s="16" t="s">
        <v>3315</v>
      </c>
      <c r="H826" s="17" t="s">
        <v>3316</v>
      </c>
      <c r="I826" s="18"/>
      <c r="J826" s="18"/>
      <c r="K826" s="18"/>
      <c r="L826" s="18"/>
      <c r="M826" s="18"/>
      <c r="P826" s="19">
        <v>2</v>
      </c>
      <c r="Q826" s="20" t="s">
        <v>54</v>
      </c>
      <c r="R826" s="20"/>
      <c r="S826" s="23">
        <v>2</v>
      </c>
      <c r="T826" s="22"/>
      <c r="U826" s="19"/>
      <c r="V826" s="20"/>
      <c r="W826" s="20"/>
      <c r="X826" s="23"/>
      <c r="Y826" s="22"/>
      <c r="Z826" s="24">
        <f t="shared" si="41"/>
        <v>2</v>
      </c>
      <c r="AA826" s="25">
        <f t="shared" si="42"/>
        <v>2</v>
      </c>
    </row>
    <row r="827" spans="1:27" ht="409.6">
      <c r="A827" s="1">
        <v>2525</v>
      </c>
      <c r="B827" s="1" t="s">
        <v>3312</v>
      </c>
      <c r="C827" s="1">
        <v>162</v>
      </c>
      <c r="E827" s="15" t="s">
        <v>3317</v>
      </c>
      <c r="F827" s="16" t="s">
        <v>3318</v>
      </c>
      <c r="G827" s="16" t="s">
        <v>3319</v>
      </c>
      <c r="H827" s="17" t="s">
        <v>3316</v>
      </c>
      <c r="I827" s="18"/>
      <c r="J827" s="18"/>
      <c r="K827" s="18"/>
      <c r="L827" s="18"/>
      <c r="M827" s="18"/>
      <c r="P827" s="19">
        <v>2</v>
      </c>
      <c r="Q827" s="20" t="s">
        <v>3320</v>
      </c>
      <c r="R827" s="20"/>
      <c r="S827" s="23">
        <v>2</v>
      </c>
      <c r="T827" s="22"/>
      <c r="U827" s="19"/>
      <c r="V827" s="20"/>
      <c r="W827" s="20"/>
      <c r="X827" s="23"/>
      <c r="Y827" s="22"/>
      <c r="Z827" s="24">
        <f t="shared" si="41"/>
        <v>2</v>
      </c>
      <c r="AA827" s="25">
        <f t="shared" si="42"/>
        <v>2</v>
      </c>
    </row>
    <row r="828" spans="1:27" ht="409.6">
      <c r="A828" s="1">
        <v>2526</v>
      </c>
      <c r="B828" s="1" t="s">
        <v>3312</v>
      </c>
      <c r="C828" s="1">
        <v>162</v>
      </c>
      <c r="E828" s="15" t="s">
        <v>3321</v>
      </c>
      <c r="F828" s="16" t="s">
        <v>3322</v>
      </c>
      <c r="G828" s="16" t="s">
        <v>3323</v>
      </c>
      <c r="H828" s="17" t="s">
        <v>3316</v>
      </c>
      <c r="I828" s="18"/>
      <c r="J828" s="18"/>
      <c r="K828" s="18"/>
      <c r="L828" s="18"/>
      <c r="M828" s="18"/>
      <c r="P828" s="19">
        <v>2</v>
      </c>
      <c r="Q828" s="20" t="s">
        <v>3324</v>
      </c>
      <c r="R828" s="20"/>
      <c r="S828" s="23">
        <v>2</v>
      </c>
      <c r="T828" s="22"/>
      <c r="U828" s="19"/>
      <c r="V828" s="20"/>
      <c r="W828" s="20"/>
      <c r="X828" s="23"/>
      <c r="Y828" s="22"/>
      <c r="Z828" s="24">
        <f t="shared" si="41"/>
        <v>2</v>
      </c>
      <c r="AA828" s="25">
        <f t="shared" si="42"/>
        <v>2</v>
      </c>
    </row>
    <row r="829" spans="1:27" ht="409.6">
      <c r="A829" s="1">
        <v>2527</v>
      </c>
      <c r="B829" s="1" t="s">
        <v>3312</v>
      </c>
      <c r="C829" s="1">
        <v>162</v>
      </c>
      <c r="E829" s="15" t="s">
        <v>3325</v>
      </c>
      <c r="F829" s="16" t="s">
        <v>3326</v>
      </c>
      <c r="G829" s="16" t="s">
        <v>3327</v>
      </c>
      <c r="H829" s="17" t="s">
        <v>3316</v>
      </c>
      <c r="I829" s="18"/>
      <c r="J829" s="18"/>
      <c r="K829" s="18"/>
      <c r="L829" s="18"/>
      <c r="M829" s="18"/>
      <c r="P829" s="19">
        <v>3</v>
      </c>
      <c r="Q829" s="20" t="s">
        <v>3328</v>
      </c>
      <c r="R829" s="20"/>
      <c r="S829" s="23">
        <v>3</v>
      </c>
      <c r="T829" s="22"/>
      <c r="U829" s="19"/>
      <c r="V829" s="20"/>
      <c r="W829" s="20"/>
      <c r="X829" s="23"/>
      <c r="Y829" s="22"/>
      <c r="Z829" s="24">
        <f t="shared" si="41"/>
        <v>3</v>
      </c>
      <c r="AA829" s="25">
        <f t="shared" si="42"/>
        <v>3</v>
      </c>
    </row>
    <row r="830" spans="1:27" ht="409.6">
      <c r="A830" s="1">
        <v>2528</v>
      </c>
      <c r="B830" s="1" t="s">
        <v>3312</v>
      </c>
      <c r="C830" s="1">
        <v>162</v>
      </c>
      <c r="E830" s="15" t="s">
        <v>3329</v>
      </c>
      <c r="F830" s="16" t="s">
        <v>3330</v>
      </c>
      <c r="G830" s="16" t="s">
        <v>3331</v>
      </c>
      <c r="H830" s="17" t="s">
        <v>3316</v>
      </c>
      <c r="I830" s="18"/>
      <c r="J830" s="18"/>
      <c r="K830" s="18"/>
      <c r="L830" s="18"/>
      <c r="M830" s="18"/>
      <c r="P830" s="19">
        <v>2</v>
      </c>
      <c r="Q830" s="20" t="s">
        <v>54</v>
      </c>
      <c r="R830" s="20"/>
      <c r="S830" s="23">
        <v>2</v>
      </c>
      <c r="T830" s="22"/>
      <c r="U830" s="19"/>
      <c r="V830" s="20"/>
      <c r="W830" s="20"/>
      <c r="X830" s="23"/>
      <c r="Y830" s="22"/>
      <c r="Z830" s="24">
        <f t="shared" si="41"/>
        <v>2</v>
      </c>
      <c r="AA830" s="25">
        <f t="shared" si="42"/>
        <v>2</v>
      </c>
    </row>
    <row r="831" spans="1:27" ht="409.6">
      <c r="A831" s="1">
        <v>2529</v>
      </c>
      <c r="B831" s="1" t="s">
        <v>3312</v>
      </c>
      <c r="C831" s="1">
        <v>162</v>
      </c>
      <c r="E831" s="15" t="s">
        <v>3332</v>
      </c>
      <c r="F831" s="16" t="s">
        <v>3333</v>
      </c>
      <c r="G831" s="16" t="s">
        <v>3334</v>
      </c>
      <c r="H831" s="17" t="s">
        <v>3316</v>
      </c>
      <c r="I831" s="18"/>
      <c r="J831" s="18"/>
      <c r="K831" s="18"/>
      <c r="L831" s="18"/>
      <c r="M831" s="18"/>
      <c r="P831" s="19">
        <v>2</v>
      </c>
      <c r="Q831" s="20" t="s">
        <v>54</v>
      </c>
      <c r="R831" s="20"/>
      <c r="S831" s="23">
        <v>2</v>
      </c>
      <c r="T831" s="22"/>
      <c r="U831" s="19"/>
      <c r="V831" s="20"/>
      <c r="W831" s="20"/>
      <c r="X831" s="23"/>
      <c r="Y831" s="22"/>
      <c r="Z831" s="24">
        <f t="shared" si="41"/>
        <v>2</v>
      </c>
      <c r="AA831" s="25">
        <f t="shared" si="42"/>
        <v>2</v>
      </c>
    </row>
    <row r="832" spans="1:27" ht="409.6">
      <c r="A832" s="1">
        <v>2530</v>
      </c>
      <c r="B832" s="1" t="s">
        <v>3312</v>
      </c>
      <c r="C832" s="1">
        <v>162</v>
      </c>
      <c r="E832" s="15" t="s">
        <v>3335</v>
      </c>
      <c r="F832" s="16" t="s">
        <v>3336</v>
      </c>
      <c r="G832" s="16" t="s">
        <v>3337</v>
      </c>
      <c r="H832" s="17" t="s">
        <v>3316</v>
      </c>
      <c r="I832" s="18"/>
      <c r="J832" s="18"/>
      <c r="K832" s="18"/>
      <c r="L832" s="18"/>
      <c r="M832" s="18"/>
      <c r="P832" s="19">
        <v>2</v>
      </c>
      <c r="Q832" s="20" t="s">
        <v>3338</v>
      </c>
      <c r="R832" s="20"/>
      <c r="S832" s="23">
        <v>2</v>
      </c>
      <c r="T832" s="22"/>
      <c r="U832" s="19"/>
      <c r="V832" s="20"/>
      <c r="W832" s="20"/>
      <c r="X832" s="23"/>
      <c r="Y832" s="22"/>
      <c r="Z832" s="24">
        <f t="shared" si="41"/>
        <v>2</v>
      </c>
      <c r="AA832" s="25">
        <f t="shared" si="42"/>
        <v>2</v>
      </c>
    </row>
    <row r="833" spans="1:27" ht="409.6">
      <c r="A833" s="1">
        <v>2531</v>
      </c>
      <c r="B833" s="1" t="s">
        <v>3312</v>
      </c>
      <c r="C833" s="1">
        <v>162</v>
      </c>
      <c r="E833" s="15" t="s">
        <v>3339</v>
      </c>
      <c r="F833" s="16" t="s">
        <v>3340</v>
      </c>
      <c r="G833" s="16" t="s">
        <v>2002</v>
      </c>
      <c r="H833" s="17" t="s">
        <v>3316</v>
      </c>
      <c r="I833" s="18"/>
      <c r="J833" s="18"/>
      <c r="K833" s="18"/>
      <c r="L833" s="18"/>
      <c r="M833" s="18"/>
      <c r="P833" s="19">
        <v>3</v>
      </c>
      <c r="Q833" s="20" t="s">
        <v>54</v>
      </c>
      <c r="R833" s="20"/>
      <c r="S833" s="23">
        <v>3</v>
      </c>
      <c r="T833" s="22"/>
      <c r="U833" s="19"/>
      <c r="V833" s="20"/>
      <c r="W833" s="20"/>
      <c r="X833" s="23"/>
      <c r="Y833" s="22"/>
      <c r="Z833" s="24">
        <f t="shared" si="41"/>
        <v>3</v>
      </c>
      <c r="AA833" s="25">
        <f t="shared" si="42"/>
        <v>3</v>
      </c>
    </row>
    <row r="834" spans="1:27" s="12" customFormat="1" ht="16">
      <c r="A834" s="1" t="s">
        <v>54</v>
      </c>
      <c r="B834" s="1" t="s">
        <v>54</v>
      </c>
      <c r="C834" s="1" t="s">
        <v>54</v>
      </c>
      <c r="D834" s="2" t="s">
        <v>54</v>
      </c>
      <c r="H834" s="1"/>
      <c r="P834" s="81" t="s">
        <v>54</v>
      </c>
      <c r="Q834" s="81" t="s">
        <v>54</v>
      </c>
      <c r="R834" s="81"/>
      <c r="S834" s="81"/>
      <c r="T834" s="81"/>
      <c r="U834" s="81"/>
      <c r="V834" s="81"/>
      <c r="W834" s="81"/>
      <c r="X834" s="81"/>
      <c r="Y834" s="81"/>
    </row>
    <row r="835" spans="1:27" s="12" customFormat="1" ht="16">
      <c r="A835" s="1" t="s">
        <v>54</v>
      </c>
      <c r="B835" s="1" t="s">
        <v>54</v>
      </c>
      <c r="C835" s="1" t="s">
        <v>54</v>
      </c>
      <c r="D835" s="2" t="s">
        <v>54</v>
      </c>
      <c r="H835" s="1"/>
      <c r="P835" s="81" t="s">
        <v>54</v>
      </c>
      <c r="Q835" s="81" t="s">
        <v>54</v>
      </c>
      <c r="R835" s="81"/>
      <c r="S835" s="81"/>
      <c r="T835" s="81"/>
      <c r="U835" s="81"/>
      <c r="V835" s="81"/>
      <c r="W835" s="81"/>
      <c r="X835" s="81"/>
      <c r="Y835" s="81"/>
    </row>
    <row r="836" spans="1:27" s="12" customFormat="1" ht="34">
      <c r="A836" s="1" t="s">
        <v>54</v>
      </c>
      <c r="B836" s="1" t="s">
        <v>54</v>
      </c>
      <c r="C836" s="1"/>
      <c r="D836" s="2" t="s">
        <v>54</v>
      </c>
      <c r="E836" s="79" t="s">
        <v>2027</v>
      </c>
      <c r="H836" s="1"/>
      <c r="P836" s="81" t="s">
        <v>54</v>
      </c>
      <c r="Q836" s="81" t="s">
        <v>54</v>
      </c>
      <c r="R836" s="81"/>
      <c r="S836" s="81"/>
      <c r="T836" s="81"/>
      <c r="U836" s="81"/>
      <c r="V836" s="81"/>
      <c r="W836" s="81"/>
      <c r="X836" s="81"/>
      <c r="Y836" s="81"/>
      <c r="Z836" s="12" t="str">
        <f t="shared" si="41"/>
        <v/>
      </c>
      <c r="AA836" s="12" t="str">
        <f t="shared" si="42"/>
        <v/>
      </c>
    </row>
    <row r="837" spans="1:27" ht="240">
      <c r="A837" s="1">
        <v>2532</v>
      </c>
      <c r="B837" s="1" t="s">
        <v>3341</v>
      </c>
      <c r="C837" s="1">
        <v>166</v>
      </c>
      <c r="D837" s="2" t="s">
        <v>2001</v>
      </c>
      <c r="E837" s="16" t="s">
        <v>3342</v>
      </c>
      <c r="F837" s="16" t="s">
        <v>3343</v>
      </c>
      <c r="G837" s="16" t="s">
        <v>3344</v>
      </c>
      <c r="H837" s="17" t="s">
        <v>3345</v>
      </c>
      <c r="I837" s="18"/>
      <c r="J837" s="18"/>
      <c r="K837" s="18"/>
      <c r="L837" s="18"/>
      <c r="M837" s="18"/>
      <c r="N837" s="27">
        <v>2</v>
      </c>
      <c r="O837" s="27">
        <v>2.5</v>
      </c>
      <c r="P837" s="19">
        <v>2</v>
      </c>
      <c r="Q837" s="20" t="s">
        <v>54</v>
      </c>
      <c r="R837" s="20"/>
      <c r="S837" s="23">
        <v>2</v>
      </c>
      <c r="T837" s="22"/>
      <c r="U837" s="19"/>
      <c r="V837" s="20"/>
      <c r="W837" s="20"/>
      <c r="X837" s="23"/>
      <c r="Y837" s="22"/>
      <c r="Z837" s="24">
        <f t="shared" si="41"/>
        <v>2</v>
      </c>
      <c r="AA837" s="25">
        <f t="shared" si="42"/>
        <v>2</v>
      </c>
    </row>
    <row r="838" spans="1:27" s="12" customFormat="1" ht="16">
      <c r="A838" s="1" t="s">
        <v>54</v>
      </c>
      <c r="B838" s="1" t="s">
        <v>54</v>
      </c>
      <c r="C838" s="1" t="s">
        <v>54</v>
      </c>
      <c r="D838" s="2" t="s">
        <v>54</v>
      </c>
      <c r="H838" s="1"/>
      <c r="P838" s="81" t="s">
        <v>54</v>
      </c>
      <c r="Q838" s="81" t="s">
        <v>54</v>
      </c>
      <c r="R838" s="81"/>
      <c r="S838" s="81"/>
      <c r="T838" s="81"/>
      <c r="U838" s="81"/>
      <c r="V838" s="81"/>
      <c r="W838" s="81"/>
      <c r="X838" s="81"/>
      <c r="Y838" s="81"/>
    </row>
    <row r="839" spans="1:27" s="12" customFormat="1" ht="16">
      <c r="A839" s="1" t="s">
        <v>54</v>
      </c>
      <c r="B839" s="1" t="s">
        <v>54</v>
      </c>
      <c r="C839" s="1" t="s">
        <v>54</v>
      </c>
      <c r="D839" s="2" t="s">
        <v>54</v>
      </c>
      <c r="H839" s="1"/>
      <c r="P839" s="81" t="s">
        <v>54</v>
      </c>
      <c r="Q839" s="81" t="s">
        <v>54</v>
      </c>
      <c r="R839" s="81"/>
      <c r="S839" s="81"/>
      <c r="T839" s="81"/>
      <c r="U839" s="81"/>
      <c r="V839" s="81"/>
      <c r="W839" s="81"/>
      <c r="X839" s="81"/>
      <c r="Y839" s="81"/>
    </row>
    <row r="840" spans="1:27" s="12" customFormat="1" ht="51">
      <c r="A840" s="1" t="s">
        <v>54</v>
      </c>
      <c r="B840" s="1" t="s">
        <v>54</v>
      </c>
      <c r="C840" s="1"/>
      <c r="D840" s="2" t="s">
        <v>54</v>
      </c>
      <c r="E840" s="79" t="s">
        <v>2028</v>
      </c>
      <c r="H840" s="1"/>
      <c r="P840" s="81" t="s">
        <v>54</v>
      </c>
      <c r="Q840" s="81" t="s">
        <v>54</v>
      </c>
      <c r="R840" s="81"/>
      <c r="S840" s="81"/>
      <c r="T840" s="81"/>
      <c r="U840" s="81"/>
      <c r="V840" s="81"/>
      <c r="W840" s="81"/>
      <c r="X840" s="81"/>
      <c r="Y840" s="81"/>
      <c r="Z840" s="12" t="str">
        <f t="shared" si="41"/>
        <v/>
      </c>
      <c r="AA840" s="12" t="str">
        <f t="shared" si="42"/>
        <v/>
      </c>
    </row>
    <row r="841" spans="1:27" ht="192">
      <c r="A841" s="1">
        <v>2533</v>
      </c>
      <c r="B841" s="1" t="s">
        <v>3346</v>
      </c>
      <c r="C841" s="1">
        <v>167</v>
      </c>
      <c r="E841" s="15" t="s">
        <v>3347</v>
      </c>
      <c r="F841" s="16" t="s">
        <v>3348</v>
      </c>
      <c r="G841" s="16" t="s">
        <v>3349</v>
      </c>
      <c r="H841" s="17" t="s">
        <v>3350</v>
      </c>
      <c r="I841" s="18"/>
      <c r="J841" s="18"/>
      <c r="K841" s="18"/>
      <c r="L841" s="18"/>
      <c r="M841" s="18"/>
      <c r="P841" s="19">
        <v>3</v>
      </c>
      <c r="Q841" s="20" t="s">
        <v>54</v>
      </c>
      <c r="R841" s="20"/>
      <c r="S841" s="23">
        <v>3</v>
      </c>
      <c r="T841" s="22"/>
      <c r="U841" s="19"/>
      <c r="V841" s="20"/>
      <c r="W841" s="20"/>
      <c r="X841" s="23"/>
      <c r="Y841" s="22"/>
      <c r="Z841" s="24">
        <f t="shared" si="41"/>
        <v>3</v>
      </c>
      <c r="AA841" s="25">
        <f t="shared" si="42"/>
        <v>3</v>
      </c>
    </row>
    <row r="842" spans="1:27" ht="272">
      <c r="A842" s="1">
        <v>2534</v>
      </c>
      <c r="B842" s="1" t="s">
        <v>3346</v>
      </c>
      <c r="C842" s="1">
        <v>167</v>
      </c>
      <c r="E842" s="15" t="s">
        <v>3351</v>
      </c>
      <c r="F842" s="16" t="s">
        <v>3352</v>
      </c>
      <c r="G842" s="16" t="s">
        <v>3353</v>
      </c>
      <c r="H842" s="17" t="s">
        <v>3350</v>
      </c>
      <c r="I842" s="18"/>
      <c r="J842" s="18"/>
      <c r="K842" s="18"/>
      <c r="L842" s="18"/>
      <c r="M842" s="18"/>
      <c r="P842" s="19">
        <v>3</v>
      </c>
      <c r="Q842" s="20" t="s">
        <v>3354</v>
      </c>
      <c r="R842" s="20"/>
      <c r="S842" s="23">
        <v>2</v>
      </c>
      <c r="T842" s="22" t="s">
        <v>3355</v>
      </c>
      <c r="U842" s="19"/>
      <c r="V842" s="20"/>
      <c r="W842" s="20"/>
      <c r="X842" s="23"/>
      <c r="Y842" s="22"/>
      <c r="Z842" s="24">
        <f t="shared" si="41"/>
        <v>3</v>
      </c>
      <c r="AA842" s="25">
        <f t="shared" si="42"/>
        <v>2</v>
      </c>
    </row>
    <row r="843" spans="1:27" s="12" customFormat="1" ht="16">
      <c r="A843" s="1" t="s">
        <v>54</v>
      </c>
      <c r="B843" s="1" t="s">
        <v>54</v>
      </c>
      <c r="C843" s="1" t="s">
        <v>54</v>
      </c>
      <c r="D843" s="2"/>
      <c r="H843" s="1"/>
      <c r="P843" s="81" t="s">
        <v>54</v>
      </c>
      <c r="Q843" s="81" t="s">
        <v>54</v>
      </c>
      <c r="R843" s="81"/>
      <c r="S843" s="81"/>
      <c r="T843" s="81"/>
      <c r="U843" s="81"/>
      <c r="V843" s="81"/>
      <c r="W843" s="81"/>
      <c r="X843" s="81"/>
      <c r="Y843" s="81"/>
    </row>
    <row r="844" spans="1:27" s="12" customFormat="1" ht="16">
      <c r="A844" s="1" t="s">
        <v>54</v>
      </c>
      <c r="B844" s="1" t="s">
        <v>54</v>
      </c>
      <c r="C844" s="1" t="s">
        <v>54</v>
      </c>
      <c r="D844" s="2"/>
      <c r="H844" s="1"/>
      <c r="P844" s="81" t="s">
        <v>54</v>
      </c>
      <c r="Q844" s="81" t="s">
        <v>54</v>
      </c>
      <c r="R844" s="81"/>
      <c r="S844" s="81"/>
      <c r="T844" s="81"/>
      <c r="U844" s="81"/>
      <c r="V844" s="81"/>
      <c r="W844" s="81"/>
      <c r="X844" s="81"/>
      <c r="Y844" s="81"/>
    </row>
    <row r="845" spans="1:27" s="12" customFormat="1" ht="34">
      <c r="A845" s="1" t="s">
        <v>54</v>
      </c>
      <c r="B845" s="1" t="s">
        <v>54</v>
      </c>
      <c r="C845" s="1"/>
      <c r="D845" s="2"/>
      <c r="E845" s="79" t="s">
        <v>2029</v>
      </c>
      <c r="H845" s="1"/>
      <c r="P845" s="81" t="s">
        <v>54</v>
      </c>
      <c r="Q845" s="81" t="s">
        <v>54</v>
      </c>
      <c r="R845" s="81"/>
      <c r="S845" s="81"/>
      <c r="T845" s="81"/>
      <c r="U845" s="81"/>
      <c r="V845" s="81"/>
      <c r="W845" s="81"/>
      <c r="X845" s="81"/>
      <c r="Y845" s="81"/>
      <c r="Z845" s="12" t="str">
        <f t="shared" si="41"/>
        <v/>
      </c>
      <c r="AA845" s="12" t="str">
        <f t="shared" si="42"/>
        <v/>
      </c>
    </row>
    <row r="846" spans="1:27" ht="335">
      <c r="A846" s="1">
        <v>2535</v>
      </c>
      <c r="B846" s="1" t="s">
        <v>3356</v>
      </c>
      <c r="C846" s="1">
        <v>163</v>
      </c>
      <c r="E846" s="15" t="s">
        <v>3357</v>
      </c>
      <c r="F846" s="16" t="s">
        <v>3358</v>
      </c>
      <c r="G846" s="16" t="s">
        <v>3359</v>
      </c>
      <c r="H846" s="17" t="s">
        <v>3360</v>
      </c>
      <c r="I846" s="18"/>
      <c r="J846" s="18"/>
      <c r="K846" s="18"/>
      <c r="L846" s="18"/>
      <c r="M846" s="18"/>
      <c r="P846" s="19">
        <v>2</v>
      </c>
      <c r="Q846" s="20" t="s">
        <v>3361</v>
      </c>
      <c r="R846" s="20"/>
      <c r="S846" s="23">
        <v>2</v>
      </c>
      <c r="T846" s="22"/>
      <c r="U846" s="19"/>
      <c r="V846" s="20"/>
      <c r="W846" s="20"/>
      <c r="X846" s="23"/>
      <c r="Y846" s="22"/>
      <c r="Z846" s="24">
        <f t="shared" si="41"/>
        <v>2</v>
      </c>
      <c r="AA846" s="25">
        <f t="shared" si="42"/>
        <v>2</v>
      </c>
    </row>
    <row r="847" spans="1:27" ht="335">
      <c r="A847" s="1">
        <v>2536</v>
      </c>
      <c r="B847" s="1" t="s">
        <v>3356</v>
      </c>
      <c r="C847" s="1">
        <v>163</v>
      </c>
      <c r="E847" s="15" t="s">
        <v>3362</v>
      </c>
      <c r="F847" s="16" t="s">
        <v>3363</v>
      </c>
      <c r="G847" s="16" t="s">
        <v>3364</v>
      </c>
      <c r="H847" s="17" t="s">
        <v>3360</v>
      </c>
      <c r="I847" s="18"/>
      <c r="J847" s="18"/>
      <c r="K847" s="18"/>
      <c r="L847" s="18"/>
      <c r="M847" s="18"/>
      <c r="P847" s="19">
        <v>2</v>
      </c>
      <c r="Q847" s="20" t="s">
        <v>3361</v>
      </c>
      <c r="R847" s="20"/>
      <c r="S847" s="23">
        <v>2</v>
      </c>
      <c r="T847" s="22"/>
      <c r="U847" s="19"/>
      <c r="V847" s="20"/>
      <c r="W847" s="20"/>
      <c r="X847" s="23"/>
      <c r="Y847" s="22"/>
      <c r="Z847" s="24">
        <f t="shared" si="41"/>
        <v>2</v>
      </c>
      <c r="AA847" s="25">
        <f t="shared" si="42"/>
        <v>2</v>
      </c>
    </row>
    <row r="848" spans="1:27" ht="335">
      <c r="A848" s="1">
        <v>2537</v>
      </c>
      <c r="B848" s="1" t="s">
        <v>3356</v>
      </c>
      <c r="C848" s="1">
        <v>163</v>
      </c>
      <c r="E848" s="15" t="s">
        <v>3365</v>
      </c>
      <c r="F848" s="16" t="s">
        <v>3366</v>
      </c>
      <c r="G848" s="16" t="s">
        <v>3367</v>
      </c>
      <c r="H848" s="17" t="s">
        <v>3360</v>
      </c>
      <c r="I848" s="18"/>
      <c r="J848" s="18"/>
      <c r="K848" s="18"/>
      <c r="L848" s="18"/>
      <c r="M848" s="18"/>
      <c r="P848" s="19">
        <v>3</v>
      </c>
      <c r="Q848" s="20" t="s">
        <v>54</v>
      </c>
      <c r="R848" s="20"/>
      <c r="S848" s="23">
        <v>3</v>
      </c>
      <c r="T848" s="22"/>
      <c r="U848" s="19"/>
      <c r="V848" s="20"/>
      <c r="W848" s="20"/>
      <c r="X848" s="23"/>
      <c r="Y848" s="22"/>
      <c r="Z848" s="24">
        <f t="shared" si="41"/>
        <v>3</v>
      </c>
      <c r="AA848" s="25">
        <f t="shared" si="42"/>
        <v>3</v>
      </c>
    </row>
    <row r="849" spans="1:27" ht="335">
      <c r="A849" s="1">
        <v>2538</v>
      </c>
      <c r="B849" s="1" t="s">
        <v>3356</v>
      </c>
      <c r="C849" s="1">
        <v>163</v>
      </c>
      <c r="E849" s="15" t="s">
        <v>3368</v>
      </c>
      <c r="F849" s="16" t="s">
        <v>3369</v>
      </c>
      <c r="G849" s="16" t="s">
        <v>2002</v>
      </c>
      <c r="H849" s="17" t="s">
        <v>3360</v>
      </c>
      <c r="I849" s="18"/>
      <c r="J849" s="18"/>
      <c r="K849" s="18"/>
      <c r="L849" s="18"/>
      <c r="M849" s="18"/>
      <c r="P849" s="19">
        <v>3</v>
      </c>
      <c r="Q849" s="20" t="s">
        <v>54</v>
      </c>
      <c r="R849" s="20"/>
      <c r="S849" s="23">
        <v>3</v>
      </c>
      <c r="T849" s="22"/>
      <c r="U849" s="19"/>
      <c r="V849" s="20"/>
      <c r="W849" s="20"/>
      <c r="X849" s="23"/>
      <c r="Y849" s="22"/>
      <c r="Z849" s="24">
        <f t="shared" si="41"/>
        <v>3</v>
      </c>
      <c r="AA849" s="25">
        <f t="shared" si="42"/>
        <v>3</v>
      </c>
    </row>
    <row r="850" spans="1:27" s="12" customFormat="1" ht="16">
      <c r="A850" s="1" t="s">
        <v>54</v>
      </c>
      <c r="B850" s="1" t="s">
        <v>54</v>
      </c>
      <c r="C850" s="1" t="s">
        <v>54</v>
      </c>
      <c r="D850" s="2" t="s">
        <v>54</v>
      </c>
      <c r="H850" s="1"/>
      <c r="P850" s="81" t="s">
        <v>54</v>
      </c>
      <c r="Q850" s="81" t="s">
        <v>54</v>
      </c>
      <c r="R850" s="81"/>
      <c r="S850" s="81"/>
      <c r="T850" s="81"/>
      <c r="U850" s="81"/>
      <c r="V850" s="81"/>
      <c r="W850" s="81"/>
      <c r="X850" s="81"/>
      <c r="Y850" s="81"/>
    </row>
    <row r="851" spans="1:27" s="12" customFormat="1" ht="16">
      <c r="A851" s="1" t="s">
        <v>54</v>
      </c>
      <c r="B851" s="1" t="s">
        <v>54</v>
      </c>
      <c r="C851" s="1" t="s">
        <v>54</v>
      </c>
      <c r="D851" s="2" t="s">
        <v>54</v>
      </c>
      <c r="H851" s="1"/>
      <c r="P851" s="81" t="s">
        <v>54</v>
      </c>
      <c r="Q851" s="81" t="s">
        <v>54</v>
      </c>
      <c r="R851" s="81"/>
      <c r="S851" s="81"/>
      <c r="T851" s="81"/>
      <c r="U851" s="81"/>
      <c r="V851" s="81"/>
      <c r="W851" s="81"/>
      <c r="X851" s="81"/>
      <c r="Y851" s="81"/>
    </row>
    <row r="852" spans="1:27" s="12" customFormat="1" ht="17">
      <c r="A852" s="1" t="s">
        <v>54</v>
      </c>
      <c r="B852" s="1" t="s">
        <v>54</v>
      </c>
      <c r="C852" s="1"/>
      <c r="D852" s="2" t="s">
        <v>54</v>
      </c>
      <c r="E852" s="79" t="s">
        <v>2030</v>
      </c>
      <c r="H852" s="1"/>
      <c r="P852" s="81" t="s">
        <v>54</v>
      </c>
      <c r="Q852" s="81" t="s">
        <v>54</v>
      </c>
      <c r="R852" s="81"/>
      <c r="S852" s="81"/>
      <c r="T852" s="81"/>
      <c r="U852" s="81"/>
      <c r="V852" s="81"/>
      <c r="W852" s="81"/>
      <c r="X852" s="81"/>
      <c r="Y852" s="81"/>
      <c r="Z852" s="12" t="str">
        <f t="shared" si="41"/>
        <v/>
      </c>
      <c r="AA852" s="12" t="str">
        <f t="shared" si="42"/>
        <v/>
      </c>
    </row>
    <row r="853" spans="1:27" ht="256">
      <c r="A853" s="1">
        <v>2539</v>
      </c>
      <c r="B853" s="1" t="s">
        <v>2031</v>
      </c>
      <c r="C853" s="1">
        <v>168</v>
      </c>
      <c r="D853" s="2" t="s">
        <v>2001</v>
      </c>
      <c r="E853" s="16" t="s">
        <v>2009</v>
      </c>
      <c r="F853" s="16" t="s">
        <v>2032</v>
      </c>
      <c r="G853" s="16" t="s">
        <v>2033</v>
      </c>
      <c r="H853" s="17" t="s">
        <v>2034</v>
      </c>
      <c r="I853" s="18"/>
      <c r="J853" s="18"/>
      <c r="K853" s="18"/>
      <c r="L853" s="18"/>
      <c r="M853" s="18"/>
      <c r="N853" s="27">
        <v>4</v>
      </c>
      <c r="O853" s="27">
        <v>3</v>
      </c>
      <c r="P853" s="19">
        <v>4</v>
      </c>
      <c r="Q853" s="20" t="s">
        <v>54</v>
      </c>
      <c r="R853" s="20"/>
      <c r="S853" s="23">
        <v>4</v>
      </c>
      <c r="T853" s="22"/>
      <c r="U853" s="19"/>
      <c r="V853" s="20"/>
      <c r="W853" s="20"/>
      <c r="X853" s="23"/>
      <c r="Y853" s="22"/>
      <c r="Z853" s="24">
        <f t="shared" si="41"/>
        <v>4</v>
      </c>
      <c r="AA853" s="25">
        <f t="shared" si="42"/>
        <v>4</v>
      </c>
    </row>
    <row r="854" spans="1:27" s="12" customFormat="1" ht="16">
      <c r="A854" s="1" t="s">
        <v>54</v>
      </c>
      <c r="B854" s="1" t="s">
        <v>54</v>
      </c>
      <c r="C854" s="1" t="s">
        <v>54</v>
      </c>
      <c r="D854" s="2" t="s">
        <v>54</v>
      </c>
      <c r="H854" s="1"/>
      <c r="P854" s="81" t="s">
        <v>54</v>
      </c>
      <c r="Q854" s="81" t="s">
        <v>54</v>
      </c>
      <c r="R854" s="81"/>
      <c r="S854" s="81"/>
      <c r="T854" s="81"/>
      <c r="U854" s="81"/>
      <c r="V854" s="81"/>
      <c r="W854" s="81"/>
      <c r="X854" s="81"/>
      <c r="Y854" s="81"/>
    </row>
    <row r="855" spans="1:27" s="12" customFormat="1" ht="16">
      <c r="A855" s="1" t="s">
        <v>54</v>
      </c>
      <c r="B855" s="1" t="s">
        <v>54</v>
      </c>
      <c r="C855" s="1" t="s">
        <v>54</v>
      </c>
      <c r="D855" s="2" t="s">
        <v>54</v>
      </c>
      <c r="H855" s="1"/>
      <c r="P855" s="81" t="s">
        <v>54</v>
      </c>
      <c r="Q855" s="81" t="s">
        <v>54</v>
      </c>
      <c r="R855" s="81"/>
      <c r="S855" s="81"/>
      <c r="T855" s="81"/>
      <c r="U855" s="81"/>
      <c r="V855" s="81"/>
      <c r="W855" s="81"/>
      <c r="X855" s="81"/>
      <c r="Y855" s="81"/>
    </row>
    <row r="856" spans="1:27" s="12" customFormat="1" ht="17">
      <c r="A856" s="1" t="s">
        <v>54</v>
      </c>
      <c r="B856" s="1" t="s">
        <v>54</v>
      </c>
      <c r="C856" s="1"/>
      <c r="D856" s="2" t="s">
        <v>54</v>
      </c>
      <c r="E856" s="79" t="s">
        <v>2035</v>
      </c>
      <c r="H856" s="1"/>
      <c r="P856" s="81" t="s">
        <v>54</v>
      </c>
      <c r="Q856" s="81" t="s">
        <v>54</v>
      </c>
      <c r="R856" s="81"/>
      <c r="S856" s="81"/>
      <c r="T856" s="81"/>
      <c r="U856" s="81"/>
      <c r="V856" s="81"/>
      <c r="W856" s="81"/>
      <c r="X856" s="81"/>
      <c r="Y856" s="81"/>
      <c r="Z856" s="12" t="str">
        <f t="shared" si="41"/>
        <v/>
      </c>
      <c r="AA856" s="12" t="str">
        <f t="shared" si="42"/>
        <v/>
      </c>
    </row>
    <row r="857" spans="1:27" ht="224">
      <c r="A857" s="1">
        <v>2540</v>
      </c>
      <c r="B857" s="1" t="s">
        <v>2036</v>
      </c>
      <c r="C857" s="1">
        <v>169</v>
      </c>
      <c r="D857" s="2" t="s">
        <v>2001</v>
      </c>
      <c r="E857" s="16" t="s">
        <v>2037</v>
      </c>
      <c r="F857" s="16" t="s">
        <v>2038</v>
      </c>
      <c r="G857" s="16" t="s">
        <v>2039</v>
      </c>
      <c r="H857" s="17" t="s">
        <v>2040</v>
      </c>
      <c r="I857" s="18"/>
      <c r="J857" s="18"/>
      <c r="K857" s="18"/>
      <c r="L857" s="18"/>
      <c r="M857" s="18"/>
      <c r="N857" s="27">
        <v>3</v>
      </c>
      <c r="O857" s="27">
        <v>3</v>
      </c>
      <c r="P857" s="19">
        <v>3</v>
      </c>
      <c r="Q857" s="20" t="s">
        <v>54</v>
      </c>
      <c r="R857" s="20"/>
      <c r="S857" s="23">
        <v>2</v>
      </c>
      <c r="T857" s="22" t="s">
        <v>2984</v>
      </c>
      <c r="U857" s="19"/>
      <c r="V857" s="20"/>
      <c r="W857" s="20"/>
      <c r="X857" s="23"/>
      <c r="Y857" s="22"/>
      <c r="Z857" s="24">
        <f t="shared" si="41"/>
        <v>3</v>
      </c>
      <c r="AA857" s="25">
        <f t="shared" si="42"/>
        <v>2</v>
      </c>
    </row>
    <row r="858" spans="1:27" s="12" customFormat="1" ht="16">
      <c r="A858" s="1" t="s">
        <v>54</v>
      </c>
      <c r="B858" s="1" t="s">
        <v>54</v>
      </c>
      <c r="C858" s="1" t="s">
        <v>54</v>
      </c>
      <c r="D858" s="2" t="s">
        <v>54</v>
      </c>
      <c r="H858" s="1"/>
      <c r="P858" s="81" t="s">
        <v>54</v>
      </c>
      <c r="Q858" s="81" t="s">
        <v>54</v>
      </c>
      <c r="R858" s="81"/>
      <c r="S858" s="81"/>
      <c r="T858" s="81"/>
      <c r="U858" s="81"/>
      <c r="V858" s="81"/>
      <c r="W858" s="81"/>
      <c r="X858" s="81"/>
      <c r="Y858" s="81"/>
    </row>
    <row r="859" spans="1:27" s="12" customFormat="1" ht="16">
      <c r="A859" s="1" t="s">
        <v>54</v>
      </c>
      <c r="B859" s="1" t="s">
        <v>54</v>
      </c>
      <c r="C859" s="1" t="s">
        <v>54</v>
      </c>
      <c r="D859" s="2" t="s">
        <v>54</v>
      </c>
      <c r="H859" s="1"/>
      <c r="P859" s="81" t="s">
        <v>54</v>
      </c>
      <c r="Q859" s="81" t="s">
        <v>54</v>
      </c>
      <c r="R859" s="81"/>
      <c r="S859" s="81"/>
      <c r="T859" s="81"/>
      <c r="U859" s="81"/>
      <c r="V859" s="81"/>
      <c r="W859" s="81"/>
      <c r="X859" s="81"/>
      <c r="Y859" s="81"/>
    </row>
    <row r="860" spans="1:27" s="12" customFormat="1" ht="17">
      <c r="A860" s="1" t="s">
        <v>54</v>
      </c>
      <c r="B860" s="1" t="s">
        <v>54</v>
      </c>
      <c r="C860" s="1"/>
      <c r="D860" s="2" t="s">
        <v>54</v>
      </c>
      <c r="E860" s="79" t="s">
        <v>2041</v>
      </c>
      <c r="H860" s="1"/>
      <c r="P860" s="81" t="s">
        <v>54</v>
      </c>
      <c r="Q860" s="81" t="s">
        <v>54</v>
      </c>
      <c r="R860" s="81"/>
      <c r="S860" s="81"/>
      <c r="T860" s="81"/>
      <c r="U860" s="81"/>
      <c r="V860" s="81"/>
      <c r="W860" s="81"/>
      <c r="X860" s="81"/>
      <c r="Y860" s="81"/>
      <c r="Z860" s="12" t="str">
        <f t="shared" si="41"/>
        <v/>
      </c>
      <c r="AA860" s="12" t="str">
        <f t="shared" si="42"/>
        <v/>
      </c>
    </row>
    <row r="861" spans="1:27" ht="272">
      <c r="A861" s="1">
        <v>2541</v>
      </c>
      <c r="B861" s="1" t="s">
        <v>2042</v>
      </c>
      <c r="C861" s="1">
        <v>171</v>
      </c>
      <c r="D861" s="2" t="s">
        <v>2001</v>
      </c>
      <c r="E861" s="16" t="s">
        <v>2043</v>
      </c>
      <c r="F861" s="16" t="s">
        <v>2044</v>
      </c>
      <c r="G861" s="16" t="s">
        <v>2045</v>
      </c>
      <c r="H861" s="17" t="s">
        <v>2046</v>
      </c>
      <c r="I861" s="18"/>
      <c r="J861" s="18"/>
      <c r="K861" s="18"/>
      <c r="L861" s="18"/>
      <c r="M861" s="18"/>
      <c r="N861" s="27">
        <v>5</v>
      </c>
      <c r="O861" s="27">
        <v>3</v>
      </c>
      <c r="P861" s="19">
        <v>4</v>
      </c>
      <c r="Q861" s="20" t="s">
        <v>2985</v>
      </c>
      <c r="R861" s="20"/>
      <c r="S861" s="23">
        <v>3</v>
      </c>
      <c r="T861" s="22"/>
      <c r="U861" s="19"/>
      <c r="V861" s="20"/>
      <c r="W861" s="20"/>
      <c r="X861" s="23"/>
      <c r="Y861" s="22"/>
      <c r="Z861" s="24">
        <f t="shared" si="41"/>
        <v>4</v>
      </c>
      <c r="AA861" s="25">
        <f t="shared" si="42"/>
        <v>3</v>
      </c>
    </row>
    <row r="862" spans="1:27" s="12" customFormat="1" ht="16">
      <c r="A862" s="1" t="s">
        <v>54</v>
      </c>
      <c r="B862" s="1" t="s">
        <v>54</v>
      </c>
      <c r="C862" s="1" t="s">
        <v>54</v>
      </c>
      <c r="D862" s="2" t="s">
        <v>54</v>
      </c>
      <c r="H862" s="1"/>
      <c r="P862" s="81" t="s">
        <v>54</v>
      </c>
      <c r="Q862" s="81" t="s">
        <v>54</v>
      </c>
      <c r="R862" s="81"/>
      <c r="S862" s="81"/>
      <c r="T862" s="81"/>
      <c r="U862" s="81"/>
      <c r="V862" s="81"/>
      <c r="W862" s="81"/>
      <c r="X862" s="81"/>
      <c r="Y862" s="81"/>
    </row>
    <row r="863" spans="1:27" s="12" customFormat="1" ht="16">
      <c r="A863" s="1" t="s">
        <v>54</v>
      </c>
      <c r="B863" s="1" t="s">
        <v>54</v>
      </c>
      <c r="C863" s="1" t="s">
        <v>54</v>
      </c>
      <c r="D863" s="2" t="s">
        <v>54</v>
      </c>
      <c r="H863" s="1"/>
      <c r="P863" s="81" t="s">
        <v>54</v>
      </c>
      <c r="Q863" s="81" t="s">
        <v>54</v>
      </c>
      <c r="R863" s="81"/>
      <c r="S863" s="81"/>
      <c r="T863" s="81"/>
      <c r="U863" s="81"/>
      <c r="V863" s="81"/>
      <c r="W863" s="81"/>
      <c r="X863" s="81"/>
      <c r="Y863" s="81"/>
    </row>
    <row r="864" spans="1:27" ht="19">
      <c r="A864" s="1" t="s">
        <v>54</v>
      </c>
      <c r="B864" s="1" t="s">
        <v>54</v>
      </c>
      <c r="D864" s="2" t="s">
        <v>54</v>
      </c>
      <c r="E864" s="86" t="s">
        <v>2047</v>
      </c>
      <c r="F864" s="86"/>
      <c r="G864" s="86"/>
      <c r="P864" s="81" t="s">
        <v>54</v>
      </c>
      <c r="Q864" s="81" t="s">
        <v>54</v>
      </c>
      <c r="R864" s="81"/>
      <c r="S864" s="81"/>
      <c r="T864" s="81"/>
      <c r="U864" s="81"/>
      <c r="V864" s="81"/>
      <c r="W864" s="81"/>
      <c r="X864" s="81"/>
      <c r="Y864" s="81"/>
      <c r="Z864" s="12" t="str">
        <f t="shared" si="41"/>
        <v/>
      </c>
      <c r="AA864" s="12" t="str">
        <f t="shared" si="42"/>
        <v/>
      </c>
    </row>
    <row r="865" spans="1:27" s="12" customFormat="1" ht="17">
      <c r="A865" s="1" t="s">
        <v>54</v>
      </c>
      <c r="B865" s="1" t="s">
        <v>54</v>
      </c>
      <c r="C865" s="1"/>
      <c r="D865" s="2" t="s">
        <v>54</v>
      </c>
      <c r="E865" s="79" t="s">
        <v>2048</v>
      </c>
      <c r="H865" s="1"/>
      <c r="P865" s="81" t="s">
        <v>54</v>
      </c>
      <c r="Q865" s="81" t="s">
        <v>54</v>
      </c>
      <c r="R865" s="81"/>
      <c r="S865" s="81"/>
      <c r="T865" s="81"/>
      <c r="U865" s="81"/>
      <c r="V865" s="81"/>
      <c r="W865" s="81"/>
      <c r="X865" s="81"/>
      <c r="Y865" s="81"/>
      <c r="Z865" s="12" t="str">
        <f t="shared" si="41"/>
        <v/>
      </c>
      <c r="AA865" s="12" t="str">
        <f t="shared" si="42"/>
        <v/>
      </c>
    </row>
    <row r="866" spans="1:27" ht="365">
      <c r="A866" s="1">
        <v>2542</v>
      </c>
      <c r="B866" s="1" t="s">
        <v>2049</v>
      </c>
      <c r="C866" s="1">
        <v>173</v>
      </c>
      <c r="D866" s="2" t="s">
        <v>2001</v>
      </c>
      <c r="E866" s="16" t="s">
        <v>2050</v>
      </c>
      <c r="F866" s="16" t="s">
        <v>2051</v>
      </c>
      <c r="G866" s="16" t="s">
        <v>2052</v>
      </c>
      <c r="H866" s="17" t="s">
        <v>2053</v>
      </c>
      <c r="I866" s="18"/>
      <c r="J866" s="18"/>
      <c r="K866" s="18"/>
      <c r="L866" s="18"/>
      <c r="M866" s="18"/>
      <c r="N866" s="27">
        <v>4</v>
      </c>
      <c r="O866" s="27">
        <v>3</v>
      </c>
      <c r="P866" s="19">
        <v>4</v>
      </c>
      <c r="Q866" s="20" t="s">
        <v>54</v>
      </c>
      <c r="R866" s="20"/>
      <c r="S866" s="23">
        <v>3</v>
      </c>
      <c r="T866" s="22"/>
      <c r="U866" s="19"/>
      <c r="V866" s="20"/>
      <c r="W866" s="20"/>
      <c r="X866" s="23"/>
      <c r="Y866" s="22"/>
      <c r="Z866" s="24">
        <f t="shared" si="41"/>
        <v>4</v>
      </c>
      <c r="AA866" s="25">
        <f t="shared" si="42"/>
        <v>3</v>
      </c>
    </row>
    <row r="867" spans="1:27" ht="365">
      <c r="A867" s="1">
        <v>2543</v>
      </c>
      <c r="B867" s="1" t="s">
        <v>2049</v>
      </c>
      <c r="C867" s="1">
        <v>173</v>
      </c>
      <c r="E867" s="15" t="s">
        <v>2054</v>
      </c>
      <c r="F867" s="16" t="s">
        <v>2055</v>
      </c>
      <c r="G867" s="16" t="s">
        <v>2002</v>
      </c>
      <c r="H867" s="17" t="s">
        <v>2053</v>
      </c>
      <c r="I867" s="18"/>
      <c r="J867" s="18"/>
      <c r="K867" s="18"/>
      <c r="L867" s="18"/>
      <c r="M867" s="18"/>
      <c r="P867" s="19">
        <v>3</v>
      </c>
      <c r="Q867" s="20" t="s">
        <v>54</v>
      </c>
      <c r="R867" s="20"/>
      <c r="S867" s="23">
        <v>3</v>
      </c>
      <c r="T867" s="22"/>
      <c r="U867" s="19"/>
      <c r="V867" s="20"/>
      <c r="W867" s="20"/>
      <c r="X867" s="23"/>
      <c r="Y867" s="22"/>
      <c r="Z867" s="24">
        <f t="shared" si="41"/>
        <v>3</v>
      </c>
      <c r="AA867" s="25">
        <f t="shared" si="42"/>
        <v>3</v>
      </c>
    </row>
    <row r="868" spans="1:27" s="12" customFormat="1" ht="16">
      <c r="A868" s="1" t="s">
        <v>54</v>
      </c>
      <c r="B868" s="1" t="s">
        <v>54</v>
      </c>
      <c r="C868" s="1" t="s">
        <v>54</v>
      </c>
      <c r="D868" s="2" t="s">
        <v>54</v>
      </c>
      <c r="H868" s="1"/>
      <c r="P868" s="81" t="s">
        <v>54</v>
      </c>
      <c r="Q868" s="81" t="s">
        <v>54</v>
      </c>
      <c r="R868" s="81"/>
      <c r="S868" s="81"/>
      <c r="T868" s="81"/>
      <c r="U868" s="81"/>
      <c r="V868" s="81"/>
      <c r="W868" s="81"/>
      <c r="X868" s="81"/>
      <c r="Y868" s="81"/>
    </row>
    <row r="869" spans="1:27" s="12" customFormat="1" ht="16">
      <c r="A869" s="1" t="s">
        <v>54</v>
      </c>
      <c r="B869" s="1" t="s">
        <v>54</v>
      </c>
      <c r="C869" s="1" t="s">
        <v>54</v>
      </c>
      <c r="D869" s="2" t="s">
        <v>54</v>
      </c>
      <c r="H869" s="1"/>
      <c r="P869" s="81" t="s">
        <v>54</v>
      </c>
      <c r="Q869" s="81" t="s">
        <v>54</v>
      </c>
      <c r="R869" s="81"/>
      <c r="S869" s="81"/>
      <c r="T869" s="81"/>
      <c r="U869" s="81"/>
      <c r="V869" s="81"/>
      <c r="W869" s="81"/>
      <c r="X869" s="81"/>
      <c r="Y869" s="81"/>
    </row>
    <row r="870" spans="1:27" s="12" customFormat="1" ht="17">
      <c r="A870" s="1" t="s">
        <v>54</v>
      </c>
      <c r="B870" s="1" t="s">
        <v>54</v>
      </c>
      <c r="C870" s="1"/>
      <c r="D870" s="2" t="s">
        <v>54</v>
      </c>
      <c r="E870" s="79" t="s">
        <v>2056</v>
      </c>
      <c r="H870" s="1"/>
      <c r="P870" s="81" t="s">
        <v>54</v>
      </c>
      <c r="Q870" s="81" t="s">
        <v>54</v>
      </c>
      <c r="R870" s="81"/>
      <c r="S870" s="81"/>
      <c r="T870" s="81"/>
      <c r="U870" s="81"/>
      <c r="V870" s="81"/>
      <c r="W870" s="81"/>
      <c r="X870" s="81"/>
      <c r="Y870" s="81"/>
      <c r="Z870" s="12" t="str">
        <f t="shared" si="41"/>
        <v/>
      </c>
      <c r="AA870" s="12" t="str">
        <f t="shared" si="42"/>
        <v/>
      </c>
    </row>
    <row r="871" spans="1:27" ht="380">
      <c r="A871" s="1">
        <v>2544</v>
      </c>
      <c r="B871" s="1" t="s">
        <v>2057</v>
      </c>
      <c r="C871" s="1">
        <v>174</v>
      </c>
      <c r="E871" s="15" t="s">
        <v>2058</v>
      </c>
      <c r="F871" s="16" t="s">
        <v>2059</v>
      </c>
      <c r="G871" s="16" t="s">
        <v>2060</v>
      </c>
      <c r="H871" s="17" t="s">
        <v>2061</v>
      </c>
      <c r="I871" s="18"/>
      <c r="J871" s="18"/>
      <c r="K871" s="18"/>
      <c r="L871" s="18"/>
      <c r="M871" s="18"/>
      <c r="P871" s="19">
        <v>3</v>
      </c>
      <c r="Q871" s="20" t="s">
        <v>2676</v>
      </c>
      <c r="R871" s="20"/>
      <c r="S871" s="23">
        <v>3</v>
      </c>
      <c r="T871" s="22"/>
      <c r="U871" s="19"/>
      <c r="V871" s="20"/>
      <c r="W871" s="20"/>
      <c r="X871" s="23"/>
      <c r="Y871" s="22"/>
      <c r="Z871" s="24">
        <f t="shared" si="41"/>
        <v>3</v>
      </c>
      <c r="AA871" s="25">
        <f t="shared" si="42"/>
        <v>3</v>
      </c>
    </row>
    <row r="872" spans="1:27" ht="380">
      <c r="A872" s="1">
        <v>2545</v>
      </c>
      <c r="B872" s="1" t="s">
        <v>2057</v>
      </c>
      <c r="C872" s="1">
        <v>174</v>
      </c>
      <c r="E872" s="15" t="s">
        <v>2062</v>
      </c>
      <c r="F872" s="16" t="s">
        <v>2063</v>
      </c>
      <c r="G872" s="16" t="s">
        <v>2064</v>
      </c>
      <c r="H872" s="17" t="s">
        <v>2061</v>
      </c>
      <c r="I872" s="18"/>
      <c r="J872" s="18"/>
      <c r="K872" s="18"/>
      <c r="L872" s="18"/>
      <c r="M872" s="18"/>
      <c r="P872" s="19">
        <v>3</v>
      </c>
      <c r="Q872" s="20" t="s">
        <v>54</v>
      </c>
      <c r="R872" s="20"/>
      <c r="S872" s="23">
        <v>3</v>
      </c>
      <c r="T872" s="22"/>
      <c r="U872" s="19"/>
      <c r="V872" s="20"/>
      <c r="W872" s="20"/>
      <c r="X872" s="23"/>
      <c r="Y872" s="22"/>
      <c r="Z872" s="24">
        <f t="shared" si="41"/>
        <v>3</v>
      </c>
      <c r="AA872" s="25">
        <f t="shared" si="42"/>
        <v>3</v>
      </c>
    </row>
    <row r="873" spans="1:27" ht="380">
      <c r="A873" s="1">
        <v>2546</v>
      </c>
      <c r="B873" s="1" t="s">
        <v>2057</v>
      </c>
      <c r="C873" s="1">
        <v>174</v>
      </c>
      <c r="E873" s="15" t="s">
        <v>2065</v>
      </c>
      <c r="F873" s="16" t="s">
        <v>2066</v>
      </c>
      <c r="G873" s="16" t="s">
        <v>2067</v>
      </c>
      <c r="H873" s="17" t="s">
        <v>2061</v>
      </c>
      <c r="I873" s="18"/>
      <c r="J873" s="18"/>
      <c r="K873" s="18"/>
      <c r="L873" s="18"/>
      <c r="M873" s="18"/>
      <c r="P873" s="19">
        <v>2</v>
      </c>
      <c r="Q873" s="20" t="s">
        <v>54</v>
      </c>
      <c r="R873" s="20"/>
      <c r="S873" s="23">
        <v>2</v>
      </c>
      <c r="T873" s="22"/>
      <c r="U873" s="19"/>
      <c r="V873" s="20"/>
      <c r="W873" s="20"/>
      <c r="X873" s="23"/>
      <c r="Y873" s="22"/>
      <c r="Z873" s="24">
        <f t="shared" si="41"/>
        <v>2</v>
      </c>
      <c r="AA873" s="25">
        <f t="shared" si="42"/>
        <v>2</v>
      </c>
    </row>
    <row r="874" spans="1:27" ht="380">
      <c r="A874" s="1">
        <v>2547</v>
      </c>
      <c r="B874" s="1" t="s">
        <v>2057</v>
      </c>
      <c r="C874" s="1">
        <v>174</v>
      </c>
      <c r="E874" s="15" t="s">
        <v>2068</v>
      </c>
      <c r="F874" s="16" t="s">
        <v>2069</v>
      </c>
      <c r="G874" s="16" t="s">
        <v>2070</v>
      </c>
      <c r="H874" s="17" t="s">
        <v>2061</v>
      </c>
      <c r="I874" s="18"/>
      <c r="J874" s="18"/>
      <c r="K874" s="18"/>
      <c r="L874" s="18"/>
      <c r="M874" s="18"/>
      <c r="P874" s="19">
        <v>4</v>
      </c>
      <c r="Q874" s="20" t="s">
        <v>2677</v>
      </c>
      <c r="R874" s="20"/>
      <c r="S874" s="23">
        <v>4</v>
      </c>
      <c r="T874" s="22"/>
      <c r="U874" s="19"/>
      <c r="V874" s="20"/>
      <c r="W874" s="20"/>
      <c r="X874" s="23"/>
      <c r="Y874" s="22"/>
      <c r="Z874" s="24">
        <f t="shared" si="41"/>
        <v>4</v>
      </c>
      <c r="AA874" s="25">
        <f t="shared" si="42"/>
        <v>4</v>
      </c>
    </row>
    <row r="875" spans="1:27" ht="380">
      <c r="A875" s="1">
        <v>2548</v>
      </c>
      <c r="B875" s="1" t="s">
        <v>2057</v>
      </c>
      <c r="C875" s="1">
        <v>174</v>
      </c>
      <c r="E875" s="15" t="s">
        <v>2071</v>
      </c>
      <c r="F875" s="16" t="s">
        <v>2072</v>
      </c>
      <c r="G875" s="16" t="s">
        <v>2073</v>
      </c>
      <c r="H875" s="17" t="s">
        <v>2061</v>
      </c>
      <c r="I875" s="18"/>
      <c r="J875" s="18"/>
      <c r="K875" s="18"/>
      <c r="L875" s="18"/>
      <c r="M875" s="18"/>
      <c r="P875" s="19">
        <v>3</v>
      </c>
      <c r="Q875" s="20" t="s">
        <v>2678</v>
      </c>
      <c r="R875" s="20"/>
      <c r="S875" s="23">
        <v>3</v>
      </c>
      <c r="T875" s="22"/>
      <c r="U875" s="19"/>
      <c r="V875" s="20"/>
      <c r="W875" s="20"/>
      <c r="X875" s="23"/>
      <c r="Y875" s="22"/>
      <c r="Z875" s="24">
        <f t="shared" si="41"/>
        <v>3</v>
      </c>
      <c r="AA875" s="25">
        <f t="shared" si="42"/>
        <v>3</v>
      </c>
    </row>
    <row r="876" spans="1:27" ht="380">
      <c r="A876" s="1">
        <v>2549</v>
      </c>
      <c r="B876" s="1" t="s">
        <v>2057</v>
      </c>
      <c r="C876" s="1">
        <v>174</v>
      </c>
      <c r="E876" s="15" t="s">
        <v>2074</v>
      </c>
      <c r="F876" s="16" t="s">
        <v>2075</v>
      </c>
      <c r="G876" s="16" t="s">
        <v>2076</v>
      </c>
      <c r="H876" s="17" t="s">
        <v>2061</v>
      </c>
      <c r="I876" s="18"/>
      <c r="J876" s="18"/>
      <c r="K876" s="18"/>
      <c r="L876" s="18"/>
      <c r="M876" s="18"/>
      <c r="P876" s="19">
        <v>3</v>
      </c>
      <c r="Q876" s="20" t="s">
        <v>54</v>
      </c>
      <c r="R876" s="20"/>
      <c r="S876" s="23">
        <v>3</v>
      </c>
      <c r="T876" s="22"/>
      <c r="U876" s="19"/>
      <c r="V876" s="20"/>
      <c r="W876" s="20"/>
      <c r="X876" s="23"/>
      <c r="Y876" s="22"/>
      <c r="Z876" s="24">
        <f t="shared" si="41"/>
        <v>3</v>
      </c>
      <c r="AA876" s="25">
        <f t="shared" si="42"/>
        <v>3</v>
      </c>
    </row>
    <row r="877" spans="1:27" ht="380">
      <c r="A877" s="1">
        <v>2550</v>
      </c>
      <c r="B877" s="1" t="s">
        <v>2057</v>
      </c>
      <c r="C877" s="1">
        <v>174</v>
      </c>
      <c r="E877" s="15" t="s">
        <v>2077</v>
      </c>
      <c r="F877" s="16" t="s">
        <v>2078</v>
      </c>
      <c r="G877" s="16" t="s">
        <v>2079</v>
      </c>
      <c r="H877" s="17" t="s">
        <v>2061</v>
      </c>
      <c r="I877" s="18"/>
      <c r="J877" s="18"/>
      <c r="K877" s="18"/>
      <c r="L877" s="18"/>
      <c r="M877" s="18"/>
      <c r="P877" s="19">
        <v>4</v>
      </c>
      <c r="Q877" s="20" t="s">
        <v>2679</v>
      </c>
      <c r="R877" s="20"/>
      <c r="S877" s="23">
        <v>3</v>
      </c>
      <c r="T877" s="22" t="s">
        <v>2986</v>
      </c>
      <c r="U877" s="19"/>
      <c r="V877" s="20"/>
      <c r="W877" s="20"/>
      <c r="X877" s="23"/>
      <c r="Y877" s="22"/>
      <c r="Z877" s="24">
        <f t="shared" si="41"/>
        <v>4</v>
      </c>
      <c r="AA877" s="25">
        <f t="shared" si="42"/>
        <v>3</v>
      </c>
    </row>
    <row r="878" spans="1:27" ht="380">
      <c r="A878" s="1">
        <v>2551</v>
      </c>
      <c r="B878" s="1" t="s">
        <v>2057</v>
      </c>
      <c r="C878" s="1">
        <v>174</v>
      </c>
      <c r="E878" s="15" t="s">
        <v>2080</v>
      </c>
      <c r="F878" s="16" t="s">
        <v>2081</v>
      </c>
      <c r="G878" s="16" t="s">
        <v>2002</v>
      </c>
      <c r="H878" s="17" t="s">
        <v>2061</v>
      </c>
      <c r="I878" s="18"/>
      <c r="J878" s="18"/>
      <c r="K878" s="18"/>
      <c r="L878" s="18"/>
      <c r="M878" s="18"/>
      <c r="P878" s="19">
        <v>3</v>
      </c>
      <c r="Q878" s="20" t="s">
        <v>54</v>
      </c>
      <c r="R878" s="20"/>
      <c r="S878" s="23">
        <v>2</v>
      </c>
      <c r="T878" s="22"/>
      <c r="U878" s="19"/>
      <c r="V878" s="20"/>
      <c r="W878" s="20"/>
      <c r="X878" s="23"/>
      <c r="Y878" s="22"/>
      <c r="Z878" s="24">
        <f t="shared" si="41"/>
        <v>3</v>
      </c>
      <c r="AA878" s="25">
        <f t="shared" si="42"/>
        <v>2</v>
      </c>
    </row>
    <row r="879" spans="1:27" s="12" customFormat="1" ht="16">
      <c r="A879" s="1" t="s">
        <v>54</v>
      </c>
      <c r="B879" s="1" t="s">
        <v>54</v>
      </c>
      <c r="C879" s="1" t="s">
        <v>54</v>
      </c>
      <c r="D879" s="2" t="s">
        <v>54</v>
      </c>
      <c r="H879" s="1"/>
      <c r="P879" s="81" t="s">
        <v>54</v>
      </c>
      <c r="Q879" s="81" t="s">
        <v>54</v>
      </c>
      <c r="R879" s="81"/>
      <c r="S879" s="81"/>
      <c r="T879" s="81"/>
      <c r="U879" s="81"/>
      <c r="V879" s="81"/>
      <c r="W879" s="81"/>
      <c r="X879" s="81"/>
      <c r="Y879" s="81"/>
    </row>
    <row r="880" spans="1:27" s="12" customFormat="1" ht="16">
      <c r="A880" s="1" t="s">
        <v>54</v>
      </c>
      <c r="B880" s="1" t="s">
        <v>54</v>
      </c>
      <c r="C880" s="1" t="s">
        <v>54</v>
      </c>
      <c r="D880" s="2" t="s">
        <v>54</v>
      </c>
      <c r="H880" s="1"/>
      <c r="P880" s="81" t="s">
        <v>54</v>
      </c>
      <c r="Q880" s="81" t="s">
        <v>54</v>
      </c>
      <c r="R880" s="81"/>
      <c r="S880" s="81"/>
      <c r="T880" s="81"/>
      <c r="U880" s="81"/>
      <c r="V880" s="81"/>
      <c r="W880" s="81"/>
      <c r="X880" s="81"/>
      <c r="Y880" s="81"/>
    </row>
    <row r="881" spans="1:27" s="12" customFormat="1" ht="17">
      <c r="A881" s="1" t="s">
        <v>54</v>
      </c>
      <c r="B881" s="1" t="s">
        <v>54</v>
      </c>
      <c r="C881" s="1"/>
      <c r="D881" s="2" t="s">
        <v>54</v>
      </c>
      <c r="E881" s="79" t="s">
        <v>2082</v>
      </c>
      <c r="H881" s="1"/>
      <c r="P881" s="81" t="s">
        <v>54</v>
      </c>
      <c r="Q881" s="81" t="s">
        <v>54</v>
      </c>
      <c r="R881" s="81"/>
      <c r="S881" s="81"/>
      <c r="T881" s="81"/>
      <c r="U881" s="81"/>
      <c r="V881" s="81"/>
      <c r="W881" s="81"/>
      <c r="X881" s="81"/>
      <c r="Y881" s="81"/>
      <c r="Z881" s="12" t="str">
        <f t="shared" si="41"/>
        <v/>
      </c>
      <c r="AA881" s="12" t="str">
        <f t="shared" si="42"/>
        <v/>
      </c>
    </row>
    <row r="882" spans="1:27" ht="192">
      <c r="A882" s="1">
        <v>2552</v>
      </c>
      <c r="B882" s="1" t="s">
        <v>2083</v>
      </c>
      <c r="C882" s="1">
        <v>175</v>
      </c>
      <c r="D882" s="2" t="s">
        <v>2001</v>
      </c>
      <c r="E882" s="16" t="s">
        <v>2084</v>
      </c>
      <c r="F882" s="16" t="s">
        <v>2085</v>
      </c>
      <c r="G882" s="16" t="s">
        <v>2086</v>
      </c>
      <c r="H882" s="17" t="s">
        <v>2087</v>
      </c>
      <c r="I882" s="18"/>
      <c r="J882" s="18"/>
      <c r="K882" s="18"/>
      <c r="L882" s="18"/>
      <c r="M882" s="18"/>
      <c r="N882" s="27">
        <v>4</v>
      </c>
      <c r="O882" s="27">
        <v>3</v>
      </c>
      <c r="P882" s="19">
        <v>4</v>
      </c>
      <c r="Q882" s="20" t="s">
        <v>54</v>
      </c>
      <c r="R882" s="20"/>
      <c r="S882" s="23">
        <v>2</v>
      </c>
      <c r="T882" s="22" t="s">
        <v>2987</v>
      </c>
      <c r="U882" s="19"/>
      <c r="V882" s="20"/>
      <c r="W882" s="20"/>
      <c r="X882" s="23"/>
      <c r="Y882" s="22"/>
      <c r="Z882" s="24">
        <f t="shared" si="41"/>
        <v>4</v>
      </c>
      <c r="AA882" s="25">
        <f t="shared" si="42"/>
        <v>2</v>
      </c>
    </row>
    <row r="883" spans="1:27" s="12" customFormat="1" ht="16">
      <c r="A883" s="1" t="s">
        <v>54</v>
      </c>
      <c r="B883" s="1" t="s">
        <v>54</v>
      </c>
      <c r="C883" s="1" t="s">
        <v>54</v>
      </c>
      <c r="D883" s="2" t="s">
        <v>54</v>
      </c>
      <c r="H883" s="1"/>
      <c r="P883" s="81" t="s">
        <v>54</v>
      </c>
      <c r="Q883" s="81" t="s">
        <v>54</v>
      </c>
      <c r="R883" s="81"/>
      <c r="S883" s="81"/>
      <c r="T883" s="81"/>
      <c r="U883" s="81"/>
      <c r="V883" s="81"/>
      <c r="W883" s="81"/>
      <c r="X883" s="81"/>
      <c r="Y883" s="81"/>
    </row>
    <row r="884" spans="1:27" s="12" customFormat="1" ht="16">
      <c r="A884" s="1" t="s">
        <v>54</v>
      </c>
      <c r="B884" s="1" t="s">
        <v>54</v>
      </c>
      <c r="C884" s="1" t="s">
        <v>54</v>
      </c>
      <c r="D884" s="2" t="s">
        <v>54</v>
      </c>
      <c r="H884" s="1"/>
      <c r="P884" s="81" t="s">
        <v>54</v>
      </c>
      <c r="Q884" s="81" t="s">
        <v>54</v>
      </c>
      <c r="R884" s="81"/>
      <c r="S884" s="81"/>
      <c r="T884" s="81"/>
      <c r="U884" s="81"/>
      <c r="V884" s="81"/>
      <c r="W884" s="81"/>
      <c r="X884" s="81"/>
      <c r="Y884" s="81"/>
    </row>
    <row r="885" spans="1:27" s="12" customFormat="1" ht="34">
      <c r="A885" s="1" t="s">
        <v>54</v>
      </c>
      <c r="B885" s="1" t="s">
        <v>54</v>
      </c>
      <c r="C885" s="1"/>
      <c r="D885" s="2" t="s">
        <v>54</v>
      </c>
      <c r="E885" s="79" t="s">
        <v>2088</v>
      </c>
      <c r="H885" s="1"/>
      <c r="P885" s="81" t="s">
        <v>54</v>
      </c>
      <c r="Q885" s="81" t="s">
        <v>54</v>
      </c>
      <c r="R885" s="81"/>
      <c r="S885" s="81"/>
      <c r="T885" s="81"/>
      <c r="U885" s="81"/>
      <c r="V885" s="81"/>
      <c r="W885" s="81"/>
      <c r="X885" s="81"/>
      <c r="Y885" s="81"/>
      <c r="Z885" s="12" t="str">
        <f t="shared" ref="Z885:Z935" si="43">IF(U885&lt;&gt;"",U885,IF(P885&lt;&gt;"",P885,IF(N885&lt;&gt;"",N885,"")))</f>
        <v/>
      </c>
      <c r="AA885" s="12" t="str">
        <f t="shared" ref="AA885:AA935" si="44">IF(X885&lt;&gt;"",X885,IF(S885&lt;&gt;"",S885,IF(O885&lt;&gt;"",O885,"")))</f>
        <v/>
      </c>
    </row>
    <row r="886" spans="1:27" ht="380">
      <c r="A886" s="1">
        <v>2553</v>
      </c>
      <c r="B886" s="1" t="s">
        <v>2089</v>
      </c>
      <c r="C886" s="1">
        <v>177</v>
      </c>
      <c r="E886" s="15" t="s">
        <v>2090</v>
      </c>
      <c r="F886" s="16" t="s">
        <v>2091</v>
      </c>
      <c r="G886" s="16" t="s">
        <v>2092</v>
      </c>
      <c r="H886" s="17" t="s">
        <v>2093</v>
      </c>
      <c r="I886" s="18"/>
      <c r="J886" s="18"/>
      <c r="K886" s="18"/>
      <c r="L886" s="18"/>
      <c r="M886" s="18"/>
      <c r="P886" s="19">
        <v>3</v>
      </c>
      <c r="Q886" s="20" t="s">
        <v>2680</v>
      </c>
      <c r="R886" s="20"/>
      <c r="S886" s="23">
        <v>3</v>
      </c>
      <c r="T886" s="22"/>
      <c r="U886" s="19"/>
      <c r="V886" s="20"/>
      <c r="W886" s="20"/>
      <c r="X886" s="23"/>
      <c r="Y886" s="22"/>
      <c r="Z886" s="24">
        <f t="shared" si="43"/>
        <v>3</v>
      </c>
      <c r="AA886" s="25">
        <f t="shared" si="44"/>
        <v>3</v>
      </c>
    </row>
    <row r="887" spans="1:27" ht="380">
      <c r="A887" s="1">
        <v>2554</v>
      </c>
      <c r="B887" s="1" t="s">
        <v>2089</v>
      </c>
      <c r="C887" s="1">
        <v>177</v>
      </c>
      <c r="E887" s="15" t="s">
        <v>2094</v>
      </c>
      <c r="F887" s="16" t="s">
        <v>2095</v>
      </c>
      <c r="G887" s="16" t="s">
        <v>2096</v>
      </c>
      <c r="H887" s="17" t="s">
        <v>2093</v>
      </c>
      <c r="I887" s="18"/>
      <c r="J887" s="18"/>
      <c r="K887" s="18"/>
      <c r="L887" s="18"/>
      <c r="M887" s="18"/>
      <c r="P887" s="19">
        <v>2</v>
      </c>
      <c r="Q887" s="20" t="s">
        <v>54</v>
      </c>
      <c r="R887" s="20"/>
      <c r="S887" s="23">
        <v>2</v>
      </c>
      <c r="T887" s="22"/>
      <c r="U887" s="19"/>
      <c r="V887" s="20"/>
      <c r="W887" s="20"/>
      <c r="X887" s="23"/>
      <c r="Y887" s="22"/>
      <c r="Z887" s="24">
        <f t="shared" si="43"/>
        <v>2</v>
      </c>
      <c r="AA887" s="25">
        <f t="shared" si="44"/>
        <v>2</v>
      </c>
    </row>
    <row r="888" spans="1:27" ht="380">
      <c r="A888" s="1">
        <v>2555</v>
      </c>
      <c r="B888" s="1" t="s">
        <v>2089</v>
      </c>
      <c r="C888" s="1">
        <v>177</v>
      </c>
      <c r="E888" s="15" t="s">
        <v>2097</v>
      </c>
      <c r="F888" s="16" t="s">
        <v>2098</v>
      </c>
      <c r="G888" s="16" t="s">
        <v>2099</v>
      </c>
      <c r="H888" s="17" t="s">
        <v>2093</v>
      </c>
      <c r="I888" s="18"/>
      <c r="J888" s="18"/>
      <c r="K888" s="18"/>
      <c r="L888" s="18"/>
      <c r="M888" s="18"/>
      <c r="P888" s="19">
        <v>3</v>
      </c>
      <c r="Q888" s="20" t="s">
        <v>54</v>
      </c>
      <c r="R888" s="20"/>
      <c r="S888" s="23">
        <v>3</v>
      </c>
      <c r="T888" s="22"/>
      <c r="U888" s="19"/>
      <c r="V888" s="20"/>
      <c r="W888" s="20"/>
      <c r="X888" s="23"/>
      <c r="Y888" s="22"/>
      <c r="Z888" s="24">
        <f t="shared" si="43"/>
        <v>3</v>
      </c>
      <c r="AA888" s="25">
        <f t="shared" si="44"/>
        <v>3</v>
      </c>
    </row>
    <row r="889" spans="1:27" ht="380">
      <c r="A889" s="1">
        <v>2556</v>
      </c>
      <c r="B889" s="1" t="s">
        <v>2089</v>
      </c>
      <c r="C889" s="1">
        <v>177</v>
      </c>
      <c r="E889" s="15" t="s">
        <v>2100</v>
      </c>
      <c r="F889" s="16" t="s">
        <v>2101</v>
      </c>
      <c r="G889" s="16" t="s">
        <v>2102</v>
      </c>
      <c r="H889" s="17" t="s">
        <v>2093</v>
      </c>
      <c r="I889" s="18"/>
      <c r="J889" s="18"/>
      <c r="K889" s="18"/>
      <c r="L889" s="18"/>
      <c r="M889" s="18"/>
      <c r="P889" s="19">
        <v>3</v>
      </c>
      <c r="Q889" s="20" t="s">
        <v>54</v>
      </c>
      <c r="R889" s="20"/>
      <c r="S889" s="23">
        <v>3</v>
      </c>
      <c r="T889" s="22" t="s">
        <v>2988</v>
      </c>
      <c r="U889" s="19"/>
      <c r="V889" s="20"/>
      <c r="W889" s="20"/>
      <c r="X889" s="23"/>
      <c r="Y889" s="22"/>
      <c r="Z889" s="24">
        <f t="shared" si="43"/>
        <v>3</v>
      </c>
      <c r="AA889" s="25">
        <f t="shared" si="44"/>
        <v>3</v>
      </c>
    </row>
    <row r="890" spans="1:27" ht="380">
      <c r="A890" s="1">
        <v>2557</v>
      </c>
      <c r="B890" s="1" t="s">
        <v>2089</v>
      </c>
      <c r="C890" s="1">
        <v>177</v>
      </c>
      <c r="E890" s="15" t="s">
        <v>2103</v>
      </c>
      <c r="F890" s="16" t="s">
        <v>2104</v>
      </c>
      <c r="G890" s="16" t="s">
        <v>2002</v>
      </c>
      <c r="H890" s="17" t="s">
        <v>2093</v>
      </c>
      <c r="I890" s="18"/>
      <c r="J890" s="18"/>
      <c r="K890" s="18"/>
      <c r="L890" s="18"/>
      <c r="M890" s="18"/>
      <c r="P890" s="19">
        <v>3</v>
      </c>
      <c r="Q890" s="20" t="s">
        <v>54</v>
      </c>
      <c r="R890" s="20"/>
      <c r="S890" s="23">
        <v>2</v>
      </c>
      <c r="T890" s="22"/>
      <c r="U890" s="19"/>
      <c r="V890" s="20"/>
      <c r="W890" s="20"/>
      <c r="X890" s="23"/>
      <c r="Y890" s="22"/>
      <c r="Z890" s="24">
        <f t="shared" si="43"/>
        <v>3</v>
      </c>
      <c r="AA890" s="25">
        <f t="shared" si="44"/>
        <v>2</v>
      </c>
    </row>
    <row r="891" spans="1:27" s="12" customFormat="1" ht="16">
      <c r="A891" s="1" t="s">
        <v>54</v>
      </c>
      <c r="B891" s="1" t="s">
        <v>54</v>
      </c>
      <c r="C891" s="1" t="s">
        <v>54</v>
      </c>
      <c r="D891" s="2" t="s">
        <v>54</v>
      </c>
      <c r="H891" s="1"/>
      <c r="P891" s="81" t="s">
        <v>54</v>
      </c>
      <c r="Q891" s="81" t="s">
        <v>54</v>
      </c>
      <c r="R891" s="81"/>
      <c r="S891" s="81"/>
      <c r="T891" s="81"/>
      <c r="U891" s="81"/>
      <c r="V891" s="81"/>
      <c r="W891" s="81"/>
      <c r="X891" s="81"/>
      <c r="Y891" s="81"/>
    </row>
    <row r="892" spans="1:27" s="12" customFormat="1" ht="16">
      <c r="A892" s="1" t="s">
        <v>54</v>
      </c>
      <c r="B892" s="1" t="s">
        <v>54</v>
      </c>
      <c r="C892" s="1" t="s">
        <v>54</v>
      </c>
      <c r="D892" s="2" t="s">
        <v>54</v>
      </c>
      <c r="H892" s="1"/>
      <c r="P892" s="81" t="s">
        <v>54</v>
      </c>
      <c r="Q892" s="81" t="s">
        <v>54</v>
      </c>
      <c r="R892" s="81"/>
      <c r="S892" s="81"/>
      <c r="T892" s="81"/>
      <c r="U892" s="81"/>
      <c r="V892" s="81"/>
      <c r="W892" s="81"/>
      <c r="X892" s="81"/>
      <c r="Y892" s="81"/>
    </row>
    <row r="893" spans="1:27" s="12" customFormat="1" ht="34">
      <c r="A893" s="1" t="s">
        <v>54</v>
      </c>
      <c r="B893" s="1" t="s">
        <v>54</v>
      </c>
      <c r="C893" s="1"/>
      <c r="D893" s="2" t="s">
        <v>54</v>
      </c>
      <c r="E893" s="79" t="s">
        <v>2105</v>
      </c>
      <c r="H893" s="1"/>
      <c r="P893" s="81" t="s">
        <v>54</v>
      </c>
      <c r="Q893" s="81" t="s">
        <v>54</v>
      </c>
      <c r="R893" s="81"/>
      <c r="S893" s="81"/>
      <c r="T893" s="81"/>
      <c r="U893" s="81"/>
      <c r="V893" s="81"/>
      <c r="W893" s="81"/>
      <c r="X893" s="81"/>
      <c r="Y893" s="81"/>
      <c r="Z893" s="12" t="str">
        <f t="shared" si="43"/>
        <v/>
      </c>
      <c r="AA893" s="12" t="str">
        <f t="shared" si="44"/>
        <v/>
      </c>
    </row>
    <row r="894" spans="1:27" ht="224">
      <c r="A894" s="1">
        <v>2558</v>
      </c>
      <c r="B894" s="1" t="s">
        <v>2106</v>
      </c>
      <c r="C894" s="1">
        <v>178</v>
      </c>
      <c r="D894" s="2" t="s">
        <v>2001</v>
      </c>
      <c r="E894" s="16" t="s">
        <v>2107</v>
      </c>
      <c r="F894" s="16" t="s">
        <v>2108</v>
      </c>
      <c r="G894" s="16" t="s">
        <v>2109</v>
      </c>
      <c r="H894" s="17" t="s">
        <v>2110</v>
      </c>
      <c r="I894" s="18"/>
      <c r="J894" s="18"/>
      <c r="K894" s="18"/>
      <c r="L894" s="18"/>
      <c r="M894" s="18"/>
      <c r="N894" s="27">
        <v>4</v>
      </c>
      <c r="O894" s="27">
        <v>2.5</v>
      </c>
      <c r="P894" s="19">
        <v>4</v>
      </c>
      <c r="Q894" s="20" t="s">
        <v>54</v>
      </c>
      <c r="R894" s="20"/>
      <c r="S894" s="23">
        <v>3</v>
      </c>
      <c r="T894" s="22"/>
      <c r="U894" s="19"/>
      <c r="V894" s="20"/>
      <c r="W894" s="20"/>
      <c r="X894" s="23"/>
      <c r="Y894" s="22"/>
      <c r="Z894" s="24">
        <f t="shared" si="43"/>
        <v>4</v>
      </c>
      <c r="AA894" s="25">
        <f t="shared" si="44"/>
        <v>3</v>
      </c>
    </row>
    <row r="895" spans="1:27" s="12" customFormat="1" ht="16">
      <c r="A895" s="1" t="s">
        <v>54</v>
      </c>
      <c r="B895" s="1" t="s">
        <v>54</v>
      </c>
      <c r="C895" s="1" t="s">
        <v>54</v>
      </c>
      <c r="D895" s="2" t="s">
        <v>54</v>
      </c>
      <c r="H895" s="1"/>
      <c r="P895" s="81" t="s">
        <v>54</v>
      </c>
      <c r="Q895" s="81" t="s">
        <v>54</v>
      </c>
      <c r="R895" s="81"/>
      <c r="S895" s="81"/>
      <c r="T895" s="81"/>
      <c r="U895" s="81"/>
      <c r="V895" s="81"/>
      <c r="W895" s="81"/>
      <c r="X895" s="81"/>
      <c r="Y895" s="81"/>
    </row>
    <row r="896" spans="1:27" s="12" customFormat="1" ht="16">
      <c r="A896" s="1" t="s">
        <v>54</v>
      </c>
      <c r="B896" s="1" t="s">
        <v>54</v>
      </c>
      <c r="C896" s="1" t="s">
        <v>54</v>
      </c>
      <c r="D896" s="2" t="s">
        <v>54</v>
      </c>
      <c r="H896" s="1"/>
      <c r="P896" s="81" t="s">
        <v>54</v>
      </c>
      <c r="Q896" s="81" t="s">
        <v>54</v>
      </c>
      <c r="R896" s="81"/>
      <c r="S896" s="81"/>
      <c r="T896" s="81"/>
      <c r="U896" s="81"/>
      <c r="V896" s="81"/>
      <c r="W896" s="81"/>
      <c r="X896" s="81"/>
      <c r="Y896" s="81"/>
    </row>
    <row r="897" spans="1:27" s="12" customFormat="1" ht="34">
      <c r="A897" s="1" t="s">
        <v>54</v>
      </c>
      <c r="B897" s="1" t="s">
        <v>54</v>
      </c>
      <c r="C897" s="1"/>
      <c r="D897" s="2" t="s">
        <v>54</v>
      </c>
      <c r="E897" s="79" t="s">
        <v>2111</v>
      </c>
      <c r="H897" s="1"/>
      <c r="P897" s="81" t="s">
        <v>54</v>
      </c>
      <c r="Q897" s="81" t="s">
        <v>54</v>
      </c>
      <c r="R897" s="81"/>
      <c r="S897" s="81"/>
      <c r="T897" s="81"/>
      <c r="U897" s="81"/>
      <c r="V897" s="81"/>
      <c r="W897" s="81"/>
      <c r="X897" s="81"/>
      <c r="Y897" s="81"/>
      <c r="Z897" s="12" t="str">
        <f t="shared" si="43"/>
        <v/>
      </c>
      <c r="AA897" s="12" t="str">
        <f t="shared" si="44"/>
        <v/>
      </c>
    </row>
    <row r="898" spans="1:27" ht="224">
      <c r="A898" s="1">
        <v>2559</v>
      </c>
      <c r="B898" s="1" t="s">
        <v>2112</v>
      </c>
      <c r="C898" s="1">
        <v>179</v>
      </c>
      <c r="D898" s="2" t="s">
        <v>2001</v>
      </c>
      <c r="E898" s="16" t="s">
        <v>2113</v>
      </c>
      <c r="F898" s="16" t="s">
        <v>2114</v>
      </c>
      <c r="G898" s="16" t="s">
        <v>2115</v>
      </c>
      <c r="H898" s="17" t="s">
        <v>2116</v>
      </c>
      <c r="I898" s="18"/>
      <c r="J898" s="18"/>
      <c r="K898" s="18"/>
      <c r="L898" s="18"/>
      <c r="M898" s="18"/>
      <c r="N898" s="27">
        <v>4</v>
      </c>
      <c r="O898" s="27">
        <v>3</v>
      </c>
      <c r="P898" s="19">
        <v>4</v>
      </c>
      <c r="Q898" s="20" t="s">
        <v>54</v>
      </c>
      <c r="R898" s="20"/>
      <c r="S898" s="23">
        <v>2</v>
      </c>
      <c r="T898" s="22" t="s">
        <v>2989</v>
      </c>
      <c r="U898" s="19"/>
      <c r="V898" s="20"/>
      <c r="W898" s="20"/>
      <c r="X898" s="23"/>
      <c r="Y898" s="22"/>
      <c r="Z898" s="24">
        <f t="shared" si="43"/>
        <v>4</v>
      </c>
      <c r="AA898" s="25">
        <f t="shared" si="44"/>
        <v>2</v>
      </c>
    </row>
    <row r="899" spans="1:27" s="12" customFormat="1" ht="16">
      <c r="A899" s="1" t="s">
        <v>54</v>
      </c>
      <c r="B899" s="1" t="s">
        <v>54</v>
      </c>
      <c r="C899" s="1" t="s">
        <v>54</v>
      </c>
      <c r="D899" s="2" t="s">
        <v>54</v>
      </c>
      <c r="H899" s="1"/>
      <c r="P899" s="81" t="s">
        <v>54</v>
      </c>
      <c r="Q899" s="81" t="s">
        <v>54</v>
      </c>
      <c r="R899" s="81"/>
      <c r="S899" s="81"/>
      <c r="T899" s="81"/>
      <c r="U899" s="81"/>
      <c r="V899" s="81"/>
      <c r="W899" s="81"/>
      <c r="X899" s="81"/>
      <c r="Y899" s="81"/>
    </row>
    <row r="900" spans="1:27" s="12" customFormat="1" ht="16">
      <c r="A900" s="1" t="s">
        <v>54</v>
      </c>
      <c r="B900" s="1" t="s">
        <v>54</v>
      </c>
      <c r="C900" s="1" t="s">
        <v>54</v>
      </c>
      <c r="D900" s="2" t="s">
        <v>54</v>
      </c>
      <c r="H900" s="1"/>
      <c r="P900" s="81" t="s">
        <v>54</v>
      </c>
      <c r="Q900" s="81" t="s">
        <v>54</v>
      </c>
      <c r="R900" s="81"/>
      <c r="S900" s="81"/>
      <c r="T900" s="81"/>
      <c r="U900" s="81"/>
      <c r="V900" s="81"/>
      <c r="W900" s="81"/>
      <c r="X900" s="81"/>
      <c r="Y900" s="81"/>
    </row>
    <row r="901" spans="1:27" s="12" customFormat="1" ht="34">
      <c r="A901" s="1" t="s">
        <v>54</v>
      </c>
      <c r="B901" s="1" t="s">
        <v>54</v>
      </c>
      <c r="C901" s="1"/>
      <c r="D901" s="2" t="s">
        <v>54</v>
      </c>
      <c r="E901" s="79" t="s">
        <v>2117</v>
      </c>
      <c r="H901" s="1"/>
      <c r="P901" s="81" t="s">
        <v>54</v>
      </c>
      <c r="Q901" s="81" t="s">
        <v>54</v>
      </c>
      <c r="R901" s="81"/>
      <c r="S901" s="81"/>
      <c r="T901" s="81"/>
      <c r="U901" s="81"/>
      <c r="V901" s="81"/>
      <c r="W901" s="81"/>
      <c r="X901" s="81"/>
      <c r="Y901" s="81"/>
      <c r="Z901" s="12" t="str">
        <f t="shared" si="43"/>
        <v/>
      </c>
      <c r="AA901" s="12" t="str">
        <f t="shared" si="44"/>
        <v/>
      </c>
    </row>
    <row r="902" spans="1:27" ht="208">
      <c r="A902" s="1">
        <v>2560</v>
      </c>
      <c r="B902" s="1" t="s">
        <v>2118</v>
      </c>
      <c r="C902" s="1">
        <v>180</v>
      </c>
      <c r="E902" s="15" t="s">
        <v>2119</v>
      </c>
      <c r="F902" s="16" t="s">
        <v>2120</v>
      </c>
      <c r="G902" s="16" t="s">
        <v>2121</v>
      </c>
      <c r="H902" s="17" t="s">
        <v>2122</v>
      </c>
      <c r="I902" s="18"/>
      <c r="J902" s="18"/>
      <c r="K902" s="18"/>
      <c r="L902" s="18"/>
      <c r="M902" s="18"/>
      <c r="P902" s="19">
        <v>2</v>
      </c>
      <c r="Q902" s="20" t="s">
        <v>54</v>
      </c>
      <c r="R902" s="20"/>
      <c r="S902" s="23">
        <v>2</v>
      </c>
      <c r="T902" s="22"/>
      <c r="U902" s="19"/>
      <c r="V902" s="20"/>
      <c r="W902" s="20"/>
      <c r="X902" s="23"/>
      <c r="Y902" s="22"/>
      <c r="Z902" s="24">
        <f t="shared" si="43"/>
        <v>2</v>
      </c>
      <c r="AA902" s="25">
        <f t="shared" si="44"/>
        <v>2</v>
      </c>
    </row>
    <row r="903" spans="1:27" ht="160">
      <c r="A903" s="1">
        <v>2561</v>
      </c>
      <c r="B903" s="1" t="s">
        <v>2118</v>
      </c>
      <c r="C903" s="1">
        <v>180</v>
      </c>
      <c r="E903" s="15" t="s">
        <v>2123</v>
      </c>
      <c r="F903" s="16" t="s">
        <v>2124</v>
      </c>
      <c r="G903" s="16" t="s">
        <v>2125</v>
      </c>
      <c r="H903" s="17" t="s">
        <v>2122</v>
      </c>
      <c r="I903" s="18"/>
      <c r="J903" s="18"/>
      <c r="K903" s="18"/>
      <c r="L903" s="18"/>
      <c r="M903" s="18"/>
      <c r="P903" s="19">
        <v>2</v>
      </c>
      <c r="Q903" s="20" t="s">
        <v>54</v>
      </c>
      <c r="R903" s="20"/>
      <c r="S903" s="23">
        <v>2</v>
      </c>
      <c r="T903" s="22"/>
      <c r="U903" s="19"/>
      <c r="V903" s="20"/>
      <c r="W903" s="20"/>
      <c r="X903" s="23"/>
      <c r="Y903" s="22"/>
      <c r="Z903" s="24">
        <f t="shared" si="43"/>
        <v>2</v>
      </c>
      <c r="AA903" s="25">
        <f t="shared" si="44"/>
        <v>2</v>
      </c>
    </row>
    <row r="904" spans="1:27" ht="160">
      <c r="A904" s="1">
        <v>2562</v>
      </c>
      <c r="B904" s="1" t="s">
        <v>2118</v>
      </c>
      <c r="C904" s="1">
        <v>180</v>
      </c>
      <c r="E904" s="15" t="s">
        <v>2126</v>
      </c>
      <c r="F904" s="16" t="s">
        <v>2127</v>
      </c>
      <c r="G904" s="16" t="s">
        <v>2128</v>
      </c>
      <c r="H904" s="17" t="s">
        <v>2122</v>
      </c>
      <c r="I904" s="18"/>
      <c r="J904" s="18"/>
      <c r="K904" s="18"/>
      <c r="L904" s="18"/>
      <c r="M904" s="18"/>
      <c r="P904" s="19">
        <v>2</v>
      </c>
      <c r="Q904" s="20" t="s">
        <v>54</v>
      </c>
      <c r="R904" s="20"/>
      <c r="S904" s="23">
        <v>2</v>
      </c>
      <c r="T904" s="22"/>
      <c r="U904" s="19"/>
      <c r="V904" s="20"/>
      <c r="W904" s="20"/>
      <c r="X904" s="23"/>
      <c r="Y904" s="22"/>
      <c r="Z904" s="24">
        <f t="shared" si="43"/>
        <v>2</v>
      </c>
      <c r="AA904" s="25">
        <f t="shared" si="44"/>
        <v>2</v>
      </c>
    </row>
    <row r="905" spans="1:27" s="12" customFormat="1" ht="16">
      <c r="A905" s="1" t="s">
        <v>54</v>
      </c>
      <c r="B905" s="1" t="s">
        <v>54</v>
      </c>
      <c r="C905" s="1" t="s">
        <v>54</v>
      </c>
      <c r="D905" s="2" t="s">
        <v>54</v>
      </c>
      <c r="H905" s="1"/>
      <c r="P905" s="81" t="s">
        <v>54</v>
      </c>
      <c r="Q905" s="81" t="s">
        <v>54</v>
      </c>
      <c r="R905" s="81"/>
      <c r="S905" s="81"/>
      <c r="T905" s="81"/>
      <c r="U905" s="81"/>
      <c r="V905" s="81"/>
      <c r="W905" s="81"/>
      <c r="X905" s="81"/>
      <c r="Y905" s="81"/>
    </row>
    <row r="906" spans="1:27" s="12" customFormat="1" ht="16">
      <c r="A906" s="1" t="s">
        <v>54</v>
      </c>
      <c r="B906" s="1" t="s">
        <v>54</v>
      </c>
      <c r="C906" s="1" t="s">
        <v>54</v>
      </c>
      <c r="D906" s="2" t="s">
        <v>54</v>
      </c>
      <c r="H906" s="1"/>
      <c r="P906" s="81" t="s">
        <v>54</v>
      </c>
      <c r="Q906" s="81" t="s">
        <v>54</v>
      </c>
      <c r="R906" s="81"/>
      <c r="S906" s="81"/>
      <c r="T906" s="81"/>
      <c r="U906" s="81"/>
      <c r="V906" s="81"/>
      <c r="W906" s="81"/>
      <c r="X906" s="81"/>
      <c r="Y906" s="81"/>
    </row>
    <row r="907" spans="1:27" s="12" customFormat="1" ht="17">
      <c r="A907" s="1" t="s">
        <v>54</v>
      </c>
      <c r="B907" s="1" t="s">
        <v>54</v>
      </c>
      <c r="C907" s="1"/>
      <c r="D907" s="2" t="s">
        <v>54</v>
      </c>
      <c r="E907" s="79" t="s">
        <v>2129</v>
      </c>
      <c r="H907" s="1"/>
      <c r="P907" s="81" t="s">
        <v>54</v>
      </c>
      <c r="Q907" s="81" t="s">
        <v>54</v>
      </c>
      <c r="R907" s="81"/>
      <c r="S907" s="81"/>
      <c r="T907" s="81"/>
      <c r="U907" s="81"/>
      <c r="V907" s="81"/>
      <c r="W907" s="81"/>
      <c r="X907" s="81"/>
      <c r="Y907" s="81"/>
      <c r="Z907" s="12" t="str">
        <f t="shared" si="43"/>
        <v/>
      </c>
      <c r="AA907" s="12" t="str">
        <f t="shared" si="44"/>
        <v/>
      </c>
    </row>
    <row r="908" spans="1:27" ht="256">
      <c r="A908" s="1">
        <v>2563</v>
      </c>
      <c r="B908" s="1" t="s">
        <v>2130</v>
      </c>
      <c r="C908" s="1">
        <v>183</v>
      </c>
      <c r="D908" s="2" t="s">
        <v>2001</v>
      </c>
      <c r="E908" s="16" t="s">
        <v>2131</v>
      </c>
      <c r="F908" s="16" t="s">
        <v>2132</v>
      </c>
      <c r="G908" s="16" t="s">
        <v>2133</v>
      </c>
      <c r="H908" s="17" t="s">
        <v>2134</v>
      </c>
      <c r="I908" s="18"/>
      <c r="J908" s="18"/>
      <c r="K908" s="18"/>
      <c r="L908" s="18"/>
      <c r="M908" s="18"/>
      <c r="N908" s="27">
        <v>3</v>
      </c>
      <c r="O908" s="27">
        <v>3</v>
      </c>
      <c r="P908" s="19">
        <v>3</v>
      </c>
      <c r="Q908" s="20" t="s">
        <v>54</v>
      </c>
      <c r="R908" s="20"/>
      <c r="S908" s="23">
        <v>3</v>
      </c>
      <c r="T908" s="22"/>
      <c r="U908" s="19"/>
      <c r="V908" s="20"/>
      <c r="W908" s="20"/>
      <c r="X908" s="23"/>
      <c r="Y908" s="22"/>
      <c r="Z908" s="24">
        <f t="shared" si="43"/>
        <v>3</v>
      </c>
      <c r="AA908" s="25">
        <f t="shared" si="44"/>
        <v>3</v>
      </c>
    </row>
    <row r="909" spans="1:27" s="12" customFormat="1" ht="16">
      <c r="A909" s="1" t="s">
        <v>54</v>
      </c>
      <c r="B909" s="1" t="s">
        <v>54</v>
      </c>
      <c r="C909" s="1" t="s">
        <v>54</v>
      </c>
      <c r="D909" s="2" t="s">
        <v>54</v>
      </c>
      <c r="H909" s="1"/>
      <c r="P909" s="81" t="s">
        <v>54</v>
      </c>
      <c r="Q909" s="81" t="s">
        <v>54</v>
      </c>
      <c r="R909" s="81"/>
      <c r="S909" s="81"/>
      <c r="T909" s="81"/>
      <c r="U909" s="81"/>
      <c r="V909" s="81"/>
      <c r="W909" s="81"/>
      <c r="X909" s="81"/>
      <c r="Y909" s="81"/>
    </row>
    <row r="910" spans="1:27" s="12" customFormat="1" ht="16">
      <c r="A910" s="1" t="s">
        <v>54</v>
      </c>
      <c r="B910" s="1" t="s">
        <v>54</v>
      </c>
      <c r="C910" s="1" t="s">
        <v>54</v>
      </c>
      <c r="D910" s="2" t="s">
        <v>54</v>
      </c>
      <c r="H910" s="1"/>
      <c r="P910" s="81" t="s">
        <v>54</v>
      </c>
      <c r="Q910" s="81" t="s">
        <v>54</v>
      </c>
      <c r="R910" s="81"/>
      <c r="S910" s="81"/>
      <c r="T910" s="81"/>
      <c r="U910" s="81"/>
      <c r="V910" s="81"/>
      <c r="W910" s="81"/>
      <c r="X910" s="81"/>
      <c r="Y910" s="81"/>
    </row>
    <row r="911" spans="1:27" s="12" customFormat="1" ht="17">
      <c r="A911" s="1" t="s">
        <v>54</v>
      </c>
      <c r="B911" s="1" t="s">
        <v>54</v>
      </c>
      <c r="C911" s="1"/>
      <c r="D911" s="2" t="s">
        <v>54</v>
      </c>
      <c r="E911" s="79" t="s">
        <v>2135</v>
      </c>
      <c r="H911" s="1"/>
      <c r="P911" s="81" t="s">
        <v>54</v>
      </c>
      <c r="Q911" s="81" t="s">
        <v>54</v>
      </c>
      <c r="R911" s="81"/>
      <c r="S911" s="81"/>
      <c r="T911" s="81"/>
      <c r="U911" s="81"/>
      <c r="V911" s="81"/>
      <c r="W911" s="81"/>
      <c r="X911" s="81"/>
      <c r="Y911" s="81"/>
      <c r="Z911" s="12" t="str">
        <f t="shared" si="43"/>
        <v/>
      </c>
      <c r="AA911" s="12" t="str">
        <f t="shared" si="44"/>
        <v/>
      </c>
    </row>
    <row r="912" spans="1:27" ht="208">
      <c r="A912" s="1">
        <v>2564</v>
      </c>
      <c r="B912" s="1" t="s">
        <v>2136</v>
      </c>
      <c r="C912" s="1">
        <v>184</v>
      </c>
      <c r="D912" s="2" t="s">
        <v>2001</v>
      </c>
      <c r="E912" s="16" t="s">
        <v>2037</v>
      </c>
      <c r="F912" s="16" t="s">
        <v>2137</v>
      </c>
      <c r="G912" s="16" t="s">
        <v>2138</v>
      </c>
      <c r="H912" s="17" t="s">
        <v>2139</v>
      </c>
      <c r="I912" s="18"/>
      <c r="J912" s="18"/>
      <c r="K912" s="18"/>
      <c r="L912" s="18"/>
      <c r="M912" s="18"/>
      <c r="N912" s="27">
        <v>3</v>
      </c>
      <c r="O912" s="27">
        <v>3</v>
      </c>
      <c r="P912" s="19">
        <v>3</v>
      </c>
      <c r="Q912" s="20" t="s">
        <v>54</v>
      </c>
      <c r="R912" s="20"/>
      <c r="S912" s="23">
        <v>2</v>
      </c>
      <c r="T912" s="22" t="s">
        <v>2990</v>
      </c>
      <c r="U912" s="19"/>
      <c r="V912" s="20"/>
      <c r="W912" s="20"/>
      <c r="X912" s="23"/>
      <c r="Y912" s="22"/>
      <c r="Z912" s="24">
        <f t="shared" si="43"/>
        <v>3</v>
      </c>
      <c r="AA912" s="25">
        <f t="shared" si="44"/>
        <v>2</v>
      </c>
    </row>
    <row r="913" spans="1:27" s="12" customFormat="1" ht="16">
      <c r="A913" s="1" t="s">
        <v>54</v>
      </c>
      <c r="B913" s="1" t="s">
        <v>54</v>
      </c>
      <c r="C913" s="1" t="s">
        <v>54</v>
      </c>
      <c r="D913" s="2" t="s">
        <v>54</v>
      </c>
      <c r="H913" s="1"/>
      <c r="P913" s="81" t="s">
        <v>54</v>
      </c>
      <c r="Q913" s="81" t="s">
        <v>54</v>
      </c>
      <c r="R913" s="81"/>
      <c r="S913" s="81"/>
      <c r="T913" s="81"/>
      <c r="U913" s="81"/>
      <c r="V913" s="81"/>
      <c r="W913" s="81"/>
      <c r="X913" s="81"/>
      <c r="Y913" s="81"/>
    </row>
    <row r="914" spans="1:27" s="12" customFormat="1" ht="16">
      <c r="A914" s="1" t="s">
        <v>54</v>
      </c>
      <c r="B914" s="1" t="s">
        <v>54</v>
      </c>
      <c r="C914" s="1" t="s">
        <v>54</v>
      </c>
      <c r="D914" s="2" t="s">
        <v>54</v>
      </c>
      <c r="H914" s="1"/>
      <c r="P914" s="81" t="s">
        <v>54</v>
      </c>
      <c r="Q914" s="81" t="s">
        <v>54</v>
      </c>
      <c r="R914" s="81"/>
      <c r="S914" s="81"/>
      <c r="T914" s="81"/>
      <c r="U914" s="81"/>
      <c r="V914" s="81"/>
      <c r="W914" s="81"/>
      <c r="X914" s="81"/>
      <c r="Y914" s="81"/>
    </row>
    <row r="915" spans="1:27" s="12" customFormat="1" ht="17">
      <c r="A915" s="1" t="s">
        <v>54</v>
      </c>
      <c r="B915" s="1" t="s">
        <v>54</v>
      </c>
      <c r="C915" s="1"/>
      <c r="D915" s="2" t="s">
        <v>54</v>
      </c>
      <c r="E915" s="79" t="s">
        <v>2140</v>
      </c>
      <c r="H915" s="1"/>
      <c r="P915" s="81" t="s">
        <v>54</v>
      </c>
      <c r="Q915" s="81" t="s">
        <v>54</v>
      </c>
      <c r="R915" s="81"/>
      <c r="S915" s="81"/>
      <c r="T915" s="81"/>
      <c r="U915" s="81"/>
      <c r="V915" s="81"/>
      <c r="W915" s="81"/>
      <c r="X915" s="81"/>
      <c r="Y915" s="81"/>
      <c r="Z915" s="12" t="str">
        <f t="shared" si="43"/>
        <v/>
      </c>
      <c r="AA915" s="12" t="str">
        <f t="shared" si="44"/>
        <v/>
      </c>
    </row>
    <row r="916" spans="1:27" ht="272">
      <c r="A916" s="1">
        <v>2565</v>
      </c>
      <c r="B916" s="1" t="s">
        <v>2141</v>
      </c>
      <c r="C916" s="1">
        <v>186</v>
      </c>
      <c r="D916" s="2" t="s">
        <v>2001</v>
      </c>
      <c r="E916" s="16" t="s">
        <v>2142</v>
      </c>
      <c r="F916" s="16" t="s">
        <v>2143</v>
      </c>
      <c r="G916" s="16" t="s">
        <v>2144</v>
      </c>
      <c r="H916" s="17" t="s">
        <v>2145</v>
      </c>
      <c r="I916" s="18"/>
      <c r="J916" s="18"/>
      <c r="K916" s="18"/>
      <c r="L916" s="18"/>
      <c r="M916" s="18"/>
      <c r="N916" s="27">
        <v>5</v>
      </c>
      <c r="O916" s="27">
        <v>3</v>
      </c>
      <c r="P916" s="19">
        <v>4</v>
      </c>
      <c r="Q916" s="20" t="s">
        <v>2985</v>
      </c>
      <c r="R916" s="20"/>
      <c r="S916" s="23">
        <v>3</v>
      </c>
      <c r="T916" s="22"/>
      <c r="U916" s="19"/>
      <c r="V916" s="20"/>
      <c r="W916" s="20"/>
      <c r="X916" s="23"/>
      <c r="Y916" s="22"/>
      <c r="Z916" s="24">
        <f t="shared" si="43"/>
        <v>4</v>
      </c>
      <c r="AA916" s="25">
        <f t="shared" si="44"/>
        <v>3</v>
      </c>
    </row>
    <row r="917" spans="1:27" s="12" customFormat="1" ht="16">
      <c r="A917" s="1" t="s">
        <v>54</v>
      </c>
      <c r="B917" s="1" t="s">
        <v>54</v>
      </c>
      <c r="C917" s="1" t="s">
        <v>54</v>
      </c>
      <c r="D917" s="2" t="s">
        <v>54</v>
      </c>
      <c r="H917" s="1"/>
      <c r="P917" s="81" t="s">
        <v>54</v>
      </c>
      <c r="Q917" s="81" t="s">
        <v>54</v>
      </c>
      <c r="R917" s="81"/>
      <c r="S917" s="81"/>
      <c r="T917" s="81"/>
      <c r="U917" s="81"/>
      <c r="V917" s="81"/>
      <c r="W917" s="81"/>
      <c r="X917" s="81"/>
      <c r="Y917" s="81"/>
    </row>
    <row r="918" spans="1:27" s="12" customFormat="1" ht="16">
      <c r="A918" s="1" t="s">
        <v>54</v>
      </c>
      <c r="B918" s="1" t="s">
        <v>54</v>
      </c>
      <c r="C918" s="1" t="s">
        <v>54</v>
      </c>
      <c r="D918" s="2" t="s">
        <v>54</v>
      </c>
      <c r="H918" s="1"/>
      <c r="P918" s="81" t="s">
        <v>54</v>
      </c>
      <c r="Q918" s="81" t="s">
        <v>54</v>
      </c>
      <c r="R918" s="81"/>
      <c r="S918" s="81"/>
      <c r="T918" s="81"/>
      <c r="U918" s="81"/>
      <c r="V918" s="81"/>
      <c r="W918" s="81"/>
      <c r="X918" s="81"/>
      <c r="Y918" s="81"/>
    </row>
    <row r="919" spans="1:27" ht="19">
      <c r="A919" s="1" t="s">
        <v>54</v>
      </c>
      <c r="B919" s="1" t="s">
        <v>54</v>
      </c>
      <c r="E919" s="86" t="s">
        <v>2146</v>
      </c>
      <c r="F919" s="86"/>
      <c r="G919" s="86"/>
      <c r="P919" s="81" t="s">
        <v>54</v>
      </c>
      <c r="Q919" s="81" t="s">
        <v>54</v>
      </c>
      <c r="R919" s="81"/>
      <c r="S919" s="81"/>
      <c r="T919" s="81"/>
      <c r="U919" s="81"/>
      <c r="V919" s="81"/>
      <c r="W919" s="81"/>
      <c r="X919" s="81"/>
      <c r="Y919" s="81"/>
      <c r="Z919" s="12" t="str">
        <f t="shared" si="43"/>
        <v/>
      </c>
      <c r="AA919" s="12" t="str">
        <f t="shared" si="44"/>
        <v/>
      </c>
    </row>
    <row r="920" spans="1:27" s="12" customFormat="1" ht="17">
      <c r="A920" s="1" t="s">
        <v>54</v>
      </c>
      <c r="B920" s="1" t="s">
        <v>54</v>
      </c>
      <c r="C920" s="1"/>
      <c r="D920" s="2" t="s">
        <v>54</v>
      </c>
      <c r="E920" s="79" t="s">
        <v>2147</v>
      </c>
      <c r="H920" s="1"/>
      <c r="P920" s="81" t="s">
        <v>54</v>
      </c>
      <c r="Q920" s="81" t="s">
        <v>54</v>
      </c>
      <c r="R920" s="81"/>
      <c r="S920" s="81"/>
      <c r="T920" s="81"/>
      <c r="U920" s="81"/>
      <c r="V920" s="81"/>
      <c r="W920" s="81"/>
      <c r="X920" s="81"/>
      <c r="Y920" s="81"/>
      <c r="Z920" s="12" t="str">
        <f t="shared" si="43"/>
        <v/>
      </c>
      <c r="AA920" s="12" t="str">
        <f t="shared" si="44"/>
        <v/>
      </c>
    </row>
    <row r="921" spans="1:27" ht="256">
      <c r="A921" s="1">
        <v>2566</v>
      </c>
      <c r="B921" s="1" t="s">
        <v>2148</v>
      </c>
      <c r="C921" s="1">
        <v>187</v>
      </c>
      <c r="D921" s="2" t="s">
        <v>2001</v>
      </c>
      <c r="E921" s="16" t="s">
        <v>2149</v>
      </c>
      <c r="F921" s="16" t="s">
        <v>2150</v>
      </c>
      <c r="G921" s="16" t="s">
        <v>2151</v>
      </c>
      <c r="H921" s="17" t="s">
        <v>2152</v>
      </c>
      <c r="I921" s="18"/>
      <c r="J921" s="18"/>
      <c r="K921" s="18"/>
      <c r="L921" s="18"/>
      <c r="M921" s="18"/>
      <c r="N921" s="27">
        <v>4</v>
      </c>
      <c r="O921" s="27">
        <v>3</v>
      </c>
      <c r="P921" s="19">
        <v>4</v>
      </c>
      <c r="Q921" s="20" t="s">
        <v>54</v>
      </c>
      <c r="R921" s="20"/>
      <c r="S921" s="23">
        <v>3</v>
      </c>
      <c r="T921" s="22" t="s">
        <v>2991</v>
      </c>
      <c r="U921" s="19"/>
      <c r="V921" s="20"/>
      <c r="W921" s="20"/>
      <c r="X921" s="23"/>
      <c r="Y921" s="22"/>
      <c r="Z921" s="24">
        <f t="shared" si="43"/>
        <v>4</v>
      </c>
      <c r="AA921" s="25">
        <f t="shared" si="44"/>
        <v>3</v>
      </c>
    </row>
    <row r="922" spans="1:27" s="12" customFormat="1" ht="16">
      <c r="A922" s="1" t="s">
        <v>54</v>
      </c>
      <c r="B922" s="1" t="s">
        <v>54</v>
      </c>
      <c r="C922" s="1" t="s">
        <v>54</v>
      </c>
      <c r="D922" s="2" t="s">
        <v>54</v>
      </c>
      <c r="H922" s="1"/>
      <c r="P922" s="81" t="s">
        <v>54</v>
      </c>
      <c r="Q922" s="81" t="s">
        <v>54</v>
      </c>
      <c r="R922" s="81"/>
      <c r="S922" s="81"/>
      <c r="T922" s="81"/>
      <c r="U922" s="81"/>
      <c r="V922" s="81"/>
      <c r="W922" s="81"/>
      <c r="X922" s="81"/>
      <c r="Y922" s="81"/>
    </row>
    <row r="923" spans="1:27" s="12" customFormat="1" ht="16">
      <c r="A923" s="1" t="s">
        <v>54</v>
      </c>
      <c r="B923" s="1" t="s">
        <v>54</v>
      </c>
      <c r="C923" s="1" t="s">
        <v>54</v>
      </c>
      <c r="D923" s="2" t="s">
        <v>54</v>
      </c>
      <c r="H923" s="1"/>
      <c r="P923" s="81" t="s">
        <v>54</v>
      </c>
      <c r="Q923" s="81" t="s">
        <v>54</v>
      </c>
      <c r="R923" s="81"/>
      <c r="S923" s="81"/>
      <c r="T923" s="81"/>
      <c r="U923" s="81"/>
      <c r="V923" s="81"/>
      <c r="W923" s="81"/>
      <c r="X923" s="81"/>
      <c r="Y923" s="81"/>
    </row>
    <row r="924" spans="1:27" s="12" customFormat="1" ht="17">
      <c r="A924" s="1" t="s">
        <v>54</v>
      </c>
      <c r="B924" s="1" t="s">
        <v>54</v>
      </c>
      <c r="C924" s="1"/>
      <c r="D924" s="2" t="s">
        <v>54</v>
      </c>
      <c r="E924" s="79" t="s">
        <v>2153</v>
      </c>
      <c r="H924" s="1"/>
      <c r="P924" s="81" t="s">
        <v>54</v>
      </c>
      <c r="Q924" s="81" t="s">
        <v>54</v>
      </c>
      <c r="R924" s="81"/>
      <c r="S924" s="81"/>
      <c r="T924" s="81"/>
      <c r="U924" s="81"/>
      <c r="V924" s="81"/>
      <c r="W924" s="81"/>
      <c r="X924" s="81"/>
      <c r="Y924" s="81"/>
      <c r="Z924" s="12" t="str">
        <f t="shared" si="43"/>
        <v/>
      </c>
      <c r="AA924" s="12" t="str">
        <f t="shared" si="44"/>
        <v/>
      </c>
    </row>
    <row r="925" spans="1:27" ht="176">
      <c r="A925" s="1">
        <v>2567</v>
      </c>
      <c r="B925" s="1" t="s">
        <v>2154</v>
      </c>
      <c r="C925" s="1">
        <v>188</v>
      </c>
      <c r="D925" s="2" t="s">
        <v>2001</v>
      </c>
      <c r="E925" s="16" t="s">
        <v>2155</v>
      </c>
      <c r="F925" s="16" t="s">
        <v>2156</v>
      </c>
      <c r="G925" s="16" t="s">
        <v>2157</v>
      </c>
      <c r="H925" s="17" t="s">
        <v>2158</v>
      </c>
      <c r="I925" s="18"/>
      <c r="J925" s="18"/>
      <c r="K925" s="18"/>
      <c r="L925" s="18"/>
      <c r="M925" s="18"/>
      <c r="N925" s="27">
        <v>3</v>
      </c>
      <c r="O925" s="27">
        <v>3</v>
      </c>
      <c r="P925" s="19">
        <v>3</v>
      </c>
      <c r="Q925" s="20" t="s">
        <v>2681</v>
      </c>
      <c r="R925" s="20"/>
      <c r="S925" s="23">
        <v>3</v>
      </c>
      <c r="T925" s="22"/>
      <c r="U925" s="19"/>
      <c r="V925" s="20"/>
      <c r="W925" s="20"/>
      <c r="X925" s="23"/>
      <c r="Y925" s="22"/>
      <c r="Z925" s="24">
        <f t="shared" si="43"/>
        <v>3</v>
      </c>
      <c r="AA925" s="25">
        <f t="shared" si="44"/>
        <v>3</v>
      </c>
    </row>
    <row r="926" spans="1:27" ht="192">
      <c r="A926" s="1">
        <v>2568</v>
      </c>
      <c r="B926" s="1" t="s">
        <v>2154</v>
      </c>
      <c r="C926" s="1">
        <v>188</v>
      </c>
      <c r="E926" s="15" t="s">
        <v>2159</v>
      </c>
      <c r="F926" s="16" t="s">
        <v>2160</v>
      </c>
      <c r="G926" s="16" t="s">
        <v>2161</v>
      </c>
      <c r="H926" s="17" t="s">
        <v>2158</v>
      </c>
      <c r="I926" s="18"/>
      <c r="J926" s="18"/>
      <c r="K926" s="18"/>
      <c r="L926" s="18"/>
      <c r="M926" s="18"/>
      <c r="P926" s="19">
        <v>3</v>
      </c>
      <c r="Q926" s="20" t="s">
        <v>2681</v>
      </c>
      <c r="R926" s="20"/>
      <c r="S926" s="23">
        <v>0</v>
      </c>
      <c r="T926" s="22" t="s">
        <v>2992</v>
      </c>
      <c r="U926" s="19"/>
      <c r="V926" s="20"/>
      <c r="W926" s="20"/>
      <c r="X926" s="23"/>
      <c r="Y926" s="22"/>
      <c r="Z926" s="24">
        <f t="shared" si="43"/>
        <v>3</v>
      </c>
      <c r="AA926" s="25">
        <f t="shared" si="44"/>
        <v>0</v>
      </c>
    </row>
    <row r="927" spans="1:27" s="12" customFormat="1" ht="16">
      <c r="A927" s="1" t="s">
        <v>54</v>
      </c>
      <c r="B927" s="1" t="s">
        <v>54</v>
      </c>
      <c r="C927" s="1" t="s">
        <v>54</v>
      </c>
      <c r="D927" s="2" t="s">
        <v>54</v>
      </c>
      <c r="H927" s="1"/>
      <c r="P927" s="81" t="s">
        <v>54</v>
      </c>
      <c r="Q927" s="81" t="s">
        <v>54</v>
      </c>
      <c r="R927" s="81"/>
      <c r="S927" s="81"/>
      <c r="T927" s="81"/>
      <c r="U927" s="81"/>
      <c r="V927" s="81"/>
      <c r="W927" s="81"/>
      <c r="X927" s="81"/>
      <c r="Y927" s="81"/>
    </row>
    <row r="928" spans="1:27" s="12" customFormat="1" ht="16">
      <c r="A928" s="1" t="s">
        <v>54</v>
      </c>
      <c r="B928" s="1" t="s">
        <v>54</v>
      </c>
      <c r="C928" s="1" t="s">
        <v>54</v>
      </c>
      <c r="D928" s="2" t="s">
        <v>54</v>
      </c>
      <c r="H928" s="1"/>
      <c r="P928" s="81" t="s">
        <v>54</v>
      </c>
      <c r="Q928" s="81" t="s">
        <v>54</v>
      </c>
      <c r="R928" s="81"/>
      <c r="S928" s="81"/>
      <c r="T928" s="81"/>
      <c r="U928" s="81"/>
      <c r="V928" s="81"/>
      <c r="W928" s="81"/>
      <c r="X928" s="81"/>
      <c r="Y928" s="81"/>
    </row>
    <row r="929" spans="1:27" s="12" customFormat="1" ht="17">
      <c r="A929" s="1" t="s">
        <v>54</v>
      </c>
      <c r="B929" s="1" t="s">
        <v>54</v>
      </c>
      <c r="C929" s="1"/>
      <c r="D929" s="2" t="s">
        <v>54</v>
      </c>
      <c r="E929" s="79" t="s">
        <v>2162</v>
      </c>
      <c r="H929" s="1"/>
      <c r="P929" s="81" t="s">
        <v>54</v>
      </c>
      <c r="Q929" s="81" t="s">
        <v>54</v>
      </c>
      <c r="R929" s="81"/>
      <c r="S929" s="81"/>
      <c r="T929" s="81"/>
      <c r="U929" s="81"/>
      <c r="V929" s="81"/>
      <c r="W929" s="81"/>
      <c r="X929" s="81"/>
      <c r="Y929" s="81"/>
      <c r="Z929" s="12" t="str">
        <f t="shared" si="43"/>
        <v/>
      </c>
      <c r="AA929" s="12" t="str">
        <f t="shared" si="44"/>
        <v/>
      </c>
    </row>
    <row r="930" spans="1:27" ht="256">
      <c r="A930" s="1">
        <v>2569</v>
      </c>
      <c r="B930" s="1" t="s">
        <v>2163</v>
      </c>
      <c r="C930" s="1">
        <v>189</v>
      </c>
      <c r="E930" s="15" t="s">
        <v>2164</v>
      </c>
      <c r="F930" s="16" t="s">
        <v>2165</v>
      </c>
      <c r="G930" s="16" t="s">
        <v>2166</v>
      </c>
      <c r="H930" s="17" t="s">
        <v>2167</v>
      </c>
      <c r="I930" s="18"/>
      <c r="J930" s="18"/>
      <c r="K930" s="18"/>
      <c r="L930" s="18"/>
      <c r="M930" s="18"/>
      <c r="P930" s="19">
        <v>2</v>
      </c>
      <c r="Q930" s="20" t="s">
        <v>2682</v>
      </c>
      <c r="R930" s="20"/>
      <c r="S930" s="23">
        <v>2</v>
      </c>
      <c r="T930" s="22"/>
      <c r="U930" s="19"/>
      <c r="V930" s="20"/>
      <c r="W930" s="20"/>
      <c r="X930" s="23"/>
      <c r="Y930" s="22"/>
      <c r="Z930" s="24">
        <f t="shared" si="43"/>
        <v>2</v>
      </c>
      <c r="AA930" s="25">
        <f t="shared" si="44"/>
        <v>2</v>
      </c>
    </row>
    <row r="931" spans="1:27" ht="256">
      <c r="A931" s="1">
        <v>2570</v>
      </c>
      <c r="B931" s="1" t="s">
        <v>2163</v>
      </c>
      <c r="C931" s="1">
        <v>189</v>
      </c>
      <c r="E931" s="15" t="s">
        <v>2168</v>
      </c>
      <c r="F931" s="16" t="s">
        <v>2169</v>
      </c>
      <c r="G931" s="16" t="s">
        <v>2170</v>
      </c>
      <c r="H931" s="17" t="s">
        <v>2167</v>
      </c>
      <c r="I931" s="18"/>
      <c r="J931" s="18"/>
      <c r="K931" s="18"/>
      <c r="L931" s="18"/>
      <c r="M931" s="18"/>
      <c r="P931" s="19">
        <v>2</v>
      </c>
      <c r="Q931" s="20" t="s">
        <v>54</v>
      </c>
      <c r="R931" s="20"/>
      <c r="S931" s="23">
        <v>2</v>
      </c>
      <c r="T931" s="22"/>
      <c r="U931" s="19"/>
      <c r="V931" s="20"/>
      <c r="W931" s="20"/>
      <c r="X931" s="23"/>
      <c r="Y931" s="22"/>
      <c r="Z931" s="24">
        <f t="shared" si="43"/>
        <v>2</v>
      </c>
      <c r="AA931" s="25">
        <f t="shared" si="44"/>
        <v>2</v>
      </c>
    </row>
    <row r="932" spans="1:27" ht="256">
      <c r="A932" s="1">
        <v>2571</v>
      </c>
      <c r="B932" s="1" t="s">
        <v>2163</v>
      </c>
      <c r="C932" s="1">
        <v>189</v>
      </c>
      <c r="E932" s="15" t="s">
        <v>2171</v>
      </c>
      <c r="F932" s="16" t="s">
        <v>2172</v>
      </c>
      <c r="G932" s="16" t="s">
        <v>2173</v>
      </c>
      <c r="H932" s="17" t="s">
        <v>2167</v>
      </c>
      <c r="I932" s="18"/>
      <c r="J932" s="18"/>
      <c r="K932" s="18"/>
      <c r="L932" s="18"/>
      <c r="M932" s="18"/>
      <c r="P932" s="19">
        <v>2</v>
      </c>
      <c r="Q932" s="20" t="s">
        <v>54</v>
      </c>
      <c r="R932" s="20"/>
      <c r="S932" s="23">
        <v>2</v>
      </c>
      <c r="T932" s="22"/>
      <c r="U932" s="19"/>
      <c r="V932" s="20"/>
      <c r="W932" s="20"/>
      <c r="X932" s="23"/>
      <c r="Y932" s="22"/>
      <c r="Z932" s="24">
        <f t="shared" si="43"/>
        <v>2</v>
      </c>
      <c r="AA932" s="25">
        <f t="shared" si="44"/>
        <v>2</v>
      </c>
    </row>
    <row r="933" spans="1:27" ht="256">
      <c r="A933" s="1">
        <v>2572</v>
      </c>
      <c r="B933" s="1" t="s">
        <v>2163</v>
      </c>
      <c r="C933" s="1">
        <v>189</v>
      </c>
      <c r="E933" s="15" t="s">
        <v>212</v>
      </c>
      <c r="F933" s="16" t="s">
        <v>2174</v>
      </c>
      <c r="G933" s="16" t="s">
        <v>2175</v>
      </c>
      <c r="H933" s="17" t="s">
        <v>2167</v>
      </c>
      <c r="I933" s="18"/>
      <c r="J933" s="18"/>
      <c r="K933" s="18"/>
      <c r="L933" s="18"/>
      <c r="M933" s="18"/>
      <c r="P933" s="19">
        <v>1</v>
      </c>
      <c r="Q933" s="20" t="s">
        <v>54</v>
      </c>
      <c r="R933" s="20"/>
      <c r="S933" s="23">
        <v>1</v>
      </c>
      <c r="T933" s="22"/>
      <c r="U933" s="19"/>
      <c r="V933" s="20"/>
      <c r="W933" s="20"/>
      <c r="X933" s="23"/>
      <c r="Y933" s="22"/>
      <c r="Z933" s="24">
        <f t="shared" si="43"/>
        <v>1</v>
      </c>
      <c r="AA933" s="25">
        <f t="shared" si="44"/>
        <v>1</v>
      </c>
    </row>
    <row r="934" spans="1:27" ht="256">
      <c r="A934" s="1">
        <v>2573</v>
      </c>
      <c r="B934" s="1" t="s">
        <v>2163</v>
      </c>
      <c r="C934" s="1">
        <v>189</v>
      </c>
      <c r="E934" s="15" t="s">
        <v>2176</v>
      </c>
      <c r="F934" s="16" t="s">
        <v>2177</v>
      </c>
      <c r="G934" s="16" t="s">
        <v>2178</v>
      </c>
      <c r="H934" s="17" t="s">
        <v>2167</v>
      </c>
      <c r="I934" s="18"/>
      <c r="J934" s="18"/>
      <c r="K934" s="18"/>
      <c r="L934" s="18"/>
      <c r="M934" s="18"/>
      <c r="P934" s="19">
        <v>2</v>
      </c>
      <c r="Q934" s="20" t="s">
        <v>54</v>
      </c>
      <c r="R934" s="20"/>
      <c r="S934" s="23">
        <v>0</v>
      </c>
      <c r="T934" s="22" t="s">
        <v>2993</v>
      </c>
      <c r="U934" s="19"/>
      <c r="V934" s="20"/>
      <c r="W934" s="20"/>
      <c r="X934" s="23"/>
      <c r="Y934" s="22"/>
      <c r="Z934" s="24">
        <f t="shared" si="43"/>
        <v>2</v>
      </c>
      <c r="AA934" s="25">
        <f t="shared" si="44"/>
        <v>0</v>
      </c>
    </row>
    <row r="935" spans="1:27" ht="256">
      <c r="A935" s="1">
        <v>2574</v>
      </c>
      <c r="B935" s="1" t="s">
        <v>2163</v>
      </c>
      <c r="C935" s="1">
        <v>189</v>
      </c>
      <c r="E935" s="15" t="s">
        <v>2179</v>
      </c>
      <c r="F935" s="16" t="s">
        <v>2180</v>
      </c>
      <c r="G935" s="16" t="s">
        <v>2002</v>
      </c>
      <c r="H935" s="17" t="s">
        <v>2167</v>
      </c>
      <c r="I935" s="18"/>
      <c r="J935" s="18"/>
      <c r="K935" s="18"/>
      <c r="L935" s="18"/>
      <c r="M935" s="18"/>
      <c r="P935" s="19">
        <v>3</v>
      </c>
      <c r="Q935" s="20" t="s">
        <v>54</v>
      </c>
      <c r="R935" s="20"/>
      <c r="S935" s="23">
        <v>2</v>
      </c>
      <c r="T935" s="22"/>
      <c r="U935" s="19"/>
      <c r="V935" s="20"/>
      <c r="W935" s="20"/>
      <c r="X935" s="23"/>
      <c r="Y935" s="22"/>
      <c r="Z935" s="24">
        <f t="shared" si="43"/>
        <v>3</v>
      </c>
      <c r="AA935" s="25">
        <f t="shared" si="44"/>
        <v>2</v>
      </c>
    </row>
    <row r="936" spans="1:27" s="12" customFormat="1" ht="16">
      <c r="A936" s="1" t="s">
        <v>54</v>
      </c>
      <c r="B936" s="1" t="s">
        <v>54</v>
      </c>
      <c r="C936" s="1" t="s">
        <v>54</v>
      </c>
      <c r="D936" s="2" t="s">
        <v>54</v>
      </c>
      <c r="H936" s="1"/>
      <c r="P936" s="81" t="s">
        <v>54</v>
      </c>
      <c r="Q936" s="81" t="s">
        <v>54</v>
      </c>
      <c r="R936" s="81"/>
      <c r="S936" s="81"/>
      <c r="T936" s="81"/>
      <c r="U936" s="81"/>
      <c r="V936" s="81"/>
      <c r="W936" s="81"/>
      <c r="X936" s="81"/>
      <c r="Y936" s="81"/>
    </row>
    <row r="937" spans="1:27" s="12" customFormat="1" ht="16">
      <c r="A937" s="1" t="s">
        <v>54</v>
      </c>
      <c r="B937" s="1" t="s">
        <v>54</v>
      </c>
      <c r="C937" s="1" t="s">
        <v>54</v>
      </c>
      <c r="D937" s="2" t="s">
        <v>54</v>
      </c>
      <c r="H937" s="1"/>
      <c r="P937" s="81" t="s">
        <v>54</v>
      </c>
      <c r="Q937" s="81" t="s">
        <v>54</v>
      </c>
      <c r="R937" s="81"/>
      <c r="S937" s="81"/>
      <c r="T937" s="81"/>
      <c r="U937" s="81"/>
      <c r="V937" s="81"/>
      <c r="W937" s="81"/>
      <c r="X937" s="81"/>
      <c r="Y937" s="81"/>
    </row>
    <row r="938" spans="1:27" s="12" customFormat="1" ht="17">
      <c r="A938" s="1" t="s">
        <v>54</v>
      </c>
      <c r="B938" s="1" t="s">
        <v>54</v>
      </c>
      <c r="C938" s="1"/>
      <c r="D938" s="2" t="s">
        <v>54</v>
      </c>
      <c r="E938" s="79" t="s">
        <v>2181</v>
      </c>
      <c r="H938" s="1"/>
      <c r="P938" s="81" t="s">
        <v>54</v>
      </c>
      <c r="Q938" s="81" t="s">
        <v>54</v>
      </c>
      <c r="R938" s="81"/>
      <c r="S938" s="81"/>
      <c r="T938" s="81"/>
      <c r="U938" s="81"/>
      <c r="V938" s="81"/>
      <c r="W938" s="81"/>
      <c r="X938" s="81"/>
      <c r="Y938" s="81"/>
      <c r="Z938" s="12" t="str">
        <f t="shared" ref="Z938:Z970" si="45">IF(U938&lt;&gt;"",U938,IF(P938&lt;&gt;"",P938,IF(N938&lt;&gt;"",N938,"")))</f>
        <v/>
      </c>
      <c r="AA938" s="12" t="str">
        <f t="shared" ref="AA938:AA970" si="46">IF(X938&lt;&gt;"",X938,IF(S938&lt;&gt;"",S938,IF(O938&lt;&gt;"",O938,"")))</f>
        <v/>
      </c>
    </row>
    <row r="939" spans="1:27" ht="160">
      <c r="A939" s="1">
        <v>2575</v>
      </c>
      <c r="B939" s="1" t="s">
        <v>2182</v>
      </c>
      <c r="C939" s="1">
        <v>191</v>
      </c>
      <c r="D939" s="2" t="s">
        <v>2001</v>
      </c>
      <c r="E939" s="16" t="s">
        <v>2181</v>
      </c>
      <c r="F939" s="16" t="s">
        <v>2183</v>
      </c>
      <c r="G939" s="16" t="s">
        <v>2184</v>
      </c>
      <c r="H939" s="17" t="s">
        <v>2185</v>
      </c>
      <c r="I939" s="18"/>
      <c r="J939" s="18"/>
      <c r="K939" s="18"/>
      <c r="L939" s="18"/>
      <c r="M939" s="18"/>
      <c r="N939" s="27">
        <v>1</v>
      </c>
      <c r="O939" s="27">
        <v>3</v>
      </c>
      <c r="P939" s="19">
        <v>2</v>
      </c>
      <c r="Q939" s="20" t="s">
        <v>2683</v>
      </c>
      <c r="R939" s="20"/>
      <c r="S939" s="23">
        <v>2</v>
      </c>
      <c r="T939" s="22"/>
      <c r="U939" s="19"/>
      <c r="V939" s="20"/>
      <c r="W939" s="20"/>
      <c r="X939" s="23"/>
      <c r="Y939" s="22"/>
      <c r="Z939" s="24">
        <f t="shared" si="45"/>
        <v>2</v>
      </c>
      <c r="AA939" s="25">
        <f t="shared" si="46"/>
        <v>2</v>
      </c>
    </row>
    <row r="940" spans="1:27" s="12" customFormat="1" ht="16">
      <c r="A940" s="1" t="s">
        <v>54</v>
      </c>
      <c r="B940" s="1" t="s">
        <v>54</v>
      </c>
      <c r="C940" s="1" t="s">
        <v>54</v>
      </c>
      <c r="D940" s="2" t="s">
        <v>54</v>
      </c>
      <c r="H940" s="1"/>
      <c r="P940" s="81" t="s">
        <v>54</v>
      </c>
      <c r="Q940" s="81" t="s">
        <v>54</v>
      </c>
      <c r="R940" s="81"/>
      <c r="S940" s="81"/>
      <c r="T940" s="81"/>
      <c r="U940" s="81"/>
      <c r="V940" s="81"/>
      <c r="W940" s="81"/>
      <c r="X940" s="81"/>
      <c r="Y940" s="81"/>
    </row>
    <row r="941" spans="1:27" s="12" customFormat="1" ht="16">
      <c r="A941" s="1" t="s">
        <v>54</v>
      </c>
      <c r="B941" s="1" t="s">
        <v>54</v>
      </c>
      <c r="C941" s="1" t="s">
        <v>54</v>
      </c>
      <c r="D941" s="2" t="s">
        <v>54</v>
      </c>
      <c r="H941" s="1"/>
      <c r="P941" s="81" t="s">
        <v>54</v>
      </c>
      <c r="Q941" s="81" t="s">
        <v>54</v>
      </c>
      <c r="R941" s="81"/>
      <c r="S941" s="81"/>
      <c r="T941" s="81"/>
      <c r="U941" s="81"/>
      <c r="V941" s="81"/>
      <c r="W941" s="81"/>
      <c r="X941" s="81"/>
      <c r="Y941" s="81"/>
    </row>
    <row r="942" spans="1:27" s="12" customFormat="1" ht="17">
      <c r="A942" s="1" t="s">
        <v>54</v>
      </c>
      <c r="B942" s="1" t="s">
        <v>54</v>
      </c>
      <c r="C942" s="1"/>
      <c r="D942" s="2" t="s">
        <v>54</v>
      </c>
      <c r="E942" s="79" t="s">
        <v>2186</v>
      </c>
      <c r="H942" s="1"/>
      <c r="P942" s="81" t="s">
        <v>54</v>
      </c>
      <c r="Q942" s="81" t="s">
        <v>54</v>
      </c>
      <c r="R942" s="81"/>
      <c r="S942" s="81"/>
      <c r="T942" s="81"/>
      <c r="U942" s="81"/>
      <c r="V942" s="81"/>
      <c r="W942" s="81"/>
      <c r="X942" s="81"/>
      <c r="Y942" s="81"/>
      <c r="Z942" s="12" t="str">
        <f t="shared" si="45"/>
        <v/>
      </c>
      <c r="AA942" s="12" t="str">
        <f t="shared" si="46"/>
        <v/>
      </c>
    </row>
    <row r="943" spans="1:27" ht="208">
      <c r="A943" s="1">
        <v>2576</v>
      </c>
      <c r="B943" s="1" t="s">
        <v>2187</v>
      </c>
      <c r="C943" s="1">
        <v>192</v>
      </c>
      <c r="D943" s="2" t="s">
        <v>2001</v>
      </c>
      <c r="E943" s="16" t="s">
        <v>2037</v>
      </c>
      <c r="F943" s="16" t="s">
        <v>2188</v>
      </c>
      <c r="G943" s="16" t="s">
        <v>2189</v>
      </c>
      <c r="H943" s="17" t="s">
        <v>2190</v>
      </c>
      <c r="I943" s="18"/>
      <c r="J943" s="18"/>
      <c r="K943" s="18"/>
      <c r="L943" s="18"/>
      <c r="M943" s="18"/>
      <c r="N943" s="27">
        <v>3</v>
      </c>
      <c r="O943" s="27">
        <v>3</v>
      </c>
      <c r="P943" s="19">
        <v>3</v>
      </c>
      <c r="Q943" s="20" t="s">
        <v>54</v>
      </c>
      <c r="R943" s="20"/>
      <c r="S943" s="23">
        <v>3</v>
      </c>
      <c r="T943" s="22" t="s">
        <v>2994</v>
      </c>
      <c r="U943" s="19"/>
      <c r="V943" s="20"/>
      <c r="W943" s="20"/>
      <c r="X943" s="23"/>
      <c r="Y943" s="22"/>
      <c r="Z943" s="24">
        <f t="shared" si="45"/>
        <v>3</v>
      </c>
      <c r="AA943" s="25">
        <f t="shared" si="46"/>
        <v>3</v>
      </c>
    </row>
    <row r="944" spans="1:27" s="12" customFormat="1" ht="16">
      <c r="A944" s="1" t="s">
        <v>54</v>
      </c>
      <c r="B944" s="1" t="s">
        <v>54</v>
      </c>
      <c r="C944" s="1" t="s">
        <v>54</v>
      </c>
      <c r="D944" s="2" t="s">
        <v>54</v>
      </c>
      <c r="H944" s="1"/>
      <c r="P944" s="81" t="s">
        <v>54</v>
      </c>
      <c r="Q944" s="81" t="s">
        <v>54</v>
      </c>
      <c r="R944" s="81"/>
      <c r="S944" s="81"/>
      <c r="T944" s="81"/>
      <c r="U944" s="81"/>
      <c r="V944" s="81"/>
      <c r="W944" s="81"/>
      <c r="X944" s="81"/>
      <c r="Y944" s="81"/>
    </row>
    <row r="945" spans="1:27" s="12" customFormat="1" ht="16">
      <c r="A945" s="1" t="s">
        <v>54</v>
      </c>
      <c r="B945" s="1" t="s">
        <v>54</v>
      </c>
      <c r="C945" s="1" t="s">
        <v>54</v>
      </c>
      <c r="D945" s="2" t="s">
        <v>54</v>
      </c>
      <c r="H945" s="1"/>
      <c r="P945" s="81" t="s">
        <v>54</v>
      </c>
      <c r="Q945" s="81" t="s">
        <v>54</v>
      </c>
      <c r="R945" s="81"/>
      <c r="S945" s="81"/>
      <c r="T945" s="81"/>
      <c r="U945" s="81"/>
      <c r="V945" s="81"/>
      <c r="W945" s="81"/>
      <c r="X945" s="81"/>
      <c r="Y945" s="81"/>
    </row>
    <row r="946" spans="1:27" s="12" customFormat="1" ht="17">
      <c r="A946" s="1" t="s">
        <v>54</v>
      </c>
      <c r="B946" s="1" t="s">
        <v>54</v>
      </c>
      <c r="C946" s="1"/>
      <c r="D946" s="2" t="s">
        <v>54</v>
      </c>
      <c r="E946" s="79" t="s">
        <v>2191</v>
      </c>
      <c r="H946" s="1"/>
      <c r="P946" s="81" t="s">
        <v>54</v>
      </c>
      <c r="Q946" s="81" t="s">
        <v>54</v>
      </c>
      <c r="R946" s="81"/>
      <c r="S946" s="81"/>
      <c r="T946" s="81"/>
      <c r="U946" s="81"/>
      <c r="V946" s="81"/>
      <c r="W946" s="81"/>
      <c r="X946" s="81"/>
      <c r="Y946" s="81"/>
      <c r="Z946" s="12" t="str">
        <f t="shared" si="45"/>
        <v/>
      </c>
      <c r="AA946" s="12" t="str">
        <f t="shared" si="46"/>
        <v/>
      </c>
    </row>
    <row r="947" spans="1:27" ht="272">
      <c r="A947" s="1">
        <v>2577</v>
      </c>
      <c r="B947" s="1" t="s">
        <v>2192</v>
      </c>
      <c r="C947" s="1">
        <v>193</v>
      </c>
      <c r="D947" s="2" t="s">
        <v>2001</v>
      </c>
      <c r="E947" s="16" t="s">
        <v>2193</v>
      </c>
      <c r="F947" s="16" t="s">
        <v>2194</v>
      </c>
      <c r="G947" s="16" t="s">
        <v>2013</v>
      </c>
      <c r="H947" s="17" t="s">
        <v>2195</v>
      </c>
      <c r="I947" s="18"/>
      <c r="J947" s="18"/>
      <c r="K947" s="18"/>
      <c r="L947" s="18"/>
      <c r="M947" s="18"/>
      <c r="N947" s="27">
        <v>1</v>
      </c>
      <c r="O947" s="27">
        <v>2</v>
      </c>
      <c r="P947" s="19">
        <v>4</v>
      </c>
      <c r="Q947" s="20" t="s">
        <v>2995</v>
      </c>
      <c r="R947" s="20"/>
      <c r="S947" s="23">
        <v>3</v>
      </c>
      <c r="T947" s="22"/>
      <c r="U947" s="19"/>
      <c r="V947" s="20"/>
      <c r="W947" s="20"/>
      <c r="X947" s="23"/>
      <c r="Y947" s="22"/>
      <c r="Z947" s="24">
        <f t="shared" si="45"/>
        <v>4</v>
      </c>
      <c r="AA947" s="25">
        <f t="shared" si="46"/>
        <v>3</v>
      </c>
    </row>
    <row r="948" spans="1:27" s="12" customFormat="1" ht="16">
      <c r="A948" s="1" t="s">
        <v>54</v>
      </c>
      <c r="B948" s="1" t="s">
        <v>54</v>
      </c>
      <c r="C948" s="1" t="s">
        <v>54</v>
      </c>
      <c r="D948" s="2" t="s">
        <v>54</v>
      </c>
      <c r="H948" s="1"/>
      <c r="P948" s="81" t="s">
        <v>54</v>
      </c>
      <c r="Q948" s="81" t="s">
        <v>54</v>
      </c>
      <c r="R948" s="81"/>
      <c r="S948" s="81"/>
      <c r="T948" s="81"/>
      <c r="U948" s="81"/>
      <c r="V948" s="81"/>
      <c r="W948" s="81"/>
      <c r="X948" s="81"/>
      <c r="Y948" s="81"/>
    </row>
    <row r="949" spans="1:27" s="12" customFormat="1" ht="16">
      <c r="A949" s="1" t="s">
        <v>54</v>
      </c>
      <c r="B949" s="1" t="s">
        <v>54</v>
      </c>
      <c r="C949" s="1" t="s">
        <v>54</v>
      </c>
      <c r="D949" s="2" t="s">
        <v>54</v>
      </c>
      <c r="H949" s="1"/>
      <c r="P949" s="81" t="s">
        <v>54</v>
      </c>
      <c r="Q949" s="81" t="s">
        <v>54</v>
      </c>
      <c r="R949" s="81"/>
      <c r="S949" s="81"/>
      <c r="T949" s="81"/>
      <c r="U949" s="81"/>
      <c r="V949" s="81"/>
      <c r="W949" s="81"/>
      <c r="X949" s="81"/>
      <c r="Y949" s="81"/>
    </row>
    <row r="950" spans="1:27" ht="37">
      <c r="A950" s="1" t="s">
        <v>54</v>
      </c>
      <c r="B950" s="1" t="s">
        <v>54</v>
      </c>
      <c r="E950" s="90" t="s">
        <v>2196</v>
      </c>
      <c r="F950" s="90"/>
      <c r="G950" s="90"/>
      <c r="P950" s="81" t="s">
        <v>54</v>
      </c>
      <c r="Q950" s="81" t="s">
        <v>54</v>
      </c>
      <c r="R950" s="81"/>
      <c r="S950" s="81"/>
      <c r="T950" s="81"/>
      <c r="U950" s="81"/>
      <c r="V950" s="81"/>
      <c r="W950" s="81"/>
      <c r="X950" s="81"/>
      <c r="Y950" s="81"/>
      <c r="Z950" s="12"/>
      <c r="AA950" s="12"/>
    </row>
    <row r="951" spans="1:27" ht="19">
      <c r="A951" s="1" t="s">
        <v>54</v>
      </c>
      <c r="B951" s="1" t="s">
        <v>54</v>
      </c>
      <c r="E951" s="86" t="s">
        <v>2197</v>
      </c>
      <c r="F951" s="86"/>
      <c r="G951" s="86"/>
      <c r="P951" s="81" t="s">
        <v>54</v>
      </c>
      <c r="Q951" s="81" t="s">
        <v>54</v>
      </c>
      <c r="R951" s="81"/>
      <c r="S951" s="81"/>
      <c r="T951" s="81"/>
      <c r="U951" s="81"/>
      <c r="V951" s="81"/>
      <c r="W951" s="81"/>
      <c r="X951" s="81"/>
      <c r="Y951" s="81"/>
      <c r="Z951" s="12" t="str">
        <f t="shared" si="45"/>
        <v/>
      </c>
      <c r="AA951" s="12" t="str">
        <f t="shared" si="46"/>
        <v/>
      </c>
    </row>
    <row r="952" spans="1:27" s="12" customFormat="1" ht="17">
      <c r="A952" s="1" t="s">
        <v>54</v>
      </c>
      <c r="B952" s="1" t="s">
        <v>54</v>
      </c>
      <c r="C952" s="1"/>
      <c r="D952" s="2"/>
      <c r="E952" s="79" t="s">
        <v>2198</v>
      </c>
      <c r="H952" s="1"/>
      <c r="P952" s="81" t="s">
        <v>54</v>
      </c>
      <c r="Q952" s="81" t="s">
        <v>54</v>
      </c>
      <c r="R952" s="81"/>
      <c r="S952" s="81"/>
      <c r="T952" s="81"/>
      <c r="U952" s="81"/>
      <c r="V952" s="81"/>
      <c r="W952" s="81"/>
      <c r="X952" s="81"/>
      <c r="Y952" s="81"/>
      <c r="Z952" s="12" t="str">
        <f t="shared" si="45"/>
        <v/>
      </c>
      <c r="AA952" s="12" t="str">
        <f t="shared" si="46"/>
        <v/>
      </c>
    </row>
    <row r="953" spans="1:27" ht="288">
      <c r="A953" s="1">
        <v>2578</v>
      </c>
      <c r="B953" s="1" t="s">
        <v>2199</v>
      </c>
      <c r="C953" s="1">
        <v>227</v>
      </c>
      <c r="D953" s="2" t="s">
        <v>2001</v>
      </c>
      <c r="E953" s="16" t="s">
        <v>2200</v>
      </c>
      <c r="F953" s="16" t="s">
        <v>2201</v>
      </c>
      <c r="G953" s="16" t="s">
        <v>2202</v>
      </c>
      <c r="H953" s="17" t="s">
        <v>2203</v>
      </c>
      <c r="I953" s="18"/>
      <c r="J953" s="18"/>
      <c r="K953" s="18"/>
      <c r="L953" s="18"/>
      <c r="M953" s="18"/>
      <c r="N953" s="27">
        <v>4</v>
      </c>
      <c r="O953" s="27">
        <v>2.5</v>
      </c>
      <c r="P953" s="19">
        <v>4</v>
      </c>
      <c r="Q953" s="20" t="s">
        <v>54</v>
      </c>
      <c r="R953" s="20"/>
      <c r="S953" s="23">
        <v>3</v>
      </c>
      <c r="T953" s="22"/>
      <c r="U953" s="19"/>
      <c r="V953" s="20"/>
      <c r="W953" s="20"/>
      <c r="X953" s="23"/>
      <c r="Y953" s="22"/>
      <c r="Z953" s="24">
        <f t="shared" si="45"/>
        <v>4</v>
      </c>
      <c r="AA953" s="25">
        <f t="shared" si="46"/>
        <v>3</v>
      </c>
    </row>
    <row r="954" spans="1:27" ht="240">
      <c r="A954" s="1">
        <v>2579</v>
      </c>
      <c r="B954" s="1" t="s">
        <v>2199</v>
      </c>
      <c r="C954" s="1">
        <v>227</v>
      </c>
      <c r="E954" s="15" t="s">
        <v>2016</v>
      </c>
      <c r="F954" s="16" t="s">
        <v>2204</v>
      </c>
      <c r="G954" s="16" t="s">
        <v>2205</v>
      </c>
      <c r="H954" s="17" t="s">
        <v>2203</v>
      </c>
      <c r="I954" s="18"/>
      <c r="J954" s="18"/>
      <c r="K954" s="18"/>
      <c r="L954" s="18"/>
      <c r="M954" s="18"/>
      <c r="P954" s="19">
        <v>3</v>
      </c>
      <c r="Q954" s="20" t="s">
        <v>2684</v>
      </c>
      <c r="R954" s="20"/>
      <c r="S954" s="23">
        <v>3</v>
      </c>
      <c r="T954" s="22"/>
      <c r="U954" s="19"/>
      <c r="V954" s="20"/>
      <c r="W954" s="20"/>
      <c r="X954" s="23"/>
      <c r="Y954" s="22"/>
      <c r="Z954" s="24">
        <f t="shared" si="45"/>
        <v>3</v>
      </c>
      <c r="AA954" s="25">
        <f t="shared" si="46"/>
        <v>3</v>
      </c>
    </row>
    <row r="955" spans="1:27" ht="240">
      <c r="A955" s="1">
        <v>2580</v>
      </c>
      <c r="B955" s="1" t="s">
        <v>2199</v>
      </c>
      <c r="C955" s="1">
        <v>227</v>
      </c>
      <c r="E955" s="15" t="s">
        <v>2206</v>
      </c>
      <c r="F955" s="16" t="s">
        <v>2207</v>
      </c>
      <c r="G955" s="16" t="s">
        <v>2002</v>
      </c>
      <c r="H955" s="17" t="s">
        <v>2203</v>
      </c>
      <c r="I955" s="18"/>
      <c r="J955" s="18"/>
      <c r="K955" s="18"/>
      <c r="L955" s="18"/>
      <c r="M955" s="18"/>
      <c r="P955" s="19">
        <v>3</v>
      </c>
      <c r="Q955" s="20" t="s">
        <v>54</v>
      </c>
      <c r="R955" s="20"/>
      <c r="S955" s="23">
        <v>2</v>
      </c>
      <c r="T955" s="22"/>
      <c r="U955" s="19"/>
      <c r="V955" s="20"/>
      <c r="W955" s="20"/>
      <c r="X955" s="23"/>
      <c r="Y955" s="22"/>
      <c r="Z955" s="24">
        <f t="shared" si="45"/>
        <v>3</v>
      </c>
      <c r="AA955" s="25">
        <f t="shared" si="46"/>
        <v>2</v>
      </c>
    </row>
    <row r="956" spans="1:27" s="12" customFormat="1" ht="16">
      <c r="A956" s="1" t="s">
        <v>54</v>
      </c>
      <c r="B956" s="1" t="s">
        <v>54</v>
      </c>
      <c r="C956" s="1" t="s">
        <v>54</v>
      </c>
      <c r="D956" s="2" t="s">
        <v>54</v>
      </c>
      <c r="H956" s="1"/>
      <c r="P956" s="81" t="s">
        <v>54</v>
      </c>
      <c r="Q956" s="81" t="s">
        <v>54</v>
      </c>
      <c r="R956" s="81"/>
      <c r="S956" s="81"/>
      <c r="T956" s="81"/>
      <c r="U956" s="81"/>
      <c r="V956" s="81"/>
      <c r="W956" s="81"/>
      <c r="X956" s="81"/>
      <c r="Y956" s="81"/>
    </row>
    <row r="957" spans="1:27" s="12" customFormat="1" ht="16">
      <c r="A957" s="1" t="s">
        <v>54</v>
      </c>
      <c r="B957" s="1" t="s">
        <v>54</v>
      </c>
      <c r="C957" s="1" t="s">
        <v>54</v>
      </c>
      <c r="D957" s="2" t="s">
        <v>54</v>
      </c>
      <c r="H957" s="1"/>
      <c r="P957" s="81" t="s">
        <v>54</v>
      </c>
      <c r="Q957" s="81" t="s">
        <v>54</v>
      </c>
      <c r="R957" s="81"/>
      <c r="S957" s="81"/>
      <c r="T957" s="81"/>
      <c r="U957" s="81"/>
      <c r="V957" s="81"/>
      <c r="W957" s="81"/>
      <c r="X957" s="81"/>
      <c r="Y957" s="81"/>
    </row>
    <row r="958" spans="1:27" s="12" customFormat="1" ht="34">
      <c r="A958" s="1" t="s">
        <v>54</v>
      </c>
      <c r="B958" s="1" t="s">
        <v>54</v>
      </c>
      <c r="C958" s="1"/>
      <c r="D958" s="2" t="s">
        <v>54</v>
      </c>
      <c r="E958" s="79" t="s">
        <v>2208</v>
      </c>
      <c r="H958" s="1"/>
      <c r="P958" s="81" t="s">
        <v>54</v>
      </c>
      <c r="Q958" s="81" t="s">
        <v>54</v>
      </c>
      <c r="R958" s="81"/>
      <c r="S958" s="81"/>
      <c r="T958" s="81"/>
      <c r="U958" s="81"/>
      <c r="V958" s="81"/>
      <c r="W958" s="81"/>
      <c r="X958" s="81"/>
      <c r="Y958" s="81"/>
      <c r="Z958" s="12" t="str">
        <f t="shared" si="45"/>
        <v/>
      </c>
      <c r="AA958" s="12" t="str">
        <f t="shared" si="46"/>
        <v/>
      </c>
    </row>
    <row r="959" spans="1:27" ht="256">
      <c r="A959" s="1">
        <v>2581</v>
      </c>
      <c r="B959" s="1" t="s">
        <v>2209</v>
      </c>
      <c r="C959" s="1">
        <v>228</v>
      </c>
      <c r="E959" s="15" t="s">
        <v>2210</v>
      </c>
      <c r="F959" s="16" t="s">
        <v>3370</v>
      </c>
      <c r="G959" s="16" t="s">
        <v>2211</v>
      </c>
      <c r="H959" s="17" t="s">
        <v>2212</v>
      </c>
      <c r="I959" s="18"/>
      <c r="J959" s="18"/>
      <c r="K959" s="18"/>
      <c r="L959" s="18"/>
      <c r="M959" s="18"/>
      <c r="P959" s="19">
        <v>3</v>
      </c>
      <c r="Q959" s="20" t="s">
        <v>2685</v>
      </c>
      <c r="R959" s="20"/>
      <c r="S959" s="23">
        <v>3</v>
      </c>
      <c r="T959" s="22"/>
      <c r="U959" s="19"/>
      <c r="V959" s="20"/>
      <c r="W959" s="20"/>
      <c r="X959" s="23"/>
      <c r="Y959" s="22"/>
      <c r="Z959" s="24">
        <f t="shared" si="45"/>
        <v>3</v>
      </c>
      <c r="AA959" s="25">
        <f t="shared" si="46"/>
        <v>3</v>
      </c>
    </row>
    <row r="960" spans="1:27" ht="256">
      <c r="A960" s="1">
        <v>2582</v>
      </c>
      <c r="B960" s="1" t="s">
        <v>2209</v>
      </c>
      <c r="C960" s="1">
        <v>228</v>
      </c>
      <c r="E960" s="15" t="s">
        <v>2213</v>
      </c>
      <c r="F960" s="16" t="s">
        <v>2214</v>
      </c>
      <c r="G960" s="16" t="s">
        <v>2215</v>
      </c>
      <c r="H960" s="17" t="s">
        <v>2212</v>
      </c>
      <c r="I960" s="18"/>
      <c r="J960" s="18"/>
      <c r="K960" s="18"/>
      <c r="L960" s="18"/>
      <c r="M960" s="18"/>
      <c r="P960" s="19">
        <v>2</v>
      </c>
      <c r="Q960" s="20" t="s">
        <v>54</v>
      </c>
      <c r="R960" s="20"/>
      <c r="S960" s="23">
        <v>2</v>
      </c>
      <c r="T960" s="22"/>
      <c r="U960" s="19"/>
      <c r="V960" s="20"/>
      <c r="W960" s="20"/>
      <c r="X960" s="23"/>
      <c r="Y960" s="22"/>
      <c r="Z960" s="24">
        <f t="shared" si="45"/>
        <v>2</v>
      </c>
      <c r="AA960" s="25">
        <f t="shared" si="46"/>
        <v>2</v>
      </c>
    </row>
    <row r="961" spans="1:27" ht="256">
      <c r="A961" s="1">
        <v>2583</v>
      </c>
      <c r="B961" s="1" t="s">
        <v>2209</v>
      </c>
      <c r="C961" s="1">
        <v>228</v>
      </c>
      <c r="E961" s="15" t="s">
        <v>2216</v>
      </c>
      <c r="F961" s="16" t="s">
        <v>2217</v>
      </c>
      <c r="G961" s="16" t="s">
        <v>2218</v>
      </c>
      <c r="H961" s="17" t="s">
        <v>2212</v>
      </c>
      <c r="I961" s="18"/>
      <c r="J961" s="18"/>
      <c r="K961" s="18"/>
      <c r="L961" s="18"/>
      <c r="M961" s="18"/>
      <c r="P961" s="19">
        <v>2</v>
      </c>
      <c r="Q961" s="20" t="s">
        <v>54</v>
      </c>
      <c r="R961" s="20"/>
      <c r="S961" s="23">
        <v>2</v>
      </c>
      <c r="T961" s="22"/>
      <c r="U961" s="19"/>
      <c r="V961" s="20"/>
      <c r="W961" s="20"/>
      <c r="X961" s="23"/>
      <c r="Y961" s="22"/>
      <c r="Z961" s="24">
        <f t="shared" si="45"/>
        <v>2</v>
      </c>
      <c r="AA961" s="25">
        <f t="shared" si="46"/>
        <v>2</v>
      </c>
    </row>
    <row r="962" spans="1:27" ht="256">
      <c r="A962" s="1">
        <v>2584</v>
      </c>
      <c r="B962" s="1" t="s">
        <v>2209</v>
      </c>
      <c r="C962" s="1">
        <v>228</v>
      </c>
      <c r="E962" s="15" t="s">
        <v>2219</v>
      </c>
      <c r="F962" s="16" t="s">
        <v>2220</v>
      </c>
      <c r="G962" s="16" t="s">
        <v>2221</v>
      </c>
      <c r="H962" s="17" t="s">
        <v>2212</v>
      </c>
      <c r="I962" s="18"/>
      <c r="J962" s="18"/>
      <c r="K962" s="18"/>
      <c r="L962" s="18"/>
      <c r="M962" s="18"/>
      <c r="P962" s="19">
        <v>2</v>
      </c>
      <c r="Q962" s="20" t="s">
        <v>54</v>
      </c>
      <c r="R962" s="20"/>
      <c r="S962" s="23">
        <v>2</v>
      </c>
      <c r="T962" s="22"/>
      <c r="U962" s="19"/>
      <c r="V962" s="20"/>
      <c r="W962" s="20"/>
      <c r="X962" s="23"/>
      <c r="Y962" s="22"/>
      <c r="Z962" s="24">
        <f t="shared" si="45"/>
        <v>2</v>
      </c>
      <c r="AA962" s="25">
        <f t="shared" si="46"/>
        <v>2</v>
      </c>
    </row>
    <row r="963" spans="1:27" ht="256">
      <c r="A963" s="1">
        <v>2585</v>
      </c>
      <c r="B963" s="1" t="s">
        <v>2209</v>
      </c>
      <c r="C963" s="1">
        <v>228</v>
      </c>
      <c r="E963" s="15" t="s">
        <v>2222</v>
      </c>
      <c r="F963" s="16" t="s">
        <v>2223</v>
      </c>
      <c r="G963" s="16" t="s">
        <v>2224</v>
      </c>
      <c r="H963" s="17" t="s">
        <v>2212</v>
      </c>
      <c r="I963" s="18"/>
      <c r="J963" s="18"/>
      <c r="K963" s="18"/>
      <c r="L963" s="18"/>
      <c r="M963" s="18"/>
      <c r="P963" s="19">
        <v>2</v>
      </c>
      <c r="Q963" s="20" t="s">
        <v>2686</v>
      </c>
      <c r="R963" s="20"/>
      <c r="S963" s="23">
        <v>2</v>
      </c>
      <c r="T963" s="22"/>
      <c r="U963" s="19"/>
      <c r="V963" s="20"/>
      <c r="W963" s="20"/>
      <c r="X963" s="23"/>
      <c r="Y963" s="22"/>
      <c r="Z963" s="24">
        <f t="shared" si="45"/>
        <v>2</v>
      </c>
      <c r="AA963" s="25">
        <f t="shared" si="46"/>
        <v>2</v>
      </c>
    </row>
    <row r="964" spans="1:27" ht="256">
      <c r="A964" s="1">
        <v>2586</v>
      </c>
      <c r="B964" s="1" t="s">
        <v>2209</v>
      </c>
      <c r="C964" s="1">
        <v>228</v>
      </c>
      <c r="E964" s="15" t="s">
        <v>2225</v>
      </c>
      <c r="F964" s="16" t="s">
        <v>2226</v>
      </c>
      <c r="G964" s="16" t="s">
        <v>2227</v>
      </c>
      <c r="H964" s="17" t="s">
        <v>2212</v>
      </c>
      <c r="I964" s="18"/>
      <c r="J964" s="18"/>
      <c r="K964" s="18"/>
      <c r="L964" s="18"/>
      <c r="M964" s="18"/>
      <c r="P964" s="19">
        <v>2</v>
      </c>
      <c r="Q964" s="20" t="s">
        <v>54</v>
      </c>
      <c r="R964" s="20"/>
      <c r="S964" s="23">
        <v>2</v>
      </c>
      <c r="T964" s="22"/>
      <c r="U964" s="19"/>
      <c r="V964" s="20"/>
      <c r="W964" s="20"/>
      <c r="X964" s="23"/>
      <c r="Y964" s="22"/>
      <c r="Z964" s="24">
        <f t="shared" si="45"/>
        <v>2</v>
      </c>
      <c r="AA964" s="25">
        <f t="shared" si="46"/>
        <v>2</v>
      </c>
    </row>
    <row r="965" spans="1:27" ht="256">
      <c r="A965" s="1">
        <v>2587</v>
      </c>
      <c r="B965" s="1" t="s">
        <v>2209</v>
      </c>
      <c r="C965" s="1">
        <v>228</v>
      </c>
      <c r="E965" s="15" t="s">
        <v>2228</v>
      </c>
      <c r="F965" s="16" t="s">
        <v>2229</v>
      </c>
      <c r="G965" s="16" t="s">
        <v>2230</v>
      </c>
      <c r="H965" s="17" t="s">
        <v>2212</v>
      </c>
      <c r="I965" s="18"/>
      <c r="J965" s="18"/>
      <c r="K965" s="18"/>
      <c r="L965" s="18"/>
      <c r="M965" s="18"/>
      <c r="P965" s="19">
        <v>2</v>
      </c>
      <c r="Q965" s="20" t="s">
        <v>54</v>
      </c>
      <c r="R965" s="20"/>
      <c r="S965" s="23">
        <v>2</v>
      </c>
      <c r="T965" s="22"/>
      <c r="U965" s="19"/>
      <c r="V965" s="20"/>
      <c r="W965" s="20"/>
      <c r="X965" s="23"/>
      <c r="Y965" s="22"/>
      <c r="Z965" s="24">
        <f t="shared" si="45"/>
        <v>2</v>
      </c>
      <c r="AA965" s="25">
        <f t="shared" si="46"/>
        <v>2</v>
      </c>
    </row>
    <row r="966" spans="1:27" ht="256">
      <c r="A966" s="1">
        <v>2588</v>
      </c>
      <c r="B966" s="1" t="s">
        <v>2209</v>
      </c>
      <c r="C966" s="1">
        <v>228</v>
      </c>
      <c r="E966" s="15" t="s">
        <v>2231</v>
      </c>
      <c r="F966" s="16" t="s">
        <v>2232</v>
      </c>
      <c r="G966" s="16" t="s">
        <v>2233</v>
      </c>
      <c r="H966" s="17" t="s">
        <v>2212</v>
      </c>
      <c r="I966" s="18"/>
      <c r="J966" s="18"/>
      <c r="K966" s="18"/>
      <c r="L966" s="18"/>
      <c r="M966" s="18"/>
      <c r="P966" s="19">
        <v>2</v>
      </c>
      <c r="Q966" s="20" t="s">
        <v>54</v>
      </c>
      <c r="R966" s="20"/>
      <c r="S966" s="23">
        <v>2</v>
      </c>
      <c r="T966" s="22"/>
      <c r="U966" s="19"/>
      <c r="V966" s="20"/>
      <c r="W966" s="20"/>
      <c r="X966" s="23"/>
      <c r="Y966" s="22"/>
      <c r="Z966" s="24">
        <f t="shared" si="45"/>
        <v>2</v>
      </c>
      <c r="AA966" s="25">
        <f t="shared" si="46"/>
        <v>2</v>
      </c>
    </row>
    <row r="967" spans="1:27" ht="256">
      <c r="A967" s="1">
        <v>2589</v>
      </c>
      <c r="B967" s="1" t="s">
        <v>2209</v>
      </c>
      <c r="C967" s="1">
        <v>228</v>
      </c>
      <c r="E967" s="15" t="s">
        <v>2234</v>
      </c>
      <c r="F967" s="16" t="s">
        <v>2235</v>
      </c>
      <c r="G967" s="16" t="s">
        <v>2236</v>
      </c>
      <c r="H967" s="17" t="s">
        <v>2212</v>
      </c>
      <c r="I967" s="18"/>
      <c r="J967" s="18"/>
      <c r="K967" s="18"/>
      <c r="L967" s="18"/>
      <c r="M967" s="18"/>
      <c r="P967" s="19">
        <v>2</v>
      </c>
      <c r="Q967" s="20" t="s">
        <v>54</v>
      </c>
      <c r="R967" s="20"/>
      <c r="S967" s="23">
        <v>2</v>
      </c>
      <c r="T967" s="22"/>
      <c r="U967" s="19"/>
      <c r="V967" s="20"/>
      <c r="W967" s="20"/>
      <c r="X967" s="23"/>
      <c r="Y967" s="22"/>
      <c r="Z967" s="24">
        <f t="shared" si="45"/>
        <v>2</v>
      </c>
      <c r="AA967" s="25">
        <f t="shared" si="46"/>
        <v>2</v>
      </c>
    </row>
    <row r="968" spans="1:27" ht="256">
      <c r="A968" s="1">
        <v>2590</v>
      </c>
      <c r="B968" s="1" t="s">
        <v>2209</v>
      </c>
      <c r="C968" s="1">
        <v>228</v>
      </c>
      <c r="E968" s="15" t="s">
        <v>2237</v>
      </c>
      <c r="F968" s="16" t="s">
        <v>2238</v>
      </c>
      <c r="G968" s="16" t="s">
        <v>2239</v>
      </c>
      <c r="H968" s="17" t="s">
        <v>2212</v>
      </c>
      <c r="I968" s="18"/>
      <c r="J968" s="18"/>
      <c r="K968" s="18"/>
      <c r="L968" s="18"/>
      <c r="M968" s="18"/>
      <c r="P968" s="19">
        <v>3</v>
      </c>
      <c r="Q968" s="20" t="s">
        <v>54</v>
      </c>
      <c r="R968" s="20"/>
      <c r="S968" s="23">
        <v>3</v>
      </c>
      <c r="T968" s="22" t="s">
        <v>2996</v>
      </c>
      <c r="U968" s="19"/>
      <c r="V968" s="20"/>
      <c r="W968" s="20"/>
      <c r="X968" s="23"/>
      <c r="Y968" s="22"/>
      <c r="Z968" s="24">
        <f t="shared" si="45"/>
        <v>3</v>
      </c>
      <c r="AA968" s="25">
        <f t="shared" si="46"/>
        <v>3</v>
      </c>
    </row>
    <row r="969" spans="1:27" ht="256">
      <c r="A969" s="1">
        <v>2591</v>
      </c>
      <c r="B969" s="1" t="s">
        <v>2209</v>
      </c>
      <c r="C969" s="1">
        <v>228</v>
      </c>
      <c r="E969" s="15" t="s">
        <v>2005</v>
      </c>
      <c r="F969" s="16" t="s">
        <v>2240</v>
      </c>
      <c r="G969" s="16" t="s">
        <v>2241</v>
      </c>
      <c r="H969" s="17" t="s">
        <v>2212</v>
      </c>
      <c r="I969" s="18"/>
      <c r="J969" s="18"/>
      <c r="K969" s="18"/>
      <c r="L969" s="18"/>
      <c r="M969" s="18"/>
      <c r="P969" s="19">
        <v>3</v>
      </c>
      <c r="Q969" s="20" t="s">
        <v>54</v>
      </c>
      <c r="R969" s="20"/>
      <c r="S969" s="23">
        <v>3</v>
      </c>
      <c r="T969" s="22" t="s">
        <v>2996</v>
      </c>
      <c r="U969" s="19"/>
      <c r="V969" s="20"/>
      <c r="W969" s="20"/>
      <c r="X969" s="23"/>
      <c r="Y969" s="22"/>
      <c r="Z969" s="24">
        <f t="shared" si="45"/>
        <v>3</v>
      </c>
      <c r="AA969" s="25">
        <f t="shared" si="46"/>
        <v>3</v>
      </c>
    </row>
    <row r="970" spans="1:27" ht="256">
      <c r="A970" s="1">
        <v>2592</v>
      </c>
      <c r="B970" s="1" t="s">
        <v>2209</v>
      </c>
      <c r="C970" s="1">
        <v>228</v>
      </c>
      <c r="E970" s="15" t="s">
        <v>2242</v>
      </c>
      <c r="F970" s="16" t="s">
        <v>2243</v>
      </c>
      <c r="G970" s="16" t="s">
        <v>2002</v>
      </c>
      <c r="H970" s="17" t="s">
        <v>2212</v>
      </c>
      <c r="I970" s="18"/>
      <c r="J970" s="18"/>
      <c r="K970" s="18"/>
      <c r="L970" s="18"/>
      <c r="M970" s="18"/>
      <c r="P970" s="19">
        <v>3</v>
      </c>
      <c r="Q970" s="20" t="s">
        <v>54</v>
      </c>
      <c r="R970" s="20"/>
      <c r="S970" s="23">
        <v>2</v>
      </c>
      <c r="T970" s="22"/>
      <c r="U970" s="19"/>
      <c r="V970" s="20"/>
      <c r="W970" s="20"/>
      <c r="X970" s="23"/>
      <c r="Y970" s="22"/>
      <c r="Z970" s="24">
        <f t="shared" si="45"/>
        <v>3</v>
      </c>
      <c r="AA970" s="25">
        <f t="shared" si="46"/>
        <v>2</v>
      </c>
    </row>
    <row r="971" spans="1:27" s="12" customFormat="1" ht="16">
      <c r="A971" s="1" t="s">
        <v>54</v>
      </c>
      <c r="B971" s="1" t="s">
        <v>54</v>
      </c>
      <c r="C971" s="1" t="s">
        <v>54</v>
      </c>
      <c r="D971" s="2"/>
      <c r="H971" s="1"/>
      <c r="P971" s="81" t="s">
        <v>54</v>
      </c>
      <c r="Q971" s="81" t="s">
        <v>54</v>
      </c>
      <c r="R971" s="81"/>
      <c r="S971" s="81"/>
      <c r="T971" s="81"/>
      <c r="U971" s="81"/>
      <c r="V971" s="81"/>
      <c r="W971" s="81"/>
      <c r="X971" s="81"/>
      <c r="Y971" s="81"/>
    </row>
    <row r="972" spans="1:27" s="12" customFormat="1" ht="16">
      <c r="A972" s="1" t="s">
        <v>54</v>
      </c>
      <c r="B972" s="1" t="s">
        <v>54</v>
      </c>
      <c r="C972" s="1" t="s">
        <v>54</v>
      </c>
      <c r="D972" s="2"/>
      <c r="H972" s="1"/>
      <c r="P972" s="81" t="s">
        <v>54</v>
      </c>
      <c r="Q972" s="81" t="s">
        <v>54</v>
      </c>
      <c r="R972" s="81"/>
      <c r="S972" s="81"/>
      <c r="T972" s="81"/>
      <c r="U972" s="81"/>
      <c r="V972" s="81"/>
      <c r="W972" s="81"/>
      <c r="X972" s="81"/>
      <c r="Y972" s="81"/>
    </row>
    <row r="973" spans="1:27" s="12" customFormat="1" ht="34">
      <c r="A973" s="1" t="s">
        <v>54</v>
      </c>
      <c r="B973" s="1" t="s">
        <v>54</v>
      </c>
      <c r="C973" s="1"/>
      <c r="D973" s="2"/>
      <c r="E973" s="79" t="s">
        <v>2244</v>
      </c>
      <c r="H973" s="1"/>
      <c r="P973" s="81" t="s">
        <v>54</v>
      </c>
      <c r="Q973" s="81" t="s">
        <v>54</v>
      </c>
      <c r="R973" s="81"/>
      <c r="S973" s="81"/>
      <c r="T973" s="81"/>
      <c r="U973" s="81"/>
      <c r="V973" s="81"/>
      <c r="W973" s="81"/>
      <c r="X973" s="81"/>
      <c r="Y973" s="81"/>
      <c r="Z973" s="12" t="str">
        <f t="shared" ref="Z973:Z1036" si="47">IF(U973&lt;&gt;"",U973,IF(P973&lt;&gt;"",P973,IF(N973&lt;&gt;"",N973,"")))</f>
        <v/>
      </c>
      <c r="AA973" s="12" t="str">
        <f t="shared" ref="AA973:AA1036" si="48">IF(X973&lt;&gt;"",X973,IF(S973&lt;&gt;"",S973,IF(O973&lt;&gt;"",O973,"")))</f>
        <v/>
      </c>
    </row>
    <row r="974" spans="1:27" ht="192">
      <c r="A974" s="1">
        <v>2593</v>
      </c>
      <c r="B974" s="1" t="s">
        <v>2245</v>
      </c>
      <c r="C974" s="1">
        <v>229</v>
      </c>
      <c r="E974" s="15" t="s">
        <v>2246</v>
      </c>
      <c r="F974" s="16" t="s">
        <v>2247</v>
      </c>
      <c r="G974" s="16" t="s">
        <v>2248</v>
      </c>
      <c r="H974" s="17" t="s">
        <v>2249</v>
      </c>
      <c r="I974" s="18"/>
      <c r="J974" s="18"/>
      <c r="K974" s="18"/>
      <c r="L974" s="18"/>
      <c r="M974" s="18"/>
      <c r="P974" s="19">
        <v>2</v>
      </c>
      <c r="Q974" s="20" t="s">
        <v>54</v>
      </c>
      <c r="R974" s="20"/>
      <c r="S974" s="23">
        <v>2</v>
      </c>
      <c r="T974" s="22"/>
      <c r="U974" s="19"/>
      <c r="V974" s="20"/>
      <c r="W974" s="20"/>
      <c r="X974" s="23"/>
      <c r="Y974" s="22"/>
      <c r="Z974" s="24">
        <f t="shared" si="47"/>
        <v>2</v>
      </c>
      <c r="AA974" s="25">
        <f t="shared" si="48"/>
        <v>2</v>
      </c>
    </row>
    <row r="975" spans="1:27" ht="176">
      <c r="A975" s="1">
        <v>2594</v>
      </c>
      <c r="B975" s="1" t="s">
        <v>2245</v>
      </c>
      <c r="C975" s="1">
        <v>229</v>
      </c>
      <c r="E975" s="15" t="s">
        <v>2250</v>
      </c>
      <c r="F975" s="16" t="s">
        <v>2251</v>
      </c>
      <c r="G975" s="16" t="s">
        <v>2252</v>
      </c>
      <c r="H975" s="17" t="s">
        <v>2249</v>
      </c>
      <c r="I975" s="18"/>
      <c r="J975" s="18"/>
      <c r="K975" s="18"/>
      <c r="L975" s="18"/>
      <c r="M975" s="18"/>
      <c r="P975" s="19">
        <v>2</v>
      </c>
      <c r="Q975" s="20" t="s">
        <v>54</v>
      </c>
      <c r="R975" s="20"/>
      <c r="S975" s="23">
        <v>2</v>
      </c>
      <c r="T975" s="22"/>
      <c r="U975" s="19"/>
      <c r="V975" s="20"/>
      <c r="W975" s="20"/>
      <c r="X975" s="23"/>
      <c r="Y975" s="22"/>
      <c r="Z975" s="24">
        <f t="shared" si="47"/>
        <v>2</v>
      </c>
      <c r="AA975" s="25">
        <f t="shared" si="48"/>
        <v>2</v>
      </c>
    </row>
    <row r="976" spans="1:27" ht="144">
      <c r="A976" s="1">
        <v>2595</v>
      </c>
      <c r="B976" s="1" t="s">
        <v>2245</v>
      </c>
      <c r="C976" s="1">
        <v>229</v>
      </c>
      <c r="E976" s="15" t="s">
        <v>2253</v>
      </c>
      <c r="F976" s="16" t="s">
        <v>2254</v>
      </c>
      <c r="G976" s="16" t="s">
        <v>2002</v>
      </c>
      <c r="H976" s="17" t="s">
        <v>2249</v>
      </c>
      <c r="I976" s="18"/>
      <c r="J976" s="18"/>
      <c r="K976" s="18"/>
      <c r="L976" s="18"/>
      <c r="M976" s="18"/>
      <c r="P976" s="19">
        <v>2</v>
      </c>
      <c r="Q976" s="20" t="s">
        <v>54</v>
      </c>
      <c r="R976" s="20"/>
      <c r="S976" s="23">
        <v>2</v>
      </c>
      <c r="T976" s="22"/>
      <c r="U976" s="19"/>
      <c r="V976" s="20"/>
      <c r="W976" s="20"/>
      <c r="X976" s="23"/>
      <c r="Y976" s="22"/>
      <c r="Z976" s="24">
        <f t="shared" si="47"/>
        <v>2</v>
      </c>
      <c r="AA976" s="25">
        <f t="shared" si="48"/>
        <v>2</v>
      </c>
    </row>
    <row r="977" spans="1:27" s="12" customFormat="1" ht="16">
      <c r="A977" s="1" t="s">
        <v>54</v>
      </c>
      <c r="B977" s="1" t="s">
        <v>54</v>
      </c>
      <c r="C977" s="1" t="s">
        <v>54</v>
      </c>
      <c r="D977" s="2" t="s">
        <v>54</v>
      </c>
      <c r="H977" s="1"/>
      <c r="P977" s="81" t="s">
        <v>54</v>
      </c>
      <c r="Q977" s="81" t="s">
        <v>54</v>
      </c>
      <c r="R977" s="81"/>
      <c r="S977" s="81"/>
      <c r="T977" s="81"/>
      <c r="U977" s="81"/>
      <c r="V977" s="81"/>
      <c r="W977" s="81"/>
      <c r="X977" s="81"/>
      <c r="Y977" s="81"/>
    </row>
    <row r="978" spans="1:27" s="12" customFormat="1" ht="16">
      <c r="A978" s="1" t="s">
        <v>54</v>
      </c>
      <c r="B978" s="1" t="s">
        <v>54</v>
      </c>
      <c r="C978" s="1" t="s">
        <v>54</v>
      </c>
      <c r="D978" s="2" t="s">
        <v>54</v>
      </c>
      <c r="H978" s="1"/>
      <c r="P978" s="81" t="s">
        <v>54</v>
      </c>
      <c r="Q978" s="81" t="s">
        <v>54</v>
      </c>
      <c r="R978" s="81"/>
      <c r="S978" s="81"/>
      <c r="T978" s="81"/>
      <c r="U978" s="81"/>
      <c r="V978" s="81"/>
      <c r="W978" s="81"/>
      <c r="X978" s="81"/>
      <c r="Y978" s="81"/>
    </row>
    <row r="979" spans="1:27" s="12" customFormat="1" ht="17">
      <c r="A979" s="1" t="s">
        <v>54</v>
      </c>
      <c r="B979" s="1" t="s">
        <v>54</v>
      </c>
      <c r="C979" s="1"/>
      <c r="D979" s="2" t="s">
        <v>54</v>
      </c>
      <c r="E979" s="79" t="s">
        <v>2255</v>
      </c>
      <c r="H979" s="1"/>
      <c r="P979" s="81" t="s">
        <v>54</v>
      </c>
      <c r="Q979" s="81" t="s">
        <v>54</v>
      </c>
      <c r="R979" s="81"/>
      <c r="S979" s="81"/>
      <c r="T979" s="81"/>
      <c r="U979" s="81"/>
      <c r="V979" s="81"/>
      <c r="W979" s="81"/>
      <c r="X979" s="81"/>
      <c r="Y979" s="81"/>
      <c r="Z979" s="12" t="str">
        <f t="shared" si="47"/>
        <v/>
      </c>
      <c r="AA979" s="12" t="str">
        <f t="shared" si="48"/>
        <v/>
      </c>
    </row>
    <row r="980" spans="1:27" ht="224">
      <c r="A980" s="1">
        <v>2596</v>
      </c>
      <c r="B980" s="1" t="s">
        <v>167</v>
      </c>
      <c r="C980" s="1">
        <v>233</v>
      </c>
      <c r="E980" s="15" t="s">
        <v>2256</v>
      </c>
      <c r="F980" s="16" t="s">
        <v>2257</v>
      </c>
      <c r="G980" s="16" t="s">
        <v>2258</v>
      </c>
      <c r="H980" s="17" t="s">
        <v>171</v>
      </c>
      <c r="I980" s="18"/>
      <c r="J980" s="18"/>
      <c r="K980" s="18"/>
      <c r="L980" s="18"/>
      <c r="M980" s="18"/>
      <c r="P980" s="19">
        <v>2</v>
      </c>
      <c r="Q980" s="20" t="s">
        <v>54</v>
      </c>
      <c r="R980" s="20"/>
      <c r="S980" s="23">
        <v>2</v>
      </c>
      <c r="T980" s="22"/>
      <c r="U980" s="19"/>
      <c r="V980" s="20"/>
      <c r="W980" s="20"/>
      <c r="X980" s="23"/>
      <c r="Y980" s="22"/>
      <c r="Z980" s="24">
        <f t="shared" si="47"/>
        <v>2</v>
      </c>
      <c r="AA980" s="25">
        <f t="shared" si="48"/>
        <v>2</v>
      </c>
    </row>
    <row r="981" spans="1:27" ht="256">
      <c r="A981" s="1">
        <v>2597</v>
      </c>
      <c r="B981" s="1" t="s">
        <v>167</v>
      </c>
      <c r="C981" s="1">
        <v>233</v>
      </c>
      <c r="E981" s="15" t="s">
        <v>2259</v>
      </c>
      <c r="F981" s="16" t="s">
        <v>2260</v>
      </c>
      <c r="G981" s="16" t="s">
        <v>2261</v>
      </c>
      <c r="H981" s="17" t="s">
        <v>171</v>
      </c>
      <c r="I981" s="18"/>
      <c r="J981" s="18"/>
      <c r="K981" s="18"/>
      <c r="L981" s="18"/>
      <c r="M981" s="18"/>
      <c r="P981" s="19">
        <v>2</v>
      </c>
      <c r="Q981" s="20" t="s">
        <v>54</v>
      </c>
      <c r="R981" s="20"/>
      <c r="S981" s="23">
        <v>2</v>
      </c>
      <c r="T981" s="22"/>
      <c r="U981" s="19"/>
      <c r="V981" s="20"/>
      <c r="W981" s="20"/>
      <c r="X981" s="23"/>
      <c r="Y981" s="22"/>
      <c r="Z981" s="24">
        <f t="shared" si="47"/>
        <v>2</v>
      </c>
      <c r="AA981" s="25">
        <f t="shared" si="48"/>
        <v>2</v>
      </c>
    </row>
    <row r="982" spans="1:27" ht="224">
      <c r="A982" s="1">
        <v>2598</v>
      </c>
      <c r="B982" s="1" t="s">
        <v>167</v>
      </c>
      <c r="C982" s="1">
        <v>233</v>
      </c>
      <c r="E982" s="15" t="s">
        <v>2262</v>
      </c>
      <c r="F982" s="16" t="s">
        <v>2263</v>
      </c>
      <c r="G982" s="16" t="s">
        <v>2264</v>
      </c>
      <c r="H982" s="17" t="s">
        <v>171</v>
      </c>
      <c r="I982" s="18"/>
      <c r="J982" s="18"/>
      <c r="K982" s="18"/>
      <c r="L982" s="18"/>
      <c r="M982" s="18"/>
      <c r="P982" s="19">
        <v>2</v>
      </c>
      <c r="Q982" s="20" t="s">
        <v>54</v>
      </c>
      <c r="R982" s="20"/>
      <c r="S982" s="23">
        <v>2</v>
      </c>
      <c r="T982" s="22"/>
      <c r="U982" s="19"/>
      <c r="V982" s="20"/>
      <c r="W982" s="20"/>
      <c r="X982" s="23"/>
      <c r="Y982" s="22"/>
      <c r="Z982" s="24">
        <f t="shared" si="47"/>
        <v>2</v>
      </c>
      <c r="AA982" s="25">
        <f t="shared" si="48"/>
        <v>2</v>
      </c>
    </row>
    <row r="983" spans="1:27" ht="224">
      <c r="A983" s="1">
        <v>2599</v>
      </c>
      <c r="B983" s="1" t="s">
        <v>167</v>
      </c>
      <c r="C983" s="1">
        <v>233</v>
      </c>
      <c r="E983" s="15" t="s">
        <v>2265</v>
      </c>
      <c r="F983" s="16" t="s">
        <v>2266</v>
      </c>
      <c r="G983" s="16" t="s">
        <v>2267</v>
      </c>
      <c r="H983" s="17" t="s">
        <v>171</v>
      </c>
      <c r="I983" s="18"/>
      <c r="J983" s="18"/>
      <c r="K983" s="18"/>
      <c r="L983" s="18"/>
      <c r="M983" s="18"/>
      <c r="P983" s="19">
        <v>2</v>
      </c>
      <c r="Q983" s="20" t="s">
        <v>54</v>
      </c>
      <c r="R983" s="20"/>
      <c r="S983" s="23">
        <v>2</v>
      </c>
      <c r="T983" s="22"/>
      <c r="U983" s="19"/>
      <c r="V983" s="20"/>
      <c r="W983" s="20"/>
      <c r="X983" s="23"/>
      <c r="Y983" s="22"/>
      <c r="Z983" s="24">
        <f t="shared" si="47"/>
        <v>2</v>
      </c>
      <c r="AA983" s="25">
        <f t="shared" si="48"/>
        <v>2</v>
      </c>
    </row>
    <row r="984" spans="1:27" ht="224">
      <c r="A984" s="1">
        <v>2600</v>
      </c>
      <c r="B984" s="1" t="s">
        <v>167</v>
      </c>
      <c r="C984" s="1">
        <v>233</v>
      </c>
      <c r="E984" s="15" t="s">
        <v>2268</v>
      </c>
      <c r="F984" s="16" t="s">
        <v>2269</v>
      </c>
      <c r="G984" s="16" t="s">
        <v>2270</v>
      </c>
      <c r="H984" s="17" t="s">
        <v>171</v>
      </c>
      <c r="I984" s="18"/>
      <c r="J984" s="18"/>
      <c r="K984" s="18"/>
      <c r="L984" s="18"/>
      <c r="M984" s="18"/>
      <c r="P984" s="19">
        <v>2</v>
      </c>
      <c r="Q984" s="20" t="s">
        <v>54</v>
      </c>
      <c r="R984" s="20"/>
      <c r="S984" s="23">
        <v>2</v>
      </c>
      <c r="T984" s="22"/>
      <c r="U984" s="19"/>
      <c r="V984" s="20"/>
      <c r="W984" s="20"/>
      <c r="X984" s="23"/>
      <c r="Y984" s="22"/>
      <c r="Z984" s="24">
        <f t="shared" si="47"/>
        <v>2</v>
      </c>
      <c r="AA984" s="25">
        <f t="shared" si="48"/>
        <v>2</v>
      </c>
    </row>
    <row r="985" spans="1:27" ht="224">
      <c r="A985" s="1">
        <v>2601</v>
      </c>
      <c r="B985" s="1" t="s">
        <v>167</v>
      </c>
      <c r="C985" s="1">
        <v>233</v>
      </c>
      <c r="E985" s="15" t="s">
        <v>2271</v>
      </c>
      <c r="F985" s="16" t="s">
        <v>2272</v>
      </c>
      <c r="G985" s="16" t="s">
        <v>2273</v>
      </c>
      <c r="H985" s="17" t="s">
        <v>171</v>
      </c>
      <c r="I985" s="18"/>
      <c r="J985" s="18"/>
      <c r="K985" s="18"/>
      <c r="L985" s="18"/>
      <c r="M985" s="18"/>
      <c r="P985" s="19">
        <v>3</v>
      </c>
      <c r="Q985" s="20" t="s">
        <v>2687</v>
      </c>
      <c r="R985" s="20"/>
      <c r="S985" s="23">
        <v>3</v>
      </c>
      <c r="T985" s="22"/>
      <c r="U985" s="19"/>
      <c r="V985" s="20"/>
      <c r="W985" s="20"/>
      <c r="X985" s="23"/>
      <c r="Y985" s="22"/>
      <c r="Z985" s="24">
        <f t="shared" si="47"/>
        <v>3</v>
      </c>
      <c r="AA985" s="25">
        <f t="shared" si="48"/>
        <v>3</v>
      </c>
    </row>
    <row r="986" spans="1:27" ht="224">
      <c r="A986" s="1">
        <v>2602</v>
      </c>
      <c r="B986" s="1" t="s">
        <v>167</v>
      </c>
      <c r="C986" s="1">
        <v>233</v>
      </c>
      <c r="E986" s="15" t="s">
        <v>2274</v>
      </c>
      <c r="F986" s="16" t="s">
        <v>2275</v>
      </c>
      <c r="G986" s="16" t="s">
        <v>2276</v>
      </c>
      <c r="H986" s="17" t="s">
        <v>171</v>
      </c>
      <c r="I986" s="18"/>
      <c r="J986" s="18"/>
      <c r="K986" s="18"/>
      <c r="L986" s="18"/>
      <c r="M986" s="18"/>
      <c r="P986" s="19">
        <v>4</v>
      </c>
      <c r="Q986" s="20" t="s">
        <v>2688</v>
      </c>
      <c r="R986" s="20"/>
      <c r="S986" s="23">
        <v>3</v>
      </c>
      <c r="T986" s="22"/>
      <c r="U986" s="19"/>
      <c r="V986" s="20"/>
      <c r="W986" s="20"/>
      <c r="X986" s="23"/>
      <c r="Y986" s="22"/>
      <c r="Z986" s="24">
        <f t="shared" si="47"/>
        <v>4</v>
      </c>
      <c r="AA986" s="25">
        <f t="shared" si="48"/>
        <v>3</v>
      </c>
    </row>
    <row r="987" spans="1:27" ht="224">
      <c r="A987" s="1">
        <v>2603</v>
      </c>
      <c r="B987" s="1" t="s">
        <v>167</v>
      </c>
      <c r="C987" s="1">
        <v>233</v>
      </c>
      <c r="E987" s="15" t="s">
        <v>2277</v>
      </c>
      <c r="F987" s="16" t="s">
        <v>2278</v>
      </c>
      <c r="G987" s="16" t="s">
        <v>2279</v>
      </c>
      <c r="H987" s="17" t="s">
        <v>171</v>
      </c>
      <c r="I987" s="18"/>
      <c r="J987" s="18"/>
      <c r="K987" s="18"/>
      <c r="L987" s="18"/>
      <c r="M987" s="18"/>
      <c r="P987" s="19">
        <v>2</v>
      </c>
      <c r="Q987" s="20" t="s">
        <v>2654</v>
      </c>
      <c r="R987" s="20"/>
      <c r="S987" s="23">
        <v>2.5</v>
      </c>
      <c r="T987" s="22"/>
      <c r="U987" s="19"/>
      <c r="V987" s="20"/>
      <c r="W987" s="20"/>
      <c r="X987" s="23"/>
      <c r="Y987" s="22"/>
      <c r="Z987" s="24">
        <f t="shared" si="47"/>
        <v>2</v>
      </c>
      <c r="AA987" s="25">
        <f t="shared" si="48"/>
        <v>2.5</v>
      </c>
    </row>
    <row r="988" spans="1:27" ht="224">
      <c r="A988" s="1">
        <v>2604</v>
      </c>
      <c r="B988" s="1" t="s">
        <v>167</v>
      </c>
      <c r="C988" s="1">
        <v>233</v>
      </c>
      <c r="E988" s="15" t="s">
        <v>2005</v>
      </c>
      <c r="F988" s="16" t="s">
        <v>2280</v>
      </c>
      <c r="G988" s="16" t="s">
        <v>2281</v>
      </c>
      <c r="H988" s="17" t="s">
        <v>171</v>
      </c>
      <c r="I988" s="18"/>
      <c r="J988" s="18"/>
      <c r="K988" s="18"/>
      <c r="L988" s="18"/>
      <c r="M988" s="18"/>
      <c r="P988" s="19">
        <v>2</v>
      </c>
      <c r="Q988" s="20" t="s">
        <v>2689</v>
      </c>
      <c r="R988" s="20"/>
      <c r="S988" s="23">
        <v>2.5</v>
      </c>
      <c r="T988" s="22"/>
      <c r="U988" s="19"/>
      <c r="V988" s="20"/>
      <c r="W988" s="20"/>
      <c r="X988" s="23"/>
      <c r="Y988" s="22"/>
      <c r="Z988" s="24">
        <f t="shared" si="47"/>
        <v>2</v>
      </c>
      <c r="AA988" s="25">
        <f t="shared" si="48"/>
        <v>2.5</v>
      </c>
    </row>
    <row r="989" spans="1:27" ht="224">
      <c r="A989" s="1">
        <v>2605</v>
      </c>
      <c r="B989" s="1" t="s">
        <v>167</v>
      </c>
      <c r="C989" s="1">
        <v>233</v>
      </c>
      <c r="E989" s="15" t="s">
        <v>2282</v>
      </c>
      <c r="F989" s="16" t="s">
        <v>2283</v>
      </c>
      <c r="G989" s="16" t="s">
        <v>2002</v>
      </c>
      <c r="H989" s="17" t="s">
        <v>171</v>
      </c>
      <c r="I989" s="18"/>
      <c r="J989" s="18"/>
      <c r="K989" s="18"/>
      <c r="L989" s="18"/>
      <c r="M989" s="18"/>
      <c r="P989" s="19">
        <v>1</v>
      </c>
      <c r="Q989" s="20" t="s">
        <v>54</v>
      </c>
      <c r="R989" s="20"/>
      <c r="S989" s="23">
        <v>1</v>
      </c>
      <c r="T989" s="22"/>
      <c r="U989" s="19"/>
      <c r="V989" s="20"/>
      <c r="W989" s="20"/>
      <c r="X989" s="23"/>
      <c r="Y989" s="22"/>
      <c r="Z989" s="24">
        <f t="shared" si="47"/>
        <v>1</v>
      </c>
      <c r="AA989" s="25">
        <f t="shared" si="48"/>
        <v>1</v>
      </c>
    </row>
    <row r="990" spans="1:27" s="12" customFormat="1" ht="16">
      <c r="A990" s="1" t="s">
        <v>54</v>
      </c>
      <c r="B990" s="1" t="s">
        <v>54</v>
      </c>
      <c r="C990" s="1" t="s">
        <v>54</v>
      </c>
      <c r="D990" s="2"/>
      <c r="H990" s="1"/>
      <c r="P990" s="81" t="s">
        <v>54</v>
      </c>
      <c r="Q990" s="81" t="s">
        <v>54</v>
      </c>
      <c r="R990" s="81"/>
      <c r="S990" s="81"/>
      <c r="T990" s="81"/>
      <c r="U990" s="81"/>
      <c r="V990" s="81"/>
      <c r="W990" s="81"/>
      <c r="X990" s="81"/>
      <c r="Y990" s="81"/>
    </row>
    <row r="991" spans="1:27" s="12" customFormat="1" ht="16">
      <c r="A991" s="1" t="s">
        <v>54</v>
      </c>
      <c r="B991" s="1" t="s">
        <v>54</v>
      </c>
      <c r="C991" s="1" t="s">
        <v>54</v>
      </c>
      <c r="D991" s="2"/>
      <c r="H991" s="1"/>
      <c r="P991" s="81" t="s">
        <v>54</v>
      </c>
      <c r="Q991" s="81" t="s">
        <v>54</v>
      </c>
      <c r="R991" s="81"/>
      <c r="S991" s="81"/>
      <c r="T991" s="81"/>
      <c r="U991" s="81"/>
      <c r="V991" s="81"/>
      <c r="W991" s="81"/>
      <c r="X991" s="81"/>
      <c r="Y991" s="81"/>
    </row>
    <row r="992" spans="1:27" s="12" customFormat="1" ht="34">
      <c r="A992" s="1" t="s">
        <v>54</v>
      </c>
      <c r="B992" s="1" t="s">
        <v>54</v>
      </c>
      <c r="C992" s="1"/>
      <c r="D992" s="2"/>
      <c r="E992" s="79" t="s">
        <v>2284</v>
      </c>
      <c r="H992" s="1"/>
      <c r="P992" s="81" t="s">
        <v>54</v>
      </c>
      <c r="Q992" s="81" t="s">
        <v>54</v>
      </c>
      <c r="R992" s="81"/>
      <c r="S992" s="81"/>
      <c r="T992" s="81"/>
      <c r="U992" s="81"/>
      <c r="V992" s="81"/>
      <c r="W992" s="81"/>
      <c r="X992" s="81"/>
      <c r="Y992" s="81"/>
      <c r="Z992" s="12" t="str">
        <f t="shared" si="47"/>
        <v/>
      </c>
      <c r="AA992" s="12" t="str">
        <f t="shared" si="48"/>
        <v/>
      </c>
    </row>
    <row r="993" spans="1:27" ht="409.6">
      <c r="A993" s="1">
        <v>2606</v>
      </c>
      <c r="B993" s="1" t="s">
        <v>2285</v>
      </c>
      <c r="C993" s="1">
        <v>231</v>
      </c>
      <c r="E993" s="15" t="s">
        <v>2286</v>
      </c>
      <c r="F993" s="16" t="s">
        <v>2287</v>
      </c>
      <c r="G993" s="16" t="s">
        <v>2288</v>
      </c>
      <c r="H993" s="17" t="s">
        <v>2289</v>
      </c>
      <c r="I993" s="18"/>
      <c r="J993" s="18"/>
      <c r="K993" s="18"/>
      <c r="L993" s="18"/>
      <c r="M993" s="18"/>
      <c r="P993" s="19">
        <v>3</v>
      </c>
      <c r="Q993" s="20" t="s">
        <v>54</v>
      </c>
      <c r="R993" s="20"/>
      <c r="S993" s="23">
        <v>3</v>
      </c>
      <c r="T993" s="22" t="s">
        <v>2997</v>
      </c>
      <c r="U993" s="19"/>
      <c r="V993" s="20"/>
      <c r="W993" s="20"/>
      <c r="X993" s="23"/>
      <c r="Y993" s="22"/>
      <c r="Z993" s="24">
        <f t="shared" si="47"/>
        <v>3</v>
      </c>
      <c r="AA993" s="25">
        <f t="shared" si="48"/>
        <v>3</v>
      </c>
    </row>
    <row r="994" spans="1:27" ht="409.6">
      <c r="A994" s="1">
        <v>2607</v>
      </c>
      <c r="B994" s="1" t="s">
        <v>2285</v>
      </c>
      <c r="C994" s="1">
        <v>231</v>
      </c>
      <c r="E994" s="15" t="s">
        <v>2290</v>
      </c>
      <c r="F994" s="16" t="s">
        <v>2291</v>
      </c>
      <c r="G994" s="16" t="s">
        <v>2292</v>
      </c>
      <c r="H994" s="17" t="s">
        <v>2289</v>
      </c>
      <c r="I994" s="18"/>
      <c r="J994" s="18"/>
      <c r="K994" s="18"/>
      <c r="L994" s="18"/>
      <c r="M994" s="18"/>
      <c r="P994" s="19">
        <v>2</v>
      </c>
      <c r="Q994" s="20" t="s">
        <v>54</v>
      </c>
      <c r="R994" s="20"/>
      <c r="S994" s="23">
        <v>2</v>
      </c>
      <c r="T994" s="22"/>
      <c r="U994" s="19"/>
      <c r="V994" s="20"/>
      <c r="W994" s="20"/>
      <c r="X994" s="23"/>
      <c r="Y994" s="22"/>
      <c r="Z994" s="24">
        <f t="shared" si="47"/>
        <v>2</v>
      </c>
      <c r="AA994" s="25">
        <f t="shared" si="48"/>
        <v>2</v>
      </c>
    </row>
    <row r="995" spans="1:27" ht="409.6">
      <c r="A995" s="1">
        <v>2608</v>
      </c>
      <c r="B995" s="1" t="s">
        <v>2285</v>
      </c>
      <c r="C995" s="1">
        <v>231</v>
      </c>
      <c r="E995" s="15" t="s">
        <v>2293</v>
      </c>
      <c r="F995" s="16" t="s">
        <v>2294</v>
      </c>
      <c r="G995" s="16" t="s">
        <v>2295</v>
      </c>
      <c r="H995" s="17" t="s">
        <v>2289</v>
      </c>
      <c r="I995" s="18"/>
      <c r="J995" s="18"/>
      <c r="K995" s="18"/>
      <c r="L995" s="18"/>
      <c r="M995" s="18"/>
      <c r="P995" s="19">
        <v>3</v>
      </c>
      <c r="Q995" s="20" t="s">
        <v>54</v>
      </c>
      <c r="R995" s="20"/>
      <c r="S995" s="23">
        <v>3</v>
      </c>
      <c r="T995" s="22" t="s">
        <v>2997</v>
      </c>
      <c r="U995" s="19"/>
      <c r="V995" s="20"/>
      <c r="W995" s="20"/>
      <c r="X995" s="23"/>
      <c r="Y995" s="22"/>
      <c r="Z995" s="24">
        <f t="shared" si="47"/>
        <v>3</v>
      </c>
      <c r="AA995" s="25">
        <f t="shared" si="48"/>
        <v>3</v>
      </c>
    </row>
    <row r="996" spans="1:27" ht="409.6">
      <c r="A996" s="1">
        <v>2609</v>
      </c>
      <c r="B996" s="1" t="s">
        <v>2285</v>
      </c>
      <c r="C996" s="1">
        <v>231</v>
      </c>
      <c r="E996" s="15" t="s">
        <v>2296</v>
      </c>
      <c r="F996" s="16" t="s">
        <v>2297</v>
      </c>
      <c r="G996" s="16" t="s">
        <v>2298</v>
      </c>
      <c r="H996" s="17" t="s">
        <v>2289</v>
      </c>
      <c r="I996" s="18"/>
      <c r="J996" s="18"/>
      <c r="K996" s="18"/>
      <c r="L996" s="18"/>
      <c r="M996" s="18"/>
      <c r="P996" s="19">
        <v>3</v>
      </c>
      <c r="Q996" s="20" t="s">
        <v>54</v>
      </c>
      <c r="R996" s="20"/>
      <c r="S996" s="23">
        <v>3</v>
      </c>
      <c r="T996" s="22" t="s">
        <v>2997</v>
      </c>
      <c r="U996" s="19"/>
      <c r="V996" s="20"/>
      <c r="W996" s="20"/>
      <c r="X996" s="23"/>
      <c r="Y996" s="22"/>
      <c r="Z996" s="24">
        <f t="shared" si="47"/>
        <v>3</v>
      </c>
      <c r="AA996" s="25">
        <f t="shared" si="48"/>
        <v>3</v>
      </c>
    </row>
    <row r="997" spans="1:27" ht="409.6">
      <c r="A997" s="1">
        <v>2610</v>
      </c>
      <c r="B997" s="1" t="s">
        <v>2285</v>
      </c>
      <c r="C997" s="1">
        <v>231</v>
      </c>
      <c r="E997" s="15" t="s">
        <v>2299</v>
      </c>
      <c r="F997" s="16" t="s">
        <v>2300</v>
      </c>
      <c r="G997" s="16" t="s">
        <v>2301</v>
      </c>
      <c r="H997" s="17" t="s">
        <v>2289</v>
      </c>
      <c r="I997" s="18"/>
      <c r="J997" s="18"/>
      <c r="K997" s="18"/>
      <c r="L997" s="18"/>
      <c r="M997" s="18"/>
      <c r="P997" s="19">
        <v>3</v>
      </c>
      <c r="Q997" s="20" t="s">
        <v>54</v>
      </c>
      <c r="R997" s="20"/>
      <c r="S997" s="23">
        <v>3</v>
      </c>
      <c r="T997" s="22" t="s">
        <v>2997</v>
      </c>
      <c r="U997" s="19"/>
      <c r="V997" s="20"/>
      <c r="W997" s="20"/>
      <c r="X997" s="23"/>
      <c r="Y997" s="22"/>
      <c r="Z997" s="24">
        <f t="shared" si="47"/>
        <v>3</v>
      </c>
      <c r="AA997" s="25">
        <f t="shared" si="48"/>
        <v>3</v>
      </c>
    </row>
    <row r="998" spans="1:27" ht="409.6">
      <c r="A998" s="1">
        <v>2611</v>
      </c>
      <c r="B998" s="1" t="s">
        <v>2285</v>
      </c>
      <c r="C998" s="1">
        <v>231</v>
      </c>
      <c r="E998" s="15" t="s">
        <v>2302</v>
      </c>
      <c r="F998" s="16" t="s">
        <v>2303</v>
      </c>
      <c r="G998" s="16" t="s">
        <v>2304</v>
      </c>
      <c r="H998" s="17" t="s">
        <v>2289</v>
      </c>
      <c r="I998" s="18"/>
      <c r="J998" s="18"/>
      <c r="K998" s="18"/>
      <c r="L998" s="18"/>
      <c r="M998" s="18"/>
      <c r="P998" s="19">
        <v>3</v>
      </c>
      <c r="Q998" s="20" t="s">
        <v>54</v>
      </c>
      <c r="R998" s="20"/>
      <c r="S998" s="23">
        <v>3</v>
      </c>
      <c r="T998" s="22" t="s">
        <v>2997</v>
      </c>
      <c r="U998" s="19"/>
      <c r="V998" s="20"/>
      <c r="W998" s="20"/>
      <c r="X998" s="23"/>
      <c r="Y998" s="22"/>
      <c r="Z998" s="24">
        <f t="shared" si="47"/>
        <v>3</v>
      </c>
      <c r="AA998" s="25">
        <f t="shared" si="48"/>
        <v>3</v>
      </c>
    </row>
    <row r="999" spans="1:27" ht="409.6">
      <c r="A999" s="1">
        <v>2612</v>
      </c>
      <c r="B999" s="1" t="s">
        <v>2285</v>
      </c>
      <c r="C999" s="1">
        <v>231</v>
      </c>
      <c r="E999" s="15" t="s">
        <v>2305</v>
      </c>
      <c r="F999" s="16" t="s">
        <v>2306</v>
      </c>
      <c r="G999" s="16" t="s">
        <v>2307</v>
      </c>
      <c r="H999" s="17" t="s">
        <v>2289</v>
      </c>
      <c r="I999" s="18"/>
      <c r="J999" s="18"/>
      <c r="K999" s="18"/>
      <c r="L999" s="18"/>
      <c r="M999" s="18"/>
      <c r="P999" s="19">
        <v>3</v>
      </c>
      <c r="Q999" s="20" t="s">
        <v>54</v>
      </c>
      <c r="R999" s="20"/>
      <c r="S999" s="23">
        <v>3</v>
      </c>
      <c r="T999" s="22" t="s">
        <v>2997</v>
      </c>
      <c r="U999" s="19"/>
      <c r="V999" s="20"/>
      <c r="W999" s="20"/>
      <c r="X999" s="23"/>
      <c r="Y999" s="22"/>
      <c r="Z999" s="24">
        <f t="shared" si="47"/>
        <v>3</v>
      </c>
      <c r="AA999" s="25">
        <f t="shared" si="48"/>
        <v>3</v>
      </c>
    </row>
    <row r="1000" spans="1:27" ht="409.6">
      <c r="A1000" s="1">
        <v>2613</v>
      </c>
      <c r="B1000" s="1" t="s">
        <v>2285</v>
      </c>
      <c r="C1000" s="1">
        <v>231</v>
      </c>
      <c r="E1000" s="15" t="s">
        <v>2005</v>
      </c>
      <c r="F1000" s="16" t="s">
        <v>2308</v>
      </c>
      <c r="G1000" s="16" t="s">
        <v>2281</v>
      </c>
      <c r="H1000" s="17" t="s">
        <v>2289</v>
      </c>
      <c r="I1000" s="18"/>
      <c r="J1000" s="18"/>
      <c r="K1000" s="18"/>
      <c r="L1000" s="18"/>
      <c r="M1000" s="18"/>
      <c r="P1000" s="19">
        <v>3</v>
      </c>
      <c r="Q1000" s="20" t="s">
        <v>54</v>
      </c>
      <c r="R1000" s="20"/>
      <c r="S1000" s="23">
        <v>3</v>
      </c>
      <c r="T1000" s="22" t="s">
        <v>2997</v>
      </c>
      <c r="U1000" s="19"/>
      <c r="V1000" s="20"/>
      <c r="W1000" s="20"/>
      <c r="X1000" s="23"/>
      <c r="Y1000" s="22"/>
      <c r="Z1000" s="24">
        <f t="shared" si="47"/>
        <v>3</v>
      </c>
      <c r="AA1000" s="25">
        <f t="shared" si="48"/>
        <v>3</v>
      </c>
    </row>
    <row r="1001" spans="1:27" ht="409.6">
      <c r="A1001" s="1">
        <v>2614</v>
      </c>
      <c r="B1001" s="1" t="s">
        <v>2285</v>
      </c>
      <c r="C1001" s="1">
        <v>231</v>
      </c>
      <c r="E1001" s="15" t="s">
        <v>2309</v>
      </c>
      <c r="F1001" s="16" t="s">
        <v>2310</v>
      </c>
      <c r="G1001" s="16" t="s">
        <v>2311</v>
      </c>
      <c r="H1001" s="17" t="s">
        <v>2289</v>
      </c>
      <c r="I1001" s="18"/>
      <c r="J1001" s="18"/>
      <c r="K1001" s="18"/>
      <c r="L1001" s="18"/>
      <c r="M1001" s="18"/>
      <c r="P1001" s="19">
        <v>3</v>
      </c>
      <c r="Q1001" s="20" t="s">
        <v>54</v>
      </c>
      <c r="R1001" s="20"/>
      <c r="S1001" s="23">
        <v>3</v>
      </c>
      <c r="T1001" s="22" t="s">
        <v>2997</v>
      </c>
      <c r="U1001" s="19"/>
      <c r="V1001" s="20"/>
      <c r="W1001" s="20"/>
      <c r="X1001" s="23"/>
      <c r="Y1001" s="22"/>
      <c r="Z1001" s="24">
        <f t="shared" si="47"/>
        <v>3</v>
      </c>
      <c r="AA1001" s="25">
        <f t="shared" si="48"/>
        <v>3</v>
      </c>
    </row>
    <row r="1002" spans="1:27" ht="409.6">
      <c r="A1002" s="1">
        <v>2615</v>
      </c>
      <c r="B1002" s="1" t="s">
        <v>2285</v>
      </c>
      <c r="C1002" s="1">
        <v>231</v>
      </c>
      <c r="E1002" s="15" t="s">
        <v>2312</v>
      </c>
      <c r="F1002" s="16" t="s">
        <v>2313</v>
      </c>
      <c r="G1002" s="16" t="s">
        <v>2002</v>
      </c>
      <c r="H1002" s="17" t="s">
        <v>2289</v>
      </c>
      <c r="I1002" s="18"/>
      <c r="J1002" s="18"/>
      <c r="K1002" s="18"/>
      <c r="L1002" s="18"/>
      <c r="M1002" s="18"/>
      <c r="P1002" s="19">
        <v>3</v>
      </c>
      <c r="Q1002" s="20" t="s">
        <v>54</v>
      </c>
      <c r="R1002" s="20"/>
      <c r="S1002" s="23">
        <v>2</v>
      </c>
      <c r="T1002" s="22"/>
      <c r="U1002" s="19"/>
      <c r="V1002" s="20"/>
      <c r="W1002" s="20"/>
      <c r="X1002" s="23"/>
      <c r="Y1002" s="22"/>
      <c r="Z1002" s="24">
        <f t="shared" si="47"/>
        <v>3</v>
      </c>
      <c r="AA1002" s="25">
        <f t="shared" si="48"/>
        <v>2</v>
      </c>
    </row>
    <row r="1003" spans="1:27" s="12" customFormat="1" ht="16">
      <c r="A1003" s="1" t="s">
        <v>54</v>
      </c>
      <c r="B1003" s="1" t="s">
        <v>54</v>
      </c>
      <c r="C1003" s="1" t="s">
        <v>54</v>
      </c>
      <c r="D1003" s="2"/>
      <c r="H1003" s="1"/>
      <c r="P1003" s="81" t="s">
        <v>54</v>
      </c>
      <c r="Q1003" s="81" t="s">
        <v>54</v>
      </c>
      <c r="R1003" s="81"/>
      <c r="S1003" s="81"/>
      <c r="T1003" s="81"/>
      <c r="U1003" s="81"/>
      <c r="V1003" s="81"/>
      <c r="W1003" s="81"/>
      <c r="X1003" s="81"/>
      <c r="Y1003" s="81"/>
    </row>
    <row r="1004" spans="1:27" s="12" customFormat="1" ht="16">
      <c r="A1004" s="1" t="s">
        <v>54</v>
      </c>
      <c r="B1004" s="1" t="s">
        <v>54</v>
      </c>
      <c r="C1004" s="1" t="s">
        <v>54</v>
      </c>
      <c r="D1004" s="2"/>
      <c r="H1004" s="1"/>
      <c r="P1004" s="81" t="s">
        <v>54</v>
      </c>
      <c r="Q1004" s="81" t="s">
        <v>54</v>
      </c>
      <c r="R1004" s="81"/>
      <c r="S1004" s="81"/>
      <c r="T1004" s="81"/>
      <c r="U1004" s="81"/>
      <c r="V1004" s="81"/>
      <c r="W1004" s="81"/>
      <c r="X1004" s="81"/>
      <c r="Y1004" s="81"/>
    </row>
    <row r="1005" spans="1:27" s="12" customFormat="1" ht="17">
      <c r="A1005" s="1" t="s">
        <v>54</v>
      </c>
      <c r="B1005" s="1" t="s">
        <v>54</v>
      </c>
      <c r="C1005" s="1"/>
      <c r="D1005" s="2" t="s">
        <v>54</v>
      </c>
      <c r="E1005" s="79" t="s">
        <v>2314</v>
      </c>
      <c r="H1005" s="1"/>
      <c r="P1005" s="81" t="s">
        <v>54</v>
      </c>
      <c r="Q1005" s="81" t="s">
        <v>54</v>
      </c>
      <c r="R1005" s="81"/>
      <c r="S1005" s="81"/>
      <c r="T1005" s="81"/>
      <c r="U1005" s="81"/>
      <c r="V1005" s="81"/>
      <c r="W1005" s="81"/>
      <c r="X1005" s="81"/>
      <c r="Y1005" s="81"/>
      <c r="Z1005" s="12" t="str">
        <f t="shared" si="47"/>
        <v/>
      </c>
      <c r="AA1005" s="12" t="str">
        <f t="shared" si="48"/>
        <v/>
      </c>
    </row>
    <row r="1006" spans="1:27" ht="208">
      <c r="A1006" s="1">
        <v>2616</v>
      </c>
      <c r="B1006" s="1" t="s">
        <v>2315</v>
      </c>
      <c r="C1006" s="1">
        <v>230</v>
      </c>
      <c r="E1006" s="15" t="s">
        <v>2316</v>
      </c>
      <c r="F1006" s="16" t="s">
        <v>2317</v>
      </c>
      <c r="G1006" s="16" t="s">
        <v>2318</v>
      </c>
      <c r="H1006" s="17" t="s">
        <v>2319</v>
      </c>
      <c r="I1006" s="18"/>
      <c r="J1006" s="18"/>
      <c r="K1006" s="18"/>
      <c r="L1006" s="18"/>
      <c r="M1006" s="18"/>
      <c r="P1006" s="19">
        <v>2</v>
      </c>
      <c r="Q1006" s="20" t="s">
        <v>54</v>
      </c>
      <c r="R1006" s="20"/>
      <c r="S1006" s="23">
        <v>2</v>
      </c>
      <c r="T1006" s="22"/>
      <c r="U1006" s="19"/>
      <c r="V1006" s="20"/>
      <c r="W1006" s="20"/>
      <c r="X1006" s="23"/>
      <c r="Y1006" s="22"/>
      <c r="Z1006" s="24">
        <f t="shared" si="47"/>
        <v>2</v>
      </c>
      <c r="AA1006" s="25">
        <f t="shared" si="48"/>
        <v>2</v>
      </c>
    </row>
    <row r="1007" spans="1:27" ht="192">
      <c r="A1007" s="1">
        <v>2617</v>
      </c>
      <c r="B1007" s="1" t="s">
        <v>2315</v>
      </c>
      <c r="C1007" s="1">
        <v>230</v>
      </c>
      <c r="E1007" s="15" t="s">
        <v>2320</v>
      </c>
      <c r="F1007" s="16" t="s">
        <v>2321</v>
      </c>
      <c r="G1007" s="16" t="s">
        <v>2322</v>
      </c>
      <c r="H1007" s="17" t="s">
        <v>2319</v>
      </c>
      <c r="I1007" s="18"/>
      <c r="J1007" s="18"/>
      <c r="K1007" s="18"/>
      <c r="L1007" s="18"/>
      <c r="M1007" s="18"/>
      <c r="P1007" s="19">
        <v>2</v>
      </c>
      <c r="Q1007" s="20" t="s">
        <v>54</v>
      </c>
      <c r="R1007" s="20"/>
      <c r="S1007" s="23">
        <v>2</v>
      </c>
      <c r="T1007" s="22"/>
      <c r="U1007" s="19"/>
      <c r="V1007" s="20"/>
      <c r="W1007" s="20"/>
      <c r="X1007" s="23"/>
      <c r="Y1007" s="22"/>
      <c r="Z1007" s="24">
        <f t="shared" si="47"/>
        <v>2</v>
      </c>
      <c r="AA1007" s="25">
        <f t="shared" si="48"/>
        <v>2</v>
      </c>
    </row>
    <row r="1008" spans="1:27" ht="208">
      <c r="A1008" s="1">
        <v>2618</v>
      </c>
      <c r="B1008" s="1" t="s">
        <v>2315</v>
      </c>
      <c r="C1008" s="1">
        <v>230</v>
      </c>
      <c r="E1008" s="15" t="s">
        <v>2323</v>
      </c>
      <c r="F1008" s="16" t="s">
        <v>2324</v>
      </c>
      <c r="G1008" s="16" t="s">
        <v>2325</v>
      </c>
      <c r="H1008" s="17" t="s">
        <v>2319</v>
      </c>
      <c r="I1008" s="18"/>
      <c r="J1008" s="18"/>
      <c r="K1008" s="18"/>
      <c r="L1008" s="18"/>
      <c r="M1008" s="18"/>
      <c r="P1008" s="19">
        <v>2</v>
      </c>
      <c r="Q1008" s="20" t="s">
        <v>54</v>
      </c>
      <c r="R1008" s="20"/>
      <c r="S1008" s="23">
        <v>2</v>
      </c>
      <c r="T1008" s="22"/>
      <c r="U1008" s="19"/>
      <c r="V1008" s="20"/>
      <c r="W1008" s="20"/>
      <c r="X1008" s="23"/>
      <c r="Y1008" s="22"/>
      <c r="Z1008" s="24">
        <f t="shared" si="47"/>
        <v>2</v>
      </c>
      <c r="AA1008" s="25">
        <f t="shared" si="48"/>
        <v>2</v>
      </c>
    </row>
    <row r="1009" spans="1:27" ht="176">
      <c r="A1009" s="1">
        <v>2619</v>
      </c>
      <c r="B1009" s="1" t="s">
        <v>2315</v>
      </c>
      <c r="C1009" s="1">
        <v>230</v>
      </c>
      <c r="E1009" s="15" t="s">
        <v>2326</v>
      </c>
      <c r="F1009" s="16" t="s">
        <v>2327</v>
      </c>
      <c r="G1009" s="16" t="s">
        <v>2328</v>
      </c>
      <c r="H1009" s="17" t="s">
        <v>2319</v>
      </c>
      <c r="I1009" s="18"/>
      <c r="J1009" s="18"/>
      <c r="K1009" s="18"/>
      <c r="L1009" s="18"/>
      <c r="M1009" s="18"/>
      <c r="P1009" s="19">
        <v>3</v>
      </c>
      <c r="Q1009" s="20" t="s">
        <v>2690</v>
      </c>
      <c r="R1009" s="20"/>
      <c r="S1009" s="23">
        <v>3</v>
      </c>
      <c r="T1009" s="22"/>
      <c r="U1009" s="19"/>
      <c r="V1009" s="20"/>
      <c r="W1009" s="20"/>
      <c r="X1009" s="23"/>
      <c r="Y1009" s="22"/>
      <c r="Z1009" s="24">
        <f t="shared" si="47"/>
        <v>3</v>
      </c>
      <c r="AA1009" s="25">
        <f t="shared" si="48"/>
        <v>3</v>
      </c>
    </row>
    <row r="1010" spans="1:27" s="12" customFormat="1" ht="16">
      <c r="A1010" s="1" t="s">
        <v>54</v>
      </c>
      <c r="B1010" s="1" t="s">
        <v>54</v>
      </c>
      <c r="C1010" s="1" t="s">
        <v>54</v>
      </c>
      <c r="D1010" s="2" t="s">
        <v>54</v>
      </c>
      <c r="H1010" s="1"/>
      <c r="P1010" s="81" t="s">
        <v>54</v>
      </c>
      <c r="Q1010" s="81" t="s">
        <v>54</v>
      </c>
      <c r="R1010" s="81"/>
      <c r="S1010" s="81"/>
      <c r="T1010" s="81"/>
      <c r="U1010" s="81"/>
      <c r="V1010" s="81"/>
      <c r="W1010" s="81"/>
      <c r="X1010" s="81"/>
      <c r="Y1010" s="81"/>
    </row>
    <row r="1011" spans="1:27" s="12" customFormat="1" ht="16">
      <c r="A1011" s="1" t="s">
        <v>54</v>
      </c>
      <c r="B1011" s="1" t="s">
        <v>54</v>
      </c>
      <c r="C1011" s="1" t="s">
        <v>54</v>
      </c>
      <c r="D1011" s="2" t="s">
        <v>54</v>
      </c>
      <c r="H1011" s="1"/>
      <c r="P1011" s="81" t="s">
        <v>54</v>
      </c>
      <c r="Q1011" s="81" t="s">
        <v>54</v>
      </c>
      <c r="R1011" s="81"/>
      <c r="S1011" s="81"/>
      <c r="T1011" s="81"/>
      <c r="U1011" s="81"/>
      <c r="V1011" s="81"/>
      <c r="W1011" s="81"/>
      <c r="X1011" s="81"/>
      <c r="Y1011" s="81"/>
    </row>
    <row r="1012" spans="1:27" s="12" customFormat="1" ht="17">
      <c r="A1012" s="1" t="s">
        <v>54</v>
      </c>
      <c r="B1012" s="1" t="s">
        <v>54</v>
      </c>
      <c r="C1012" s="1"/>
      <c r="D1012" s="2" t="s">
        <v>54</v>
      </c>
      <c r="E1012" s="79" t="s">
        <v>2329</v>
      </c>
      <c r="H1012" s="1"/>
      <c r="P1012" s="81" t="s">
        <v>54</v>
      </c>
      <c r="Q1012" s="81" t="s">
        <v>54</v>
      </c>
      <c r="R1012" s="81"/>
      <c r="S1012" s="81"/>
      <c r="T1012" s="81"/>
      <c r="U1012" s="81"/>
      <c r="V1012" s="81"/>
      <c r="W1012" s="81"/>
      <c r="X1012" s="81"/>
      <c r="Y1012" s="81"/>
      <c r="Z1012" s="12" t="str">
        <f t="shared" si="47"/>
        <v/>
      </c>
      <c r="AA1012" s="12" t="str">
        <f t="shared" si="48"/>
        <v/>
      </c>
    </row>
    <row r="1013" spans="1:27" ht="224">
      <c r="A1013" s="1">
        <v>2620</v>
      </c>
      <c r="B1013" s="1" t="s">
        <v>2330</v>
      </c>
      <c r="C1013" s="1">
        <v>232</v>
      </c>
      <c r="E1013" s="15" t="s">
        <v>2331</v>
      </c>
      <c r="F1013" s="16" t="s">
        <v>2332</v>
      </c>
      <c r="G1013" s="16" t="s">
        <v>2333</v>
      </c>
      <c r="H1013" s="17" t="s">
        <v>2334</v>
      </c>
      <c r="I1013" s="18"/>
      <c r="J1013" s="18"/>
      <c r="K1013" s="18"/>
      <c r="L1013" s="18"/>
      <c r="M1013" s="18"/>
      <c r="P1013" s="19">
        <v>2</v>
      </c>
      <c r="Q1013" s="20" t="s">
        <v>54</v>
      </c>
      <c r="R1013" s="20"/>
      <c r="S1013" s="23">
        <v>2</v>
      </c>
      <c r="T1013" s="22"/>
      <c r="U1013" s="19"/>
      <c r="V1013" s="20"/>
      <c r="W1013" s="20"/>
      <c r="X1013" s="23"/>
      <c r="Y1013" s="22"/>
      <c r="Z1013" s="24">
        <f t="shared" si="47"/>
        <v>2</v>
      </c>
      <c r="AA1013" s="25">
        <f t="shared" si="48"/>
        <v>2</v>
      </c>
    </row>
    <row r="1014" spans="1:27" ht="192">
      <c r="A1014" s="1">
        <v>2621</v>
      </c>
      <c r="B1014" s="1" t="s">
        <v>2330</v>
      </c>
      <c r="C1014" s="1">
        <v>232</v>
      </c>
      <c r="E1014" s="15" t="s">
        <v>2335</v>
      </c>
      <c r="F1014" s="16" t="s">
        <v>2336</v>
      </c>
      <c r="G1014" s="16" t="s">
        <v>2337</v>
      </c>
      <c r="H1014" s="17" t="s">
        <v>2334</v>
      </c>
      <c r="I1014" s="18"/>
      <c r="J1014" s="18"/>
      <c r="K1014" s="18"/>
      <c r="L1014" s="18"/>
      <c r="M1014" s="18"/>
      <c r="P1014" s="19">
        <v>2</v>
      </c>
      <c r="Q1014" s="20" t="s">
        <v>54</v>
      </c>
      <c r="R1014" s="20"/>
      <c r="S1014" s="23">
        <v>2</v>
      </c>
      <c r="T1014" s="22"/>
      <c r="U1014" s="19"/>
      <c r="V1014" s="20"/>
      <c r="W1014" s="20"/>
      <c r="X1014" s="23"/>
      <c r="Y1014" s="22"/>
      <c r="Z1014" s="24">
        <f t="shared" si="47"/>
        <v>2</v>
      </c>
      <c r="AA1014" s="25">
        <f t="shared" si="48"/>
        <v>2</v>
      </c>
    </row>
    <row r="1015" spans="1:27" ht="304">
      <c r="A1015" s="1">
        <v>2622</v>
      </c>
      <c r="B1015" s="1" t="s">
        <v>2330</v>
      </c>
      <c r="C1015" s="1">
        <v>232</v>
      </c>
      <c r="E1015" s="15" t="s">
        <v>2338</v>
      </c>
      <c r="F1015" s="16" t="s">
        <v>2339</v>
      </c>
      <c r="G1015" s="16" t="s">
        <v>2340</v>
      </c>
      <c r="H1015" s="17" t="s">
        <v>2334</v>
      </c>
      <c r="I1015" s="18"/>
      <c r="J1015" s="18"/>
      <c r="K1015" s="18"/>
      <c r="L1015" s="18"/>
      <c r="M1015" s="18"/>
      <c r="P1015" s="19">
        <v>2</v>
      </c>
      <c r="Q1015" s="20" t="s">
        <v>54</v>
      </c>
      <c r="R1015" s="20"/>
      <c r="S1015" s="23">
        <v>2</v>
      </c>
      <c r="T1015" s="22" t="s">
        <v>2998</v>
      </c>
      <c r="U1015" s="19"/>
      <c r="V1015" s="20"/>
      <c r="W1015" s="20"/>
      <c r="X1015" s="23"/>
      <c r="Y1015" s="22"/>
      <c r="Z1015" s="24">
        <f t="shared" si="47"/>
        <v>2</v>
      </c>
      <c r="AA1015" s="25">
        <f t="shared" si="48"/>
        <v>2</v>
      </c>
    </row>
    <row r="1016" spans="1:27" ht="240">
      <c r="A1016" s="1">
        <v>2623</v>
      </c>
      <c r="B1016" s="1" t="s">
        <v>2330</v>
      </c>
      <c r="C1016" s="1">
        <v>232</v>
      </c>
      <c r="E1016" s="15" t="s">
        <v>2341</v>
      </c>
      <c r="F1016" s="16" t="s">
        <v>2342</v>
      </c>
      <c r="G1016" s="16" t="s">
        <v>2343</v>
      </c>
      <c r="H1016" s="17" t="s">
        <v>2334</v>
      </c>
      <c r="I1016" s="18"/>
      <c r="J1016" s="18"/>
      <c r="K1016" s="18"/>
      <c r="L1016" s="18"/>
      <c r="M1016" s="18"/>
      <c r="P1016" s="19">
        <v>2</v>
      </c>
      <c r="Q1016" s="20" t="s">
        <v>2691</v>
      </c>
      <c r="R1016" s="20"/>
      <c r="S1016" s="23">
        <v>2</v>
      </c>
      <c r="T1016" s="22"/>
      <c r="U1016" s="19"/>
      <c r="V1016" s="20"/>
      <c r="W1016" s="20"/>
      <c r="X1016" s="23"/>
      <c r="Y1016" s="22"/>
      <c r="Z1016" s="24">
        <f t="shared" si="47"/>
        <v>2</v>
      </c>
      <c r="AA1016" s="25">
        <f t="shared" si="48"/>
        <v>2</v>
      </c>
    </row>
    <row r="1017" spans="1:27" ht="176">
      <c r="A1017" s="1">
        <v>2624</v>
      </c>
      <c r="B1017" s="1" t="s">
        <v>2330</v>
      </c>
      <c r="C1017" s="1">
        <v>232</v>
      </c>
      <c r="E1017" s="15" t="s">
        <v>2344</v>
      </c>
      <c r="F1017" s="16" t="s">
        <v>2345</v>
      </c>
      <c r="G1017" s="16" t="s">
        <v>2346</v>
      </c>
      <c r="H1017" s="17" t="s">
        <v>2334</v>
      </c>
      <c r="I1017" s="18"/>
      <c r="J1017" s="18"/>
      <c r="K1017" s="18"/>
      <c r="L1017" s="18"/>
      <c r="M1017" s="18"/>
      <c r="P1017" s="19">
        <v>2</v>
      </c>
      <c r="Q1017" s="20" t="s">
        <v>54</v>
      </c>
      <c r="R1017" s="20"/>
      <c r="S1017" s="23">
        <v>2</v>
      </c>
      <c r="T1017" s="22"/>
      <c r="U1017" s="19"/>
      <c r="V1017" s="20"/>
      <c r="W1017" s="20"/>
      <c r="X1017" s="23"/>
      <c r="Y1017" s="22"/>
      <c r="Z1017" s="24">
        <f t="shared" si="47"/>
        <v>2</v>
      </c>
      <c r="AA1017" s="25">
        <f t="shared" si="48"/>
        <v>2</v>
      </c>
    </row>
    <row r="1018" spans="1:27" ht="128">
      <c r="A1018" s="1">
        <v>2625</v>
      </c>
      <c r="B1018" s="1" t="s">
        <v>2330</v>
      </c>
      <c r="C1018" s="1">
        <v>232</v>
      </c>
      <c r="E1018" s="15" t="s">
        <v>2347</v>
      </c>
      <c r="F1018" s="16" t="s">
        <v>2348</v>
      </c>
      <c r="G1018" s="16" t="s">
        <v>2002</v>
      </c>
      <c r="H1018" s="17" t="s">
        <v>2334</v>
      </c>
      <c r="I1018" s="18"/>
      <c r="J1018" s="18"/>
      <c r="K1018" s="18"/>
      <c r="L1018" s="18"/>
      <c r="M1018" s="18"/>
      <c r="P1018" s="19">
        <v>2</v>
      </c>
      <c r="Q1018" s="20" t="s">
        <v>54</v>
      </c>
      <c r="R1018" s="20"/>
      <c r="S1018" s="23">
        <v>2</v>
      </c>
      <c r="T1018" s="22"/>
      <c r="U1018" s="19"/>
      <c r="V1018" s="20"/>
      <c r="W1018" s="20"/>
      <c r="X1018" s="23"/>
      <c r="Y1018" s="22"/>
      <c r="Z1018" s="24">
        <f t="shared" si="47"/>
        <v>2</v>
      </c>
      <c r="AA1018" s="25">
        <f t="shared" si="48"/>
        <v>2</v>
      </c>
    </row>
    <row r="1019" spans="1:27" s="12" customFormat="1" ht="16">
      <c r="A1019" s="1" t="s">
        <v>54</v>
      </c>
      <c r="B1019" s="1" t="s">
        <v>54</v>
      </c>
      <c r="C1019" s="1" t="s">
        <v>54</v>
      </c>
      <c r="D1019" s="2" t="s">
        <v>54</v>
      </c>
      <c r="H1019" s="1"/>
      <c r="P1019" s="81" t="s">
        <v>54</v>
      </c>
      <c r="Q1019" s="81" t="s">
        <v>54</v>
      </c>
      <c r="R1019" s="81"/>
      <c r="S1019" s="81"/>
      <c r="T1019" s="81"/>
      <c r="U1019" s="81"/>
      <c r="V1019" s="81"/>
      <c r="W1019" s="81"/>
      <c r="X1019" s="81"/>
      <c r="Y1019" s="81"/>
    </row>
    <row r="1020" spans="1:27" s="12" customFormat="1" ht="16">
      <c r="A1020" s="1" t="s">
        <v>54</v>
      </c>
      <c r="B1020" s="1" t="s">
        <v>54</v>
      </c>
      <c r="C1020" s="1" t="s">
        <v>54</v>
      </c>
      <c r="D1020" s="2" t="s">
        <v>54</v>
      </c>
      <c r="H1020" s="1"/>
      <c r="P1020" s="81" t="s">
        <v>54</v>
      </c>
      <c r="Q1020" s="81" t="s">
        <v>54</v>
      </c>
      <c r="R1020" s="81"/>
      <c r="S1020" s="81"/>
      <c r="T1020" s="81"/>
      <c r="U1020" s="81"/>
      <c r="V1020" s="81"/>
      <c r="W1020" s="81"/>
      <c r="X1020" s="81"/>
      <c r="Y1020" s="81"/>
    </row>
    <row r="1021" spans="1:27" s="12" customFormat="1" ht="17">
      <c r="A1021" s="1" t="s">
        <v>54</v>
      </c>
      <c r="B1021" s="1" t="s">
        <v>54</v>
      </c>
      <c r="C1021" s="1"/>
      <c r="D1021" s="2" t="s">
        <v>54</v>
      </c>
      <c r="E1021" s="79" t="s">
        <v>2349</v>
      </c>
      <c r="H1021" s="1"/>
      <c r="P1021" s="81" t="s">
        <v>54</v>
      </c>
      <c r="Q1021" s="81" t="s">
        <v>54</v>
      </c>
      <c r="R1021" s="81"/>
      <c r="S1021" s="81"/>
      <c r="T1021" s="81"/>
      <c r="U1021" s="81"/>
      <c r="V1021" s="81"/>
      <c r="W1021" s="81"/>
      <c r="X1021" s="81"/>
      <c r="Y1021" s="81"/>
      <c r="Z1021" s="12" t="str">
        <f t="shared" si="47"/>
        <v/>
      </c>
      <c r="AA1021" s="12" t="str">
        <f t="shared" si="48"/>
        <v/>
      </c>
    </row>
    <row r="1022" spans="1:27" ht="224">
      <c r="A1022" s="1">
        <v>2626</v>
      </c>
      <c r="B1022" s="1" t="s">
        <v>2350</v>
      </c>
      <c r="C1022" s="1">
        <v>234</v>
      </c>
      <c r="D1022" s="2" t="s">
        <v>2001</v>
      </c>
      <c r="E1022" s="16" t="s">
        <v>2351</v>
      </c>
      <c r="F1022" s="16" t="s">
        <v>2352</v>
      </c>
      <c r="G1022" s="16" t="s">
        <v>2353</v>
      </c>
      <c r="H1022" s="17" t="s">
        <v>2354</v>
      </c>
      <c r="I1022" s="18"/>
      <c r="J1022" s="18"/>
      <c r="K1022" s="18"/>
      <c r="L1022" s="18"/>
      <c r="M1022" s="18"/>
      <c r="N1022" s="27">
        <v>5</v>
      </c>
      <c r="O1022" s="27">
        <v>3</v>
      </c>
      <c r="P1022" s="19">
        <v>5</v>
      </c>
      <c r="Q1022" s="20" t="s">
        <v>2999</v>
      </c>
      <c r="R1022" s="20"/>
      <c r="S1022" s="23">
        <v>4</v>
      </c>
      <c r="T1022" s="22" t="s">
        <v>3000</v>
      </c>
      <c r="U1022" s="19"/>
      <c r="V1022" s="20"/>
      <c r="W1022" s="20"/>
      <c r="X1022" s="23"/>
      <c r="Y1022" s="22"/>
      <c r="Z1022" s="24">
        <f t="shared" si="47"/>
        <v>5</v>
      </c>
      <c r="AA1022" s="25">
        <f t="shared" si="48"/>
        <v>4</v>
      </c>
    </row>
    <row r="1023" spans="1:27" s="12" customFormat="1" ht="16">
      <c r="A1023" s="1" t="s">
        <v>54</v>
      </c>
      <c r="B1023" s="1" t="s">
        <v>54</v>
      </c>
      <c r="C1023" s="1" t="s">
        <v>54</v>
      </c>
      <c r="D1023" s="2" t="s">
        <v>54</v>
      </c>
      <c r="H1023" s="1"/>
      <c r="P1023" s="81" t="s">
        <v>54</v>
      </c>
      <c r="Q1023" s="81" t="s">
        <v>54</v>
      </c>
      <c r="R1023" s="81"/>
      <c r="S1023" s="81"/>
      <c r="T1023" s="81"/>
      <c r="U1023" s="81"/>
      <c r="V1023" s="81"/>
      <c r="W1023" s="81"/>
      <c r="X1023" s="81"/>
      <c r="Y1023" s="81"/>
    </row>
    <row r="1024" spans="1:27" s="12" customFormat="1" ht="16">
      <c r="A1024" s="1" t="s">
        <v>54</v>
      </c>
      <c r="B1024" s="1" t="s">
        <v>54</v>
      </c>
      <c r="C1024" s="1" t="s">
        <v>54</v>
      </c>
      <c r="D1024" s="2" t="s">
        <v>54</v>
      </c>
      <c r="H1024" s="1"/>
      <c r="P1024" s="81" t="s">
        <v>54</v>
      </c>
      <c r="Q1024" s="81" t="s">
        <v>54</v>
      </c>
      <c r="R1024" s="81"/>
      <c r="S1024" s="81"/>
      <c r="T1024" s="81"/>
      <c r="U1024" s="81"/>
      <c r="V1024" s="81"/>
      <c r="W1024" s="81"/>
      <c r="X1024" s="81"/>
      <c r="Y1024" s="81"/>
    </row>
    <row r="1025" spans="1:27" s="12" customFormat="1" ht="17">
      <c r="A1025" s="1" t="s">
        <v>54</v>
      </c>
      <c r="B1025" s="1" t="s">
        <v>54</v>
      </c>
      <c r="C1025" s="1"/>
      <c r="D1025" s="2" t="s">
        <v>54</v>
      </c>
      <c r="E1025" s="79" t="s">
        <v>2355</v>
      </c>
      <c r="H1025" s="1"/>
      <c r="P1025" s="81" t="s">
        <v>54</v>
      </c>
      <c r="Q1025" s="81" t="s">
        <v>54</v>
      </c>
      <c r="R1025" s="81"/>
      <c r="S1025" s="81"/>
      <c r="T1025" s="81"/>
      <c r="U1025" s="81"/>
      <c r="V1025" s="81"/>
      <c r="W1025" s="81"/>
      <c r="X1025" s="81"/>
      <c r="Y1025" s="81"/>
      <c r="Z1025" s="12" t="str">
        <f t="shared" si="47"/>
        <v/>
      </c>
      <c r="AA1025" s="12" t="str">
        <f t="shared" si="48"/>
        <v/>
      </c>
    </row>
    <row r="1026" spans="1:27" ht="240">
      <c r="A1026" s="1">
        <v>2627</v>
      </c>
      <c r="B1026" s="1" t="s">
        <v>2356</v>
      </c>
      <c r="C1026" s="1">
        <v>235</v>
      </c>
      <c r="D1026" s="2" t="s">
        <v>2001</v>
      </c>
      <c r="E1026" s="16" t="s">
        <v>2037</v>
      </c>
      <c r="F1026" s="16" t="s">
        <v>2357</v>
      </c>
      <c r="G1026" s="16" t="s">
        <v>2358</v>
      </c>
      <c r="H1026" s="17" t="s">
        <v>2359</v>
      </c>
      <c r="I1026" s="18"/>
      <c r="J1026" s="18"/>
      <c r="K1026" s="18"/>
      <c r="L1026" s="18"/>
      <c r="M1026" s="18"/>
      <c r="N1026" s="27">
        <v>5</v>
      </c>
      <c r="O1026" s="27">
        <v>3</v>
      </c>
      <c r="P1026" s="19">
        <v>4</v>
      </c>
      <c r="Q1026" s="20" t="s">
        <v>54</v>
      </c>
      <c r="R1026" s="20"/>
      <c r="S1026" s="23">
        <v>2</v>
      </c>
      <c r="T1026" s="22" t="s">
        <v>3001</v>
      </c>
      <c r="U1026" s="19"/>
      <c r="V1026" s="20"/>
      <c r="W1026" s="20"/>
      <c r="X1026" s="23"/>
      <c r="Y1026" s="22"/>
      <c r="Z1026" s="24">
        <f t="shared" si="47"/>
        <v>4</v>
      </c>
      <c r="AA1026" s="25">
        <f t="shared" si="48"/>
        <v>2</v>
      </c>
    </row>
    <row r="1027" spans="1:27" s="12" customFormat="1" ht="16">
      <c r="A1027" s="1" t="s">
        <v>54</v>
      </c>
      <c r="B1027" s="1" t="s">
        <v>54</v>
      </c>
      <c r="C1027" s="1" t="s">
        <v>54</v>
      </c>
      <c r="D1027" s="2" t="s">
        <v>54</v>
      </c>
      <c r="H1027" s="1"/>
      <c r="P1027" s="81" t="s">
        <v>54</v>
      </c>
      <c r="Q1027" s="81" t="s">
        <v>54</v>
      </c>
      <c r="R1027" s="81"/>
      <c r="S1027" s="81"/>
      <c r="T1027" s="81"/>
      <c r="U1027" s="81"/>
      <c r="V1027" s="81"/>
      <c r="W1027" s="81"/>
      <c r="X1027" s="81"/>
      <c r="Y1027" s="81"/>
    </row>
    <row r="1028" spans="1:27" s="12" customFormat="1" ht="16">
      <c r="A1028" s="1" t="s">
        <v>54</v>
      </c>
      <c r="B1028" s="1" t="s">
        <v>54</v>
      </c>
      <c r="C1028" s="1" t="s">
        <v>54</v>
      </c>
      <c r="D1028" s="2" t="s">
        <v>54</v>
      </c>
      <c r="H1028" s="1"/>
      <c r="P1028" s="81" t="s">
        <v>54</v>
      </c>
      <c r="Q1028" s="81" t="s">
        <v>54</v>
      </c>
      <c r="R1028" s="81"/>
      <c r="S1028" s="81"/>
      <c r="T1028" s="81"/>
      <c r="U1028" s="81"/>
      <c r="V1028" s="81"/>
      <c r="W1028" s="81"/>
      <c r="X1028" s="81"/>
      <c r="Y1028" s="81"/>
    </row>
    <row r="1029" spans="1:27" s="12" customFormat="1" ht="17">
      <c r="A1029" s="1" t="s">
        <v>54</v>
      </c>
      <c r="B1029" s="1" t="s">
        <v>54</v>
      </c>
      <c r="C1029" s="1"/>
      <c r="D1029" s="2" t="s">
        <v>54</v>
      </c>
      <c r="E1029" s="79" t="s">
        <v>2360</v>
      </c>
      <c r="H1029" s="1"/>
      <c r="P1029" s="81" t="s">
        <v>54</v>
      </c>
      <c r="Q1029" s="81" t="s">
        <v>54</v>
      </c>
      <c r="R1029" s="81"/>
      <c r="S1029" s="81"/>
      <c r="T1029" s="81"/>
      <c r="U1029" s="81"/>
      <c r="V1029" s="81"/>
      <c r="W1029" s="81"/>
      <c r="X1029" s="81"/>
      <c r="Y1029" s="81"/>
      <c r="Z1029" s="12" t="str">
        <f t="shared" si="47"/>
        <v/>
      </c>
      <c r="AA1029" s="12" t="str">
        <f t="shared" si="48"/>
        <v/>
      </c>
    </row>
    <row r="1030" spans="1:27" ht="256">
      <c r="A1030" s="1">
        <v>2628</v>
      </c>
      <c r="B1030" s="1" t="s">
        <v>2361</v>
      </c>
      <c r="C1030" s="1">
        <v>236</v>
      </c>
      <c r="D1030" s="2" t="s">
        <v>2001</v>
      </c>
      <c r="E1030" s="16" t="s">
        <v>2362</v>
      </c>
      <c r="F1030" s="16" t="s">
        <v>2363</v>
      </c>
      <c r="G1030" s="16" t="s">
        <v>2013</v>
      </c>
      <c r="H1030" s="17" t="s">
        <v>2364</v>
      </c>
      <c r="I1030" s="18"/>
      <c r="J1030" s="18"/>
      <c r="K1030" s="18"/>
      <c r="L1030" s="18"/>
      <c r="M1030" s="18"/>
      <c r="N1030" s="27">
        <v>4</v>
      </c>
      <c r="O1030" s="27">
        <v>2</v>
      </c>
      <c r="P1030" s="19">
        <v>4</v>
      </c>
      <c r="Q1030" s="20" t="s">
        <v>3002</v>
      </c>
      <c r="R1030" s="20"/>
      <c r="S1030" s="23">
        <v>3</v>
      </c>
      <c r="T1030" s="22"/>
      <c r="U1030" s="19"/>
      <c r="V1030" s="20"/>
      <c r="W1030" s="20"/>
      <c r="X1030" s="23"/>
      <c r="Y1030" s="22"/>
      <c r="Z1030" s="24">
        <f t="shared" si="47"/>
        <v>4</v>
      </c>
      <c r="AA1030" s="25">
        <f t="shared" si="48"/>
        <v>3</v>
      </c>
    </row>
    <row r="1031" spans="1:27" s="12" customFormat="1" ht="16">
      <c r="A1031" s="1" t="s">
        <v>54</v>
      </c>
      <c r="B1031" s="1" t="s">
        <v>54</v>
      </c>
      <c r="C1031" s="1" t="s">
        <v>54</v>
      </c>
      <c r="D1031" s="2" t="s">
        <v>54</v>
      </c>
      <c r="H1031" s="1"/>
      <c r="P1031" s="81" t="s">
        <v>54</v>
      </c>
      <c r="Q1031" s="81" t="s">
        <v>3003</v>
      </c>
      <c r="R1031" s="81"/>
      <c r="S1031" s="81"/>
      <c r="T1031" s="81"/>
      <c r="U1031" s="81"/>
      <c r="V1031" s="81"/>
      <c r="W1031" s="81"/>
      <c r="X1031" s="81"/>
      <c r="Y1031" s="81"/>
    </row>
    <row r="1032" spans="1:27" s="12" customFormat="1" ht="32">
      <c r="A1032" s="1" t="s">
        <v>54</v>
      </c>
      <c r="B1032" s="1" t="s">
        <v>54</v>
      </c>
      <c r="C1032" s="1" t="s">
        <v>54</v>
      </c>
      <c r="D1032" s="2" t="s">
        <v>54</v>
      </c>
      <c r="H1032" s="1"/>
      <c r="P1032" s="81" t="s">
        <v>54</v>
      </c>
      <c r="Q1032" s="81" t="s">
        <v>3004</v>
      </c>
      <c r="R1032" s="81"/>
      <c r="S1032" s="81"/>
      <c r="T1032" s="81"/>
      <c r="U1032" s="81"/>
      <c r="V1032" s="81"/>
      <c r="W1032" s="81"/>
      <c r="X1032" s="81"/>
      <c r="Y1032" s="81"/>
    </row>
    <row r="1033" spans="1:27" ht="19">
      <c r="A1033" s="1" t="s">
        <v>54</v>
      </c>
      <c r="B1033" s="1" t="s">
        <v>54</v>
      </c>
      <c r="E1033" s="86" t="s">
        <v>2365</v>
      </c>
      <c r="F1033" s="86"/>
      <c r="G1033" s="86"/>
      <c r="P1033" s="81" t="s">
        <v>54</v>
      </c>
      <c r="Q1033" s="81" t="s">
        <v>3005</v>
      </c>
      <c r="R1033" s="81"/>
      <c r="S1033" s="81"/>
      <c r="T1033" s="81"/>
      <c r="U1033" s="81"/>
      <c r="V1033" s="81"/>
      <c r="W1033" s="81"/>
      <c r="X1033" s="81"/>
      <c r="Y1033" s="81"/>
      <c r="Z1033" s="12" t="str">
        <f t="shared" si="47"/>
        <v/>
      </c>
      <c r="AA1033" s="12" t="str">
        <f t="shared" si="48"/>
        <v/>
      </c>
    </row>
    <row r="1034" spans="1:27" s="12" customFormat="1" ht="34">
      <c r="A1034" s="1" t="s">
        <v>54</v>
      </c>
      <c r="B1034" s="1" t="s">
        <v>54</v>
      </c>
      <c r="C1034" s="1"/>
      <c r="D1034" s="2" t="s">
        <v>54</v>
      </c>
      <c r="E1034" s="79" t="s">
        <v>2366</v>
      </c>
      <c r="H1034" s="1"/>
      <c r="P1034" s="81" t="s">
        <v>54</v>
      </c>
      <c r="Q1034" s="81" t="s">
        <v>54</v>
      </c>
      <c r="R1034" s="81"/>
      <c r="S1034" s="81"/>
      <c r="T1034" s="81"/>
      <c r="U1034" s="81"/>
      <c r="V1034" s="81"/>
      <c r="W1034" s="81"/>
      <c r="X1034" s="81"/>
      <c r="Y1034" s="81"/>
      <c r="Z1034" s="12" t="str">
        <f t="shared" si="47"/>
        <v/>
      </c>
      <c r="AA1034" s="12" t="str">
        <f t="shared" si="48"/>
        <v/>
      </c>
    </row>
    <row r="1035" spans="1:27" ht="224">
      <c r="A1035" s="1">
        <v>2629</v>
      </c>
      <c r="B1035" s="1" t="s">
        <v>2367</v>
      </c>
      <c r="C1035" s="1">
        <v>237</v>
      </c>
      <c r="E1035" s="15" t="s">
        <v>2368</v>
      </c>
      <c r="F1035" s="16" t="s">
        <v>2369</v>
      </c>
      <c r="G1035" s="16" t="s">
        <v>2184</v>
      </c>
      <c r="H1035" s="17" t="s">
        <v>2370</v>
      </c>
      <c r="I1035" s="18"/>
      <c r="J1035" s="18"/>
      <c r="K1035" s="18"/>
      <c r="L1035" s="18"/>
      <c r="M1035" s="18"/>
      <c r="P1035" s="19">
        <v>2</v>
      </c>
      <c r="Q1035" s="20" t="s">
        <v>54</v>
      </c>
      <c r="R1035" s="20"/>
      <c r="S1035" s="23">
        <v>2</v>
      </c>
      <c r="T1035" s="22"/>
      <c r="U1035" s="19"/>
      <c r="V1035" s="20"/>
      <c r="W1035" s="20"/>
      <c r="X1035" s="23"/>
      <c r="Y1035" s="22"/>
      <c r="Z1035" s="24">
        <f t="shared" si="47"/>
        <v>2</v>
      </c>
      <c r="AA1035" s="25">
        <f t="shared" si="48"/>
        <v>2</v>
      </c>
    </row>
    <row r="1036" spans="1:27" ht="224">
      <c r="A1036" s="1">
        <v>2630</v>
      </c>
      <c r="B1036" s="1" t="s">
        <v>2367</v>
      </c>
      <c r="C1036" s="1">
        <v>237</v>
      </c>
      <c r="D1036" s="2" t="s">
        <v>2001</v>
      </c>
      <c r="E1036" s="16" t="s">
        <v>2371</v>
      </c>
      <c r="F1036" s="16" t="s">
        <v>2372</v>
      </c>
      <c r="G1036" s="16" t="s">
        <v>2373</v>
      </c>
      <c r="H1036" s="17" t="s">
        <v>2370</v>
      </c>
      <c r="I1036" s="18"/>
      <c r="J1036" s="18"/>
      <c r="K1036" s="18"/>
      <c r="L1036" s="18"/>
      <c r="M1036" s="18"/>
      <c r="N1036" s="27">
        <v>2</v>
      </c>
      <c r="O1036" s="27">
        <v>2</v>
      </c>
      <c r="P1036" s="19">
        <v>2</v>
      </c>
      <c r="Q1036" s="20" t="s">
        <v>54</v>
      </c>
      <c r="R1036" s="20"/>
      <c r="S1036" s="23">
        <v>2</v>
      </c>
      <c r="T1036" s="22"/>
      <c r="U1036" s="19"/>
      <c r="V1036" s="20"/>
      <c r="W1036" s="20"/>
      <c r="X1036" s="23"/>
      <c r="Y1036" s="22"/>
      <c r="Z1036" s="24">
        <f t="shared" si="47"/>
        <v>2</v>
      </c>
      <c r="AA1036" s="25">
        <f t="shared" si="48"/>
        <v>2</v>
      </c>
    </row>
    <row r="1037" spans="1:27" ht="224">
      <c r="A1037" s="1">
        <v>2631</v>
      </c>
      <c r="B1037" s="1" t="s">
        <v>2367</v>
      </c>
      <c r="C1037" s="1">
        <v>237</v>
      </c>
      <c r="E1037" s="15" t="s">
        <v>2374</v>
      </c>
      <c r="F1037" s="16" t="s">
        <v>2375</v>
      </c>
      <c r="G1037" s="16" t="s">
        <v>2376</v>
      </c>
      <c r="H1037" s="17" t="s">
        <v>2370</v>
      </c>
      <c r="I1037" s="18"/>
      <c r="J1037" s="18"/>
      <c r="K1037" s="18"/>
      <c r="L1037" s="18"/>
      <c r="M1037" s="18"/>
      <c r="P1037" s="19">
        <v>2</v>
      </c>
      <c r="Q1037" s="20" t="s">
        <v>54</v>
      </c>
      <c r="R1037" s="20"/>
      <c r="S1037" s="23">
        <v>2</v>
      </c>
      <c r="T1037" s="22"/>
      <c r="U1037" s="19"/>
      <c r="V1037" s="20"/>
      <c r="W1037" s="20"/>
      <c r="X1037" s="23"/>
      <c r="Y1037" s="22"/>
      <c r="Z1037" s="24">
        <f t="shared" ref="Z1037:Z1100" si="49">IF(U1037&lt;&gt;"",U1037,IF(P1037&lt;&gt;"",P1037,IF(N1037&lt;&gt;"",N1037,"")))</f>
        <v>2</v>
      </c>
      <c r="AA1037" s="25">
        <f t="shared" ref="AA1037:AA1100" si="50">IF(X1037&lt;&gt;"",X1037,IF(S1037&lt;&gt;"",S1037,IF(O1037&lt;&gt;"",O1037,"")))</f>
        <v>2</v>
      </c>
    </row>
    <row r="1038" spans="1:27" s="12" customFormat="1" ht="16">
      <c r="A1038" s="1" t="s">
        <v>54</v>
      </c>
      <c r="B1038" s="1" t="s">
        <v>54</v>
      </c>
      <c r="C1038" s="1" t="s">
        <v>54</v>
      </c>
      <c r="D1038" s="2" t="s">
        <v>54</v>
      </c>
      <c r="H1038" s="1"/>
      <c r="P1038" s="81" t="s">
        <v>54</v>
      </c>
      <c r="Q1038" s="81" t="s">
        <v>54</v>
      </c>
      <c r="R1038" s="81"/>
      <c r="S1038" s="81"/>
      <c r="T1038" s="81"/>
      <c r="U1038" s="81"/>
      <c r="V1038" s="81"/>
      <c r="W1038" s="81"/>
      <c r="X1038" s="81"/>
      <c r="Y1038" s="81"/>
    </row>
    <row r="1039" spans="1:27" s="12" customFormat="1" ht="16">
      <c r="A1039" s="1" t="s">
        <v>54</v>
      </c>
      <c r="B1039" s="1" t="s">
        <v>54</v>
      </c>
      <c r="C1039" s="1" t="s">
        <v>54</v>
      </c>
      <c r="D1039" s="2" t="s">
        <v>54</v>
      </c>
      <c r="H1039" s="1"/>
      <c r="P1039" s="81" t="s">
        <v>54</v>
      </c>
      <c r="Q1039" s="81" t="s">
        <v>54</v>
      </c>
      <c r="R1039" s="81"/>
      <c r="S1039" s="81"/>
      <c r="T1039" s="81"/>
      <c r="U1039" s="81"/>
      <c r="V1039" s="81"/>
      <c r="W1039" s="81"/>
      <c r="X1039" s="81"/>
      <c r="Y1039" s="81"/>
    </row>
    <row r="1040" spans="1:27" s="12" customFormat="1" ht="17">
      <c r="A1040" s="1" t="s">
        <v>54</v>
      </c>
      <c r="B1040" s="1" t="s">
        <v>54</v>
      </c>
      <c r="C1040" s="1"/>
      <c r="D1040" s="2" t="s">
        <v>54</v>
      </c>
      <c r="E1040" s="79" t="s">
        <v>2377</v>
      </c>
      <c r="H1040" s="1"/>
      <c r="P1040" s="81" t="s">
        <v>54</v>
      </c>
      <c r="Q1040" s="81" t="s">
        <v>54</v>
      </c>
      <c r="R1040" s="81"/>
      <c r="S1040" s="81"/>
      <c r="T1040" s="81"/>
      <c r="U1040" s="81"/>
      <c r="V1040" s="81"/>
      <c r="W1040" s="81"/>
      <c r="X1040" s="81"/>
      <c r="Y1040" s="81"/>
      <c r="Z1040" s="12" t="str">
        <f t="shared" si="49"/>
        <v/>
      </c>
      <c r="AA1040" s="12" t="str">
        <f t="shared" si="50"/>
        <v/>
      </c>
    </row>
    <row r="1041" spans="1:27" ht="256">
      <c r="A1041" s="1">
        <v>2632</v>
      </c>
      <c r="B1041" s="1" t="s">
        <v>172</v>
      </c>
      <c r="C1041" s="1">
        <v>238</v>
      </c>
      <c r="E1041" s="15" t="s">
        <v>2378</v>
      </c>
      <c r="F1041" s="16" t="s">
        <v>2379</v>
      </c>
      <c r="G1041" s="16" t="s">
        <v>2380</v>
      </c>
      <c r="H1041" s="17" t="s">
        <v>176</v>
      </c>
      <c r="I1041" s="18"/>
      <c r="J1041" s="18"/>
      <c r="K1041" s="18"/>
      <c r="L1041" s="18"/>
      <c r="M1041" s="18"/>
      <c r="P1041" s="19">
        <v>2</v>
      </c>
      <c r="Q1041" s="20" t="s">
        <v>54</v>
      </c>
      <c r="R1041" s="20"/>
      <c r="S1041" s="23">
        <v>2</v>
      </c>
      <c r="T1041" s="22"/>
      <c r="U1041" s="19"/>
      <c r="V1041" s="20"/>
      <c r="W1041" s="20"/>
      <c r="X1041" s="23"/>
      <c r="Y1041" s="22"/>
      <c r="Z1041" s="24">
        <f t="shared" si="49"/>
        <v>2</v>
      </c>
      <c r="AA1041" s="25">
        <f t="shared" si="50"/>
        <v>2</v>
      </c>
    </row>
    <row r="1042" spans="1:27" ht="256">
      <c r="A1042" s="1">
        <v>2633</v>
      </c>
      <c r="B1042" s="1" t="s">
        <v>172</v>
      </c>
      <c r="C1042" s="1">
        <v>238</v>
      </c>
      <c r="E1042" s="15" t="s">
        <v>2381</v>
      </c>
      <c r="F1042" s="16" t="s">
        <v>2382</v>
      </c>
      <c r="G1042" s="16" t="s">
        <v>2383</v>
      </c>
      <c r="H1042" s="17" t="s">
        <v>176</v>
      </c>
      <c r="I1042" s="18"/>
      <c r="J1042" s="18"/>
      <c r="K1042" s="18"/>
      <c r="L1042" s="18"/>
      <c r="M1042" s="18"/>
      <c r="P1042" s="19">
        <v>1</v>
      </c>
      <c r="Q1042" s="20" t="s">
        <v>54</v>
      </c>
      <c r="R1042" s="20"/>
      <c r="S1042" s="23">
        <v>1</v>
      </c>
      <c r="T1042" s="22"/>
      <c r="U1042" s="19"/>
      <c r="V1042" s="20"/>
      <c r="W1042" s="20"/>
      <c r="X1042" s="23"/>
      <c r="Y1042" s="22"/>
      <c r="Z1042" s="24">
        <f t="shared" si="49"/>
        <v>1</v>
      </c>
      <c r="AA1042" s="25">
        <f t="shared" si="50"/>
        <v>1</v>
      </c>
    </row>
    <row r="1043" spans="1:27" ht="256">
      <c r="A1043" s="1">
        <v>2634</v>
      </c>
      <c r="B1043" s="1" t="s">
        <v>172</v>
      </c>
      <c r="C1043" s="1">
        <v>238</v>
      </c>
      <c r="E1043" s="15" t="s">
        <v>2384</v>
      </c>
      <c r="F1043" s="16" t="s">
        <v>2385</v>
      </c>
      <c r="G1043" s="16" t="s">
        <v>2386</v>
      </c>
      <c r="H1043" s="17" t="s">
        <v>176</v>
      </c>
      <c r="I1043" s="18"/>
      <c r="J1043" s="18"/>
      <c r="K1043" s="18"/>
      <c r="L1043" s="18"/>
      <c r="M1043" s="18"/>
      <c r="P1043" s="19">
        <v>1</v>
      </c>
      <c r="Q1043" s="20" t="s">
        <v>54</v>
      </c>
      <c r="R1043" s="20"/>
      <c r="S1043" s="23">
        <v>1</v>
      </c>
      <c r="T1043" s="22"/>
      <c r="U1043" s="19"/>
      <c r="V1043" s="20"/>
      <c r="W1043" s="20"/>
      <c r="X1043" s="23"/>
      <c r="Y1043" s="22"/>
      <c r="Z1043" s="24">
        <f t="shared" si="49"/>
        <v>1</v>
      </c>
      <c r="AA1043" s="25">
        <f t="shared" si="50"/>
        <v>1</v>
      </c>
    </row>
    <row r="1044" spans="1:27" ht="256">
      <c r="A1044" s="1">
        <v>2635</v>
      </c>
      <c r="B1044" s="1" t="s">
        <v>172</v>
      </c>
      <c r="C1044" s="1">
        <v>238</v>
      </c>
      <c r="E1044" s="15" t="s">
        <v>2387</v>
      </c>
      <c r="F1044" s="16" t="s">
        <v>2388</v>
      </c>
      <c r="G1044" s="16" t="s">
        <v>2389</v>
      </c>
      <c r="H1044" s="17" t="s">
        <v>176</v>
      </c>
      <c r="I1044" s="18"/>
      <c r="J1044" s="18"/>
      <c r="K1044" s="18"/>
      <c r="L1044" s="18"/>
      <c r="M1044" s="18"/>
      <c r="P1044" s="19">
        <v>1</v>
      </c>
      <c r="Q1044" s="20" t="s">
        <v>54</v>
      </c>
      <c r="R1044" s="20"/>
      <c r="S1044" s="23">
        <v>1</v>
      </c>
      <c r="T1044" s="22"/>
      <c r="U1044" s="19"/>
      <c r="V1044" s="20"/>
      <c r="W1044" s="20"/>
      <c r="X1044" s="23"/>
      <c r="Y1044" s="22"/>
      <c r="Z1044" s="24">
        <f t="shared" si="49"/>
        <v>1</v>
      </c>
      <c r="AA1044" s="25">
        <f t="shared" si="50"/>
        <v>1</v>
      </c>
    </row>
    <row r="1045" spans="1:27" ht="256">
      <c r="A1045" s="1">
        <v>2636</v>
      </c>
      <c r="B1045" s="1" t="s">
        <v>172</v>
      </c>
      <c r="C1045" s="1">
        <v>238</v>
      </c>
      <c r="E1045" s="15" t="s">
        <v>2390</v>
      </c>
      <c r="F1045" s="16" t="s">
        <v>2391</v>
      </c>
      <c r="G1045" s="16" t="s">
        <v>2392</v>
      </c>
      <c r="H1045" s="17" t="s">
        <v>176</v>
      </c>
      <c r="I1045" s="18"/>
      <c r="J1045" s="18"/>
      <c r="K1045" s="18"/>
      <c r="L1045" s="18"/>
      <c r="M1045" s="18"/>
      <c r="P1045" s="19">
        <v>1</v>
      </c>
      <c r="Q1045" s="20" t="s">
        <v>54</v>
      </c>
      <c r="R1045" s="20"/>
      <c r="S1045" s="23">
        <v>1</v>
      </c>
      <c r="T1045" s="22"/>
      <c r="U1045" s="19"/>
      <c r="V1045" s="20"/>
      <c r="W1045" s="20"/>
      <c r="X1045" s="23"/>
      <c r="Y1045" s="22"/>
      <c r="Z1045" s="24">
        <f t="shared" si="49"/>
        <v>1</v>
      </c>
      <c r="AA1045" s="25">
        <f t="shared" si="50"/>
        <v>1</v>
      </c>
    </row>
    <row r="1046" spans="1:27" ht="256">
      <c r="A1046" s="1">
        <v>2637</v>
      </c>
      <c r="B1046" s="1" t="s">
        <v>172</v>
      </c>
      <c r="C1046" s="1">
        <v>238</v>
      </c>
      <c r="E1046" s="15" t="s">
        <v>2393</v>
      </c>
      <c r="F1046" s="16" t="s">
        <v>2394</v>
      </c>
      <c r="G1046" s="16" t="s">
        <v>2002</v>
      </c>
      <c r="H1046" s="17" t="s">
        <v>176</v>
      </c>
      <c r="I1046" s="18"/>
      <c r="J1046" s="18"/>
      <c r="K1046" s="18"/>
      <c r="L1046" s="18"/>
      <c r="M1046" s="18"/>
      <c r="P1046" s="19">
        <v>1</v>
      </c>
      <c r="Q1046" s="20" t="s">
        <v>2692</v>
      </c>
      <c r="R1046" s="20"/>
      <c r="S1046" s="23">
        <v>1</v>
      </c>
      <c r="T1046" s="22"/>
      <c r="U1046" s="19"/>
      <c r="V1046" s="20"/>
      <c r="W1046" s="20"/>
      <c r="X1046" s="23"/>
      <c r="Y1046" s="22"/>
      <c r="Z1046" s="24">
        <f t="shared" si="49"/>
        <v>1</v>
      </c>
      <c r="AA1046" s="25">
        <f t="shared" si="50"/>
        <v>1</v>
      </c>
    </row>
    <row r="1047" spans="1:27" s="12" customFormat="1" ht="16">
      <c r="A1047" s="1" t="s">
        <v>54</v>
      </c>
      <c r="B1047" s="1" t="s">
        <v>54</v>
      </c>
      <c r="C1047" s="1" t="s">
        <v>54</v>
      </c>
      <c r="D1047" s="2"/>
      <c r="H1047" s="1"/>
      <c r="P1047" s="81" t="s">
        <v>54</v>
      </c>
      <c r="Q1047" s="81" t="s">
        <v>54</v>
      </c>
      <c r="R1047" s="81"/>
      <c r="S1047" s="81"/>
      <c r="T1047" s="81"/>
      <c r="U1047" s="81"/>
      <c r="V1047" s="81"/>
      <c r="W1047" s="81"/>
      <c r="X1047" s="81"/>
      <c r="Y1047" s="81"/>
    </row>
    <row r="1048" spans="1:27" s="12" customFormat="1" ht="16">
      <c r="A1048" s="1" t="s">
        <v>54</v>
      </c>
      <c r="B1048" s="1" t="s">
        <v>54</v>
      </c>
      <c r="C1048" s="1" t="s">
        <v>54</v>
      </c>
      <c r="D1048" s="2"/>
      <c r="H1048" s="1"/>
      <c r="P1048" s="81" t="s">
        <v>54</v>
      </c>
      <c r="Q1048" s="81" t="s">
        <v>54</v>
      </c>
      <c r="R1048" s="81"/>
      <c r="S1048" s="81"/>
      <c r="T1048" s="81"/>
      <c r="U1048" s="81"/>
      <c r="V1048" s="81"/>
      <c r="W1048" s="81"/>
      <c r="X1048" s="81"/>
      <c r="Y1048" s="81"/>
    </row>
    <row r="1049" spans="1:27" s="12" customFormat="1" ht="17">
      <c r="A1049" s="1" t="s">
        <v>54</v>
      </c>
      <c r="B1049" s="1" t="s">
        <v>54</v>
      </c>
      <c r="C1049" s="1"/>
      <c r="D1049" s="2"/>
      <c r="E1049" s="79" t="s">
        <v>2395</v>
      </c>
      <c r="H1049" s="1"/>
      <c r="P1049" s="81" t="s">
        <v>54</v>
      </c>
      <c r="Q1049" s="81" t="s">
        <v>54</v>
      </c>
      <c r="R1049" s="81"/>
      <c r="S1049" s="81"/>
      <c r="T1049" s="81"/>
      <c r="U1049" s="81"/>
      <c r="V1049" s="81"/>
      <c r="W1049" s="81"/>
      <c r="X1049" s="81"/>
      <c r="Y1049" s="81"/>
      <c r="Z1049" s="12" t="str">
        <f t="shared" si="49"/>
        <v/>
      </c>
      <c r="AA1049" s="12" t="str">
        <f t="shared" si="50"/>
        <v/>
      </c>
    </row>
    <row r="1050" spans="1:27" ht="192">
      <c r="A1050" s="1">
        <v>2638</v>
      </c>
      <c r="B1050" s="1" t="s">
        <v>2396</v>
      </c>
      <c r="C1050" s="1">
        <v>239</v>
      </c>
      <c r="E1050" s="15" t="s">
        <v>2397</v>
      </c>
      <c r="F1050" s="16" t="s">
        <v>2398</v>
      </c>
      <c r="G1050" s="16" t="s">
        <v>2399</v>
      </c>
      <c r="H1050" s="17" t="s">
        <v>2400</v>
      </c>
      <c r="I1050" s="18"/>
      <c r="J1050" s="18"/>
      <c r="K1050" s="18"/>
      <c r="L1050" s="18"/>
      <c r="M1050" s="18"/>
      <c r="P1050" s="19">
        <v>1</v>
      </c>
      <c r="Q1050" s="20" t="s">
        <v>54</v>
      </c>
      <c r="R1050" s="20"/>
      <c r="S1050" s="23">
        <v>1</v>
      </c>
      <c r="T1050" s="22"/>
      <c r="U1050" s="19"/>
      <c r="V1050" s="20"/>
      <c r="W1050" s="20"/>
      <c r="X1050" s="23"/>
      <c r="Y1050" s="22"/>
      <c r="Z1050" s="24">
        <f t="shared" si="49"/>
        <v>1</v>
      </c>
      <c r="AA1050" s="25">
        <f t="shared" si="50"/>
        <v>1</v>
      </c>
    </row>
    <row r="1051" spans="1:27" ht="176">
      <c r="A1051" s="1">
        <v>2639</v>
      </c>
      <c r="B1051" s="1" t="s">
        <v>2396</v>
      </c>
      <c r="C1051" s="1">
        <v>239</v>
      </c>
      <c r="E1051" s="15" t="s">
        <v>2401</v>
      </c>
      <c r="F1051" s="16" t="s">
        <v>2402</v>
      </c>
      <c r="G1051" s="16" t="s">
        <v>2403</v>
      </c>
      <c r="H1051" s="17" t="s">
        <v>2400</v>
      </c>
      <c r="I1051" s="18"/>
      <c r="J1051" s="18"/>
      <c r="K1051" s="18"/>
      <c r="L1051" s="18"/>
      <c r="M1051" s="18"/>
      <c r="P1051" s="19">
        <v>1</v>
      </c>
      <c r="Q1051" s="20" t="s">
        <v>54</v>
      </c>
      <c r="R1051" s="20"/>
      <c r="S1051" s="23">
        <v>1</v>
      </c>
      <c r="T1051" s="22"/>
      <c r="U1051" s="19"/>
      <c r="V1051" s="20"/>
      <c r="W1051" s="20"/>
      <c r="X1051" s="23"/>
      <c r="Y1051" s="22"/>
      <c r="Z1051" s="24">
        <f t="shared" si="49"/>
        <v>1</v>
      </c>
      <c r="AA1051" s="25">
        <f t="shared" si="50"/>
        <v>1</v>
      </c>
    </row>
    <row r="1052" spans="1:27" ht="224">
      <c r="A1052" s="1">
        <v>2640</v>
      </c>
      <c r="B1052" s="1" t="s">
        <v>2396</v>
      </c>
      <c r="C1052" s="1">
        <v>239</v>
      </c>
      <c r="E1052" s="15" t="s">
        <v>2404</v>
      </c>
      <c r="F1052" s="16" t="s">
        <v>2405</v>
      </c>
      <c r="G1052" s="16" t="s">
        <v>2406</v>
      </c>
      <c r="H1052" s="17" t="s">
        <v>2400</v>
      </c>
      <c r="I1052" s="18"/>
      <c r="J1052" s="18"/>
      <c r="K1052" s="18"/>
      <c r="L1052" s="18"/>
      <c r="M1052" s="18"/>
      <c r="P1052" s="19">
        <v>1</v>
      </c>
      <c r="Q1052" s="20" t="s">
        <v>54</v>
      </c>
      <c r="R1052" s="20"/>
      <c r="S1052" s="23">
        <v>1</v>
      </c>
      <c r="T1052" s="22"/>
      <c r="U1052" s="19"/>
      <c r="V1052" s="20"/>
      <c r="W1052" s="20"/>
      <c r="X1052" s="23"/>
      <c r="Y1052" s="22"/>
      <c r="Z1052" s="24">
        <f t="shared" si="49"/>
        <v>1</v>
      </c>
      <c r="AA1052" s="25">
        <f t="shared" si="50"/>
        <v>1</v>
      </c>
    </row>
    <row r="1053" spans="1:27" ht="128">
      <c r="A1053" s="1">
        <v>2641</v>
      </c>
      <c r="B1053" s="1" t="s">
        <v>2396</v>
      </c>
      <c r="C1053" s="1">
        <v>239</v>
      </c>
      <c r="E1053" s="15" t="s">
        <v>2407</v>
      </c>
      <c r="F1053" s="16" t="s">
        <v>2408</v>
      </c>
      <c r="G1053" s="16" t="s">
        <v>2002</v>
      </c>
      <c r="H1053" s="17" t="s">
        <v>2400</v>
      </c>
      <c r="I1053" s="18"/>
      <c r="J1053" s="18"/>
      <c r="K1053" s="18"/>
      <c r="L1053" s="18"/>
      <c r="M1053" s="18"/>
      <c r="P1053" s="19">
        <v>1</v>
      </c>
      <c r="Q1053" s="20" t="s">
        <v>54</v>
      </c>
      <c r="R1053" s="20"/>
      <c r="S1053" s="23">
        <v>1</v>
      </c>
      <c r="T1053" s="22"/>
      <c r="U1053" s="19"/>
      <c r="V1053" s="20"/>
      <c r="W1053" s="20"/>
      <c r="X1053" s="23"/>
      <c r="Y1053" s="22"/>
      <c r="Z1053" s="24">
        <f t="shared" si="49"/>
        <v>1</v>
      </c>
      <c r="AA1053" s="25">
        <f t="shared" si="50"/>
        <v>1</v>
      </c>
    </row>
    <row r="1054" spans="1:27" s="12" customFormat="1" ht="16">
      <c r="A1054" s="1" t="s">
        <v>54</v>
      </c>
      <c r="B1054" s="1" t="s">
        <v>54</v>
      </c>
      <c r="C1054" s="1" t="s">
        <v>54</v>
      </c>
      <c r="D1054" s="2"/>
      <c r="H1054" s="1"/>
      <c r="P1054" s="81" t="s">
        <v>54</v>
      </c>
      <c r="Q1054" s="81" t="s">
        <v>54</v>
      </c>
      <c r="R1054" s="81"/>
      <c r="S1054" s="81"/>
      <c r="T1054" s="81"/>
      <c r="U1054" s="81"/>
      <c r="V1054" s="81"/>
      <c r="W1054" s="81"/>
      <c r="X1054" s="81"/>
      <c r="Y1054" s="81"/>
    </row>
    <row r="1055" spans="1:27" s="12" customFormat="1" ht="16">
      <c r="A1055" s="1" t="s">
        <v>54</v>
      </c>
      <c r="B1055" s="1" t="s">
        <v>54</v>
      </c>
      <c r="C1055" s="1" t="s">
        <v>54</v>
      </c>
      <c r="D1055" s="2" t="s">
        <v>54</v>
      </c>
      <c r="H1055" s="1"/>
      <c r="P1055" s="81" t="s">
        <v>54</v>
      </c>
      <c r="Q1055" s="81" t="s">
        <v>54</v>
      </c>
      <c r="R1055" s="81"/>
      <c r="S1055" s="81"/>
      <c r="T1055" s="81"/>
      <c r="U1055" s="81"/>
      <c r="V1055" s="81"/>
      <c r="W1055" s="81"/>
      <c r="X1055" s="81"/>
      <c r="Y1055" s="81"/>
    </row>
    <row r="1056" spans="1:27" s="12" customFormat="1" ht="34">
      <c r="A1056" s="1" t="s">
        <v>54</v>
      </c>
      <c r="B1056" s="1" t="s">
        <v>54</v>
      </c>
      <c r="C1056" s="1"/>
      <c r="D1056" s="2" t="s">
        <v>54</v>
      </c>
      <c r="E1056" s="79" t="s">
        <v>2409</v>
      </c>
      <c r="H1056" s="1"/>
      <c r="P1056" s="81" t="s">
        <v>54</v>
      </c>
      <c r="Q1056" s="81" t="s">
        <v>54</v>
      </c>
      <c r="R1056" s="81"/>
      <c r="S1056" s="81"/>
      <c r="T1056" s="81"/>
      <c r="U1056" s="81"/>
      <c r="V1056" s="81"/>
      <c r="W1056" s="81"/>
      <c r="X1056" s="81"/>
      <c r="Y1056" s="81"/>
      <c r="Z1056" s="12" t="str">
        <f t="shared" si="49"/>
        <v/>
      </c>
      <c r="AA1056" s="12" t="str">
        <f t="shared" si="50"/>
        <v/>
      </c>
    </row>
    <row r="1057" spans="1:27" ht="208">
      <c r="A1057" s="1">
        <v>2642</v>
      </c>
      <c r="B1057" s="1" t="s">
        <v>2410</v>
      </c>
      <c r="C1057" s="1">
        <v>241</v>
      </c>
      <c r="E1057" s="15" t="s">
        <v>2411</v>
      </c>
      <c r="F1057" s="16" t="s">
        <v>2412</v>
      </c>
      <c r="G1057" s="16" t="s">
        <v>2413</v>
      </c>
      <c r="H1057" s="17" t="s">
        <v>2414</v>
      </c>
      <c r="I1057" s="18"/>
      <c r="J1057" s="18"/>
      <c r="K1057" s="18"/>
      <c r="L1057" s="18"/>
      <c r="M1057" s="18"/>
      <c r="P1057" s="19">
        <v>2</v>
      </c>
      <c r="Q1057" s="20" t="s">
        <v>54</v>
      </c>
      <c r="R1057" s="20"/>
      <c r="S1057" s="23">
        <v>2</v>
      </c>
      <c r="T1057" s="22" t="s">
        <v>3006</v>
      </c>
      <c r="U1057" s="19"/>
      <c r="V1057" s="20"/>
      <c r="W1057" s="20"/>
      <c r="X1057" s="23"/>
      <c r="Y1057" s="22"/>
      <c r="Z1057" s="24">
        <f t="shared" si="49"/>
        <v>2</v>
      </c>
      <c r="AA1057" s="25">
        <f t="shared" si="50"/>
        <v>2</v>
      </c>
    </row>
    <row r="1058" spans="1:27" ht="160">
      <c r="A1058" s="1">
        <v>2643</v>
      </c>
      <c r="B1058" s="1" t="s">
        <v>2410</v>
      </c>
      <c r="C1058" s="1">
        <v>241</v>
      </c>
      <c r="E1058" s="15" t="s">
        <v>2415</v>
      </c>
      <c r="F1058" s="16" t="s">
        <v>2416</v>
      </c>
      <c r="G1058" s="16" t="s">
        <v>2417</v>
      </c>
      <c r="H1058" s="17" t="s">
        <v>2414</v>
      </c>
      <c r="I1058" s="18"/>
      <c r="J1058" s="18"/>
      <c r="K1058" s="18"/>
      <c r="L1058" s="18"/>
      <c r="M1058" s="18"/>
      <c r="P1058" s="19">
        <v>2</v>
      </c>
      <c r="Q1058" s="20" t="s">
        <v>54</v>
      </c>
      <c r="R1058" s="20"/>
      <c r="S1058" s="23">
        <v>2</v>
      </c>
      <c r="T1058" s="22" t="s">
        <v>3006</v>
      </c>
      <c r="U1058" s="19"/>
      <c r="V1058" s="20"/>
      <c r="W1058" s="20"/>
      <c r="X1058" s="23"/>
      <c r="Y1058" s="22"/>
      <c r="Z1058" s="24">
        <f t="shared" si="49"/>
        <v>2</v>
      </c>
      <c r="AA1058" s="25">
        <f t="shared" si="50"/>
        <v>2</v>
      </c>
    </row>
    <row r="1059" spans="1:27" ht="176">
      <c r="A1059" s="1">
        <v>2644</v>
      </c>
      <c r="B1059" s="1" t="s">
        <v>2410</v>
      </c>
      <c r="C1059" s="1">
        <v>241</v>
      </c>
      <c r="E1059" s="15" t="s">
        <v>2418</v>
      </c>
      <c r="F1059" s="16" t="s">
        <v>2419</v>
      </c>
      <c r="G1059" s="16" t="s">
        <v>2420</v>
      </c>
      <c r="H1059" s="17" t="s">
        <v>2414</v>
      </c>
      <c r="I1059" s="18"/>
      <c r="J1059" s="18"/>
      <c r="K1059" s="18"/>
      <c r="L1059" s="18"/>
      <c r="M1059" s="18"/>
      <c r="P1059" s="19">
        <v>2</v>
      </c>
      <c r="Q1059" s="20" t="s">
        <v>54</v>
      </c>
      <c r="R1059" s="20"/>
      <c r="S1059" s="23">
        <v>2</v>
      </c>
      <c r="T1059" s="22" t="s">
        <v>3006</v>
      </c>
      <c r="U1059" s="19"/>
      <c r="V1059" s="20"/>
      <c r="W1059" s="20"/>
      <c r="X1059" s="23"/>
      <c r="Y1059" s="22"/>
      <c r="Z1059" s="24">
        <f t="shared" si="49"/>
        <v>2</v>
      </c>
      <c r="AA1059" s="25">
        <f t="shared" si="50"/>
        <v>2</v>
      </c>
    </row>
    <row r="1060" spans="1:27" ht="192">
      <c r="A1060" s="1">
        <v>2645</v>
      </c>
      <c r="B1060" s="1" t="s">
        <v>2410</v>
      </c>
      <c r="C1060" s="1">
        <v>241</v>
      </c>
      <c r="E1060" s="15" t="s">
        <v>2421</v>
      </c>
      <c r="F1060" s="16" t="s">
        <v>2422</v>
      </c>
      <c r="G1060" s="16" t="s">
        <v>2423</v>
      </c>
      <c r="H1060" s="17" t="s">
        <v>2414</v>
      </c>
      <c r="I1060" s="18"/>
      <c r="J1060" s="18"/>
      <c r="K1060" s="18"/>
      <c r="L1060" s="18"/>
      <c r="M1060" s="18"/>
      <c r="P1060" s="19">
        <v>2</v>
      </c>
      <c r="Q1060" s="20" t="s">
        <v>54</v>
      </c>
      <c r="R1060" s="20"/>
      <c r="S1060" s="23">
        <v>2</v>
      </c>
      <c r="T1060" s="22" t="s">
        <v>3006</v>
      </c>
      <c r="U1060" s="19"/>
      <c r="V1060" s="20"/>
      <c r="W1060" s="20"/>
      <c r="X1060" s="23"/>
      <c r="Y1060" s="22"/>
      <c r="Z1060" s="24">
        <f t="shared" si="49"/>
        <v>2</v>
      </c>
      <c r="AA1060" s="25">
        <f t="shared" si="50"/>
        <v>2</v>
      </c>
    </row>
    <row r="1061" spans="1:27" ht="176">
      <c r="A1061" s="1">
        <v>2646</v>
      </c>
      <c r="B1061" s="1" t="s">
        <v>2410</v>
      </c>
      <c r="C1061" s="1">
        <v>241</v>
      </c>
      <c r="E1061" s="15" t="s">
        <v>2424</v>
      </c>
      <c r="F1061" s="16" t="s">
        <v>2425</v>
      </c>
      <c r="G1061" s="16" t="s">
        <v>2426</v>
      </c>
      <c r="H1061" s="17" t="s">
        <v>2414</v>
      </c>
      <c r="I1061" s="18"/>
      <c r="J1061" s="18"/>
      <c r="K1061" s="18"/>
      <c r="L1061" s="18"/>
      <c r="M1061" s="18"/>
      <c r="P1061" s="19">
        <v>2</v>
      </c>
      <c r="Q1061" s="20" t="s">
        <v>54</v>
      </c>
      <c r="R1061" s="20"/>
      <c r="S1061" s="23">
        <v>2</v>
      </c>
      <c r="T1061" s="22" t="s">
        <v>3006</v>
      </c>
      <c r="U1061" s="19"/>
      <c r="V1061" s="20"/>
      <c r="W1061" s="20"/>
      <c r="X1061" s="23"/>
      <c r="Y1061" s="22"/>
      <c r="Z1061" s="24">
        <f t="shared" si="49"/>
        <v>2</v>
      </c>
      <c r="AA1061" s="25">
        <f t="shared" si="50"/>
        <v>2</v>
      </c>
    </row>
    <row r="1062" spans="1:27" ht="192">
      <c r="A1062" s="1">
        <v>2647</v>
      </c>
      <c r="B1062" s="1" t="s">
        <v>2410</v>
      </c>
      <c r="C1062" s="1">
        <v>241</v>
      </c>
      <c r="E1062" s="15" t="s">
        <v>2427</v>
      </c>
      <c r="F1062" s="16" t="s">
        <v>2428</v>
      </c>
      <c r="G1062" s="16" t="s">
        <v>2429</v>
      </c>
      <c r="H1062" s="17" t="s">
        <v>2414</v>
      </c>
      <c r="I1062" s="18"/>
      <c r="J1062" s="18"/>
      <c r="K1062" s="18"/>
      <c r="L1062" s="18"/>
      <c r="M1062" s="18"/>
      <c r="P1062" s="19">
        <v>2</v>
      </c>
      <c r="Q1062" s="20" t="s">
        <v>54</v>
      </c>
      <c r="R1062" s="20"/>
      <c r="S1062" s="23">
        <v>2</v>
      </c>
      <c r="T1062" s="22" t="s">
        <v>3006</v>
      </c>
      <c r="U1062" s="19"/>
      <c r="V1062" s="20"/>
      <c r="W1062" s="20"/>
      <c r="X1062" s="23"/>
      <c r="Y1062" s="22"/>
      <c r="Z1062" s="24">
        <f t="shared" si="49"/>
        <v>2</v>
      </c>
      <c r="AA1062" s="25">
        <f t="shared" si="50"/>
        <v>2</v>
      </c>
    </row>
    <row r="1063" spans="1:27" ht="192">
      <c r="A1063" s="1">
        <v>2648</v>
      </c>
      <c r="B1063" s="1" t="s">
        <v>2410</v>
      </c>
      <c r="C1063" s="1">
        <v>241</v>
      </c>
      <c r="E1063" s="15" t="s">
        <v>2430</v>
      </c>
      <c r="F1063" s="16" t="s">
        <v>2431</v>
      </c>
      <c r="G1063" s="16" t="s">
        <v>2432</v>
      </c>
      <c r="H1063" s="17" t="s">
        <v>2414</v>
      </c>
      <c r="I1063" s="18"/>
      <c r="J1063" s="18"/>
      <c r="K1063" s="18"/>
      <c r="L1063" s="18"/>
      <c r="M1063" s="18"/>
      <c r="P1063" s="19">
        <v>2</v>
      </c>
      <c r="Q1063" s="20" t="s">
        <v>54</v>
      </c>
      <c r="R1063" s="20"/>
      <c r="S1063" s="23">
        <v>2</v>
      </c>
      <c r="T1063" s="22" t="s">
        <v>3006</v>
      </c>
      <c r="U1063" s="19"/>
      <c r="V1063" s="20"/>
      <c r="W1063" s="20"/>
      <c r="X1063" s="23"/>
      <c r="Y1063" s="22"/>
      <c r="Z1063" s="24">
        <f t="shared" si="49"/>
        <v>2</v>
      </c>
      <c r="AA1063" s="25">
        <f t="shared" si="50"/>
        <v>2</v>
      </c>
    </row>
    <row r="1064" spans="1:27" ht="160">
      <c r="A1064" s="1">
        <v>2649</v>
      </c>
      <c r="B1064" s="1" t="s">
        <v>2410</v>
      </c>
      <c r="C1064" s="1">
        <v>241</v>
      </c>
      <c r="E1064" s="15" t="s">
        <v>2433</v>
      </c>
      <c r="F1064" s="16" t="s">
        <v>2434</v>
      </c>
      <c r="G1064" s="16" t="s">
        <v>2435</v>
      </c>
      <c r="H1064" s="17" t="s">
        <v>2414</v>
      </c>
      <c r="I1064" s="18"/>
      <c r="J1064" s="18"/>
      <c r="K1064" s="18"/>
      <c r="L1064" s="18"/>
      <c r="M1064" s="18"/>
      <c r="P1064" s="19">
        <v>2</v>
      </c>
      <c r="Q1064" s="20" t="s">
        <v>54</v>
      </c>
      <c r="R1064" s="20"/>
      <c r="S1064" s="23">
        <v>2</v>
      </c>
      <c r="T1064" s="22" t="s">
        <v>3006</v>
      </c>
      <c r="U1064" s="19"/>
      <c r="V1064" s="20"/>
      <c r="W1064" s="20"/>
      <c r="X1064" s="23"/>
      <c r="Y1064" s="22"/>
      <c r="Z1064" s="24">
        <f t="shared" si="49"/>
        <v>2</v>
      </c>
      <c r="AA1064" s="25">
        <f t="shared" si="50"/>
        <v>2</v>
      </c>
    </row>
    <row r="1065" spans="1:27" ht="160">
      <c r="A1065" s="1">
        <v>2650</v>
      </c>
      <c r="B1065" s="1" t="s">
        <v>2410</v>
      </c>
      <c r="C1065" s="1">
        <v>241</v>
      </c>
      <c r="E1065" s="15" t="s">
        <v>2436</v>
      </c>
      <c r="F1065" s="16" t="s">
        <v>2437</v>
      </c>
      <c r="G1065" s="16" t="s">
        <v>2438</v>
      </c>
      <c r="H1065" s="17" t="s">
        <v>2414</v>
      </c>
      <c r="I1065" s="18"/>
      <c r="J1065" s="18"/>
      <c r="K1065" s="18"/>
      <c r="L1065" s="18"/>
      <c r="M1065" s="18"/>
      <c r="P1065" s="19">
        <v>2</v>
      </c>
      <c r="Q1065" s="20" t="s">
        <v>54</v>
      </c>
      <c r="R1065" s="20"/>
      <c r="S1065" s="23">
        <v>2</v>
      </c>
      <c r="T1065" s="22" t="s">
        <v>3006</v>
      </c>
      <c r="U1065" s="19"/>
      <c r="V1065" s="20"/>
      <c r="W1065" s="20"/>
      <c r="X1065" s="23"/>
      <c r="Y1065" s="22"/>
      <c r="Z1065" s="24">
        <f t="shared" si="49"/>
        <v>2</v>
      </c>
      <c r="AA1065" s="25">
        <f t="shared" si="50"/>
        <v>2</v>
      </c>
    </row>
    <row r="1066" spans="1:27" ht="160">
      <c r="A1066" s="1">
        <v>2651</v>
      </c>
      <c r="B1066" s="1" t="s">
        <v>2410</v>
      </c>
      <c r="C1066" s="1">
        <v>241</v>
      </c>
      <c r="E1066" s="15" t="s">
        <v>2439</v>
      </c>
      <c r="F1066" s="16" t="s">
        <v>2440</v>
      </c>
      <c r="G1066" s="16" t="s">
        <v>2441</v>
      </c>
      <c r="H1066" s="17" t="s">
        <v>2414</v>
      </c>
      <c r="I1066" s="18"/>
      <c r="J1066" s="18"/>
      <c r="K1066" s="18"/>
      <c r="L1066" s="18"/>
      <c r="M1066" s="18"/>
      <c r="P1066" s="19">
        <v>2</v>
      </c>
      <c r="Q1066" s="20" t="s">
        <v>54</v>
      </c>
      <c r="R1066" s="20"/>
      <c r="S1066" s="23">
        <v>2</v>
      </c>
      <c r="T1066" s="22" t="s">
        <v>3006</v>
      </c>
      <c r="U1066" s="19"/>
      <c r="V1066" s="20"/>
      <c r="W1066" s="20"/>
      <c r="X1066" s="23"/>
      <c r="Y1066" s="22"/>
      <c r="Z1066" s="24">
        <f t="shared" si="49"/>
        <v>2</v>
      </c>
      <c r="AA1066" s="25">
        <f t="shared" si="50"/>
        <v>2</v>
      </c>
    </row>
    <row r="1067" spans="1:27" ht="176">
      <c r="A1067" s="1">
        <v>2652</v>
      </c>
      <c r="B1067" s="1" t="s">
        <v>2410</v>
      </c>
      <c r="C1067" s="1">
        <v>241</v>
      </c>
      <c r="E1067" s="15" t="s">
        <v>2442</v>
      </c>
      <c r="F1067" s="16" t="s">
        <v>2443</v>
      </c>
      <c r="G1067" s="16" t="s">
        <v>2444</v>
      </c>
      <c r="H1067" s="17" t="s">
        <v>2414</v>
      </c>
      <c r="I1067" s="18"/>
      <c r="J1067" s="18"/>
      <c r="K1067" s="18"/>
      <c r="L1067" s="18"/>
      <c r="M1067" s="18"/>
      <c r="P1067" s="19">
        <v>2</v>
      </c>
      <c r="Q1067" s="20" t="s">
        <v>54</v>
      </c>
      <c r="R1067" s="20"/>
      <c r="S1067" s="23">
        <v>2</v>
      </c>
      <c r="T1067" s="22" t="s">
        <v>3006</v>
      </c>
      <c r="U1067" s="19"/>
      <c r="V1067" s="20"/>
      <c r="W1067" s="20"/>
      <c r="X1067" s="23"/>
      <c r="Y1067" s="22"/>
      <c r="Z1067" s="24">
        <f t="shared" si="49"/>
        <v>2</v>
      </c>
      <c r="AA1067" s="25">
        <f t="shared" si="50"/>
        <v>2</v>
      </c>
    </row>
    <row r="1068" spans="1:27" ht="192">
      <c r="A1068" s="1">
        <v>2653</v>
      </c>
      <c r="B1068" s="1" t="s">
        <v>2410</v>
      </c>
      <c r="C1068" s="1">
        <v>241</v>
      </c>
      <c r="E1068" s="15" t="s">
        <v>2445</v>
      </c>
      <c r="F1068" s="16" t="s">
        <v>2446</v>
      </c>
      <c r="G1068" s="16" t="s">
        <v>2447</v>
      </c>
      <c r="H1068" s="17" t="s">
        <v>2414</v>
      </c>
      <c r="I1068" s="18"/>
      <c r="J1068" s="18"/>
      <c r="K1068" s="18"/>
      <c r="L1068" s="18"/>
      <c r="M1068" s="18"/>
      <c r="P1068" s="19">
        <v>1</v>
      </c>
      <c r="Q1068" s="20" t="s">
        <v>54</v>
      </c>
      <c r="R1068" s="20"/>
      <c r="S1068" s="23">
        <v>1</v>
      </c>
      <c r="T1068" s="22"/>
      <c r="U1068" s="19"/>
      <c r="V1068" s="20"/>
      <c r="W1068" s="20"/>
      <c r="X1068" s="23"/>
      <c r="Y1068" s="22"/>
      <c r="Z1068" s="24">
        <f t="shared" si="49"/>
        <v>1</v>
      </c>
      <c r="AA1068" s="25">
        <f t="shared" si="50"/>
        <v>1</v>
      </c>
    </row>
    <row r="1069" spans="1:27" ht="224">
      <c r="A1069" s="1">
        <v>2654</v>
      </c>
      <c r="B1069" s="1" t="s">
        <v>2410</v>
      </c>
      <c r="C1069" s="1">
        <v>241</v>
      </c>
      <c r="E1069" s="15" t="s">
        <v>2448</v>
      </c>
      <c r="F1069" s="16" t="s">
        <v>2449</v>
      </c>
      <c r="G1069" s="16" t="s">
        <v>2450</v>
      </c>
      <c r="H1069" s="17" t="s">
        <v>2414</v>
      </c>
      <c r="I1069" s="18"/>
      <c r="J1069" s="18"/>
      <c r="K1069" s="18"/>
      <c r="L1069" s="18"/>
      <c r="M1069" s="18"/>
      <c r="P1069" s="19">
        <v>2</v>
      </c>
      <c r="Q1069" s="20" t="s">
        <v>54</v>
      </c>
      <c r="R1069" s="20"/>
      <c r="S1069" s="23">
        <v>2</v>
      </c>
      <c r="T1069" s="22" t="s">
        <v>3006</v>
      </c>
      <c r="U1069" s="19"/>
      <c r="V1069" s="20"/>
      <c r="W1069" s="20"/>
      <c r="X1069" s="23"/>
      <c r="Y1069" s="22"/>
      <c r="Z1069" s="24">
        <f t="shared" si="49"/>
        <v>2</v>
      </c>
      <c r="AA1069" s="25">
        <f t="shared" si="50"/>
        <v>2</v>
      </c>
    </row>
    <row r="1070" spans="1:27" ht="192">
      <c r="A1070" s="1">
        <v>2655</v>
      </c>
      <c r="B1070" s="1" t="s">
        <v>2410</v>
      </c>
      <c r="C1070" s="1">
        <v>241</v>
      </c>
      <c r="E1070" s="15" t="s">
        <v>2451</v>
      </c>
      <c r="F1070" s="16" t="s">
        <v>2452</v>
      </c>
      <c r="G1070" s="16" t="s">
        <v>2453</v>
      </c>
      <c r="H1070" s="17" t="s">
        <v>2414</v>
      </c>
      <c r="I1070" s="18"/>
      <c r="J1070" s="18"/>
      <c r="K1070" s="18"/>
      <c r="L1070" s="18"/>
      <c r="M1070" s="18"/>
      <c r="P1070" s="19">
        <v>1</v>
      </c>
      <c r="Q1070" s="20" t="s">
        <v>54</v>
      </c>
      <c r="R1070" s="20"/>
      <c r="S1070" s="23">
        <v>1</v>
      </c>
      <c r="T1070" s="22"/>
      <c r="U1070" s="19"/>
      <c r="V1070" s="20"/>
      <c r="W1070" s="20"/>
      <c r="X1070" s="23"/>
      <c r="Y1070" s="22"/>
      <c r="Z1070" s="24">
        <f t="shared" si="49"/>
        <v>1</v>
      </c>
      <c r="AA1070" s="25">
        <f t="shared" si="50"/>
        <v>1</v>
      </c>
    </row>
    <row r="1071" spans="1:27" ht="128">
      <c r="A1071" s="1">
        <v>2656</v>
      </c>
      <c r="B1071" s="1" t="s">
        <v>2410</v>
      </c>
      <c r="C1071" s="1">
        <v>241</v>
      </c>
      <c r="E1071" s="15" t="s">
        <v>2454</v>
      </c>
      <c r="F1071" s="16" t="s">
        <v>2455</v>
      </c>
      <c r="G1071" s="16" t="s">
        <v>2241</v>
      </c>
      <c r="H1071" s="17" t="s">
        <v>2414</v>
      </c>
      <c r="I1071" s="18"/>
      <c r="J1071" s="18"/>
      <c r="K1071" s="18"/>
      <c r="L1071" s="18"/>
      <c r="M1071" s="18"/>
      <c r="P1071" s="19">
        <v>2</v>
      </c>
      <c r="Q1071" s="20" t="s">
        <v>54</v>
      </c>
      <c r="R1071" s="20"/>
      <c r="S1071" s="23">
        <v>2</v>
      </c>
      <c r="T1071" s="22" t="s">
        <v>3006</v>
      </c>
      <c r="U1071" s="19"/>
      <c r="V1071" s="20"/>
      <c r="W1071" s="20"/>
      <c r="X1071" s="23"/>
      <c r="Y1071" s="22"/>
      <c r="Z1071" s="24">
        <f t="shared" si="49"/>
        <v>2</v>
      </c>
      <c r="AA1071" s="25">
        <f t="shared" si="50"/>
        <v>2</v>
      </c>
    </row>
    <row r="1072" spans="1:27" ht="128">
      <c r="A1072" s="1">
        <v>2657</v>
      </c>
      <c r="B1072" s="1" t="s">
        <v>2410</v>
      </c>
      <c r="C1072" s="1">
        <v>241</v>
      </c>
      <c r="E1072" s="15" t="s">
        <v>2456</v>
      </c>
      <c r="F1072" s="16" t="s">
        <v>2457</v>
      </c>
      <c r="G1072" s="16" t="s">
        <v>2002</v>
      </c>
      <c r="H1072" s="17" t="s">
        <v>2414</v>
      </c>
      <c r="I1072" s="18"/>
      <c r="J1072" s="18"/>
      <c r="K1072" s="18"/>
      <c r="L1072" s="18"/>
      <c r="M1072" s="18"/>
      <c r="P1072" s="19">
        <v>1</v>
      </c>
      <c r="Q1072" s="20" t="s">
        <v>54</v>
      </c>
      <c r="R1072" s="20"/>
      <c r="S1072" s="23">
        <v>1</v>
      </c>
      <c r="T1072" s="22"/>
      <c r="U1072" s="19"/>
      <c r="V1072" s="20"/>
      <c r="W1072" s="20"/>
      <c r="X1072" s="23"/>
      <c r="Y1072" s="22"/>
      <c r="Z1072" s="24">
        <f t="shared" si="49"/>
        <v>1</v>
      </c>
      <c r="AA1072" s="25">
        <f t="shared" si="50"/>
        <v>1</v>
      </c>
    </row>
    <row r="1073" spans="1:27" s="12" customFormat="1" ht="16">
      <c r="A1073" s="1" t="s">
        <v>54</v>
      </c>
      <c r="B1073" s="1" t="s">
        <v>54</v>
      </c>
      <c r="C1073" s="1" t="s">
        <v>54</v>
      </c>
      <c r="D1073" s="2" t="s">
        <v>54</v>
      </c>
      <c r="H1073" s="1"/>
      <c r="P1073" s="81" t="s">
        <v>54</v>
      </c>
      <c r="Q1073" s="81" t="s">
        <v>54</v>
      </c>
      <c r="R1073" s="81"/>
      <c r="S1073" s="81"/>
      <c r="T1073" s="81"/>
      <c r="U1073" s="81"/>
      <c r="V1073" s="81"/>
      <c r="W1073" s="81"/>
      <c r="X1073" s="81"/>
      <c r="Y1073" s="81"/>
    </row>
    <row r="1074" spans="1:27" s="12" customFormat="1" ht="16">
      <c r="A1074" s="1" t="s">
        <v>54</v>
      </c>
      <c r="B1074" s="1" t="s">
        <v>54</v>
      </c>
      <c r="C1074" s="1" t="s">
        <v>54</v>
      </c>
      <c r="D1074" s="2" t="s">
        <v>54</v>
      </c>
      <c r="H1074" s="1"/>
      <c r="P1074" s="81" t="s">
        <v>54</v>
      </c>
      <c r="Q1074" s="81" t="s">
        <v>54</v>
      </c>
      <c r="R1074" s="81"/>
      <c r="S1074" s="81"/>
      <c r="T1074" s="81"/>
      <c r="U1074" s="81"/>
      <c r="V1074" s="81"/>
      <c r="W1074" s="81"/>
      <c r="X1074" s="81"/>
      <c r="Y1074" s="81"/>
    </row>
    <row r="1075" spans="1:27" s="12" customFormat="1" ht="17">
      <c r="A1075" s="1" t="s">
        <v>54</v>
      </c>
      <c r="B1075" s="1"/>
      <c r="C1075" s="1"/>
      <c r="D1075" s="2"/>
      <c r="E1075" s="79" t="s">
        <v>2458</v>
      </c>
      <c r="H1075" s="1"/>
      <c r="P1075" s="81" t="s">
        <v>54</v>
      </c>
      <c r="Q1075" s="81" t="s">
        <v>54</v>
      </c>
      <c r="R1075" s="81"/>
      <c r="S1075" s="81"/>
      <c r="T1075" s="81"/>
      <c r="U1075" s="81"/>
      <c r="V1075" s="81"/>
      <c r="W1075" s="81"/>
      <c r="X1075" s="81"/>
      <c r="Y1075" s="81"/>
      <c r="Z1075" s="12" t="str">
        <f t="shared" si="49"/>
        <v/>
      </c>
      <c r="AA1075" s="12" t="str">
        <f t="shared" si="50"/>
        <v/>
      </c>
    </row>
    <row r="1076" spans="1:27" ht="176">
      <c r="A1076" s="1">
        <v>2658</v>
      </c>
      <c r="B1076" s="1" t="s">
        <v>2459</v>
      </c>
      <c r="C1076" s="1">
        <v>243</v>
      </c>
      <c r="D1076" s="2" t="s">
        <v>2001</v>
      </c>
      <c r="E1076" s="16" t="s">
        <v>2037</v>
      </c>
      <c r="F1076" s="16" t="s">
        <v>2460</v>
      </c>
      <c r="G1076" s="16" t="s">
        <v>2461</v>
      </c>
      <c r="H1076" s="17" t="s">
        <v>2462</v>
      </c>
      <c r="I1076" s="18"/>
      <c r="J1076" s="18"/>
      <c r="K1076" s="18"/>
      <c r="L1076" s="18"/>
      <c r="M1076" s="18"/>
      <c r="N1076" s="27">
        <v>3</v>
      </c>
      <c r="O1076" s="27">
        <v>1</v>
      </c>
      <c r="P1076" s="19">
        <v>3</v>
      </c>
      <c r="Q1076" s="20" t="s">
        <v>3007</v>
      </c>
      <c r="R1076" s="20"/>
      <c r="S1076" s="23">
        <v>2</v>
      </c>
      <c r="T1076" s="22"/>
      <c r="U1076" s="19"/>
      <c r="V1076" s="20"/>
      <c r="W1076" s="20"/>
      <c r="X1076" s="23"/>
      <c r="Y1076" s="22"/>
      <c r="Z1076" s="24">
        <f t="shared" si="49"/>
        <v>3</v>
      </c>
      <c r="AA1076" s="25">
        <f t="shared" si="50"/>
        <v>2</v>
      </c>
    </row>
    <row r="1077" spans="1:27" s="12" customFormat="1" ht="16">
      <c r="A1077" s="1" t="s">
        <v>54</v>
      </c>
      <c r="C1077" s="1" t="s">
        <v>54</v>
      </c>
      <c r="D1077" s="2" t="str">
        <f t="shared" ref="D1077:D1080" si="51">IF(C1077&lt;&gt;"","P2P","")</f>
        <v/>
      </c>
      <c r="H1077" s="1"/>
      <c r="P1077" s="81" t="s">
        <v>54</v>
      </c>
      <c r="Q1077" s="81" t="s">
        <v>54</v>
      </c>
      <c r="R1077" s="81"/>
      <c r="S1077" s="81"/>
      <c r="T1077" s="81"/>
      <c r="U1077" s="81"/>
      <c r="V1077" s="81"/>
      <c r="W1077" s="81"/>
      <c r="X1077" s="81"/>
      <c r="Y1077" s="81"/>
    </row>
    <row r="1078" spans="1:27" s="12" customFormat="1" ht="16">
      <c r="A1078" s="1" t="s">
        <v>54</v>
      </c>
      <c r="C1078" s="1" t="s">
        <v>54</v>
      </c>
      <c r="D1078" s="2" t="str">
        <f t="shared" si="51"/>
        <v/>
      </c>
      <c r="H1078" s="1"/>
      <c r="P1078" s="81" t="s">
        <v>54</v>
      </c>
      <c r="Q1078" s="81" t="s">
        <v>54</v>
      </c>
      <c r="R1078" s="81"/>
      <c r="S1078" s="81"/>
      <c r="T1078" s="81"/>
      <c r="U1078" s="81"/>
      <c r="V1078" s="81"/>
      <c r="W1078" s="81"/>
      <c r="X1078" s="81"/>
      <c r="Y1078" s="81"/>
    </row>
    <row r="1079" spans="1:27" s="12" customFormat="1" ht="34">
      <c r="A1079" s="1" t="s">
        <v>54</v>
      </c>
      <c r="B1079" s="1"/>
      <c r="C1079" s="1"/>
      <c r="D1079" s="2" t="str">
        <f t="shared" si="51"/>
        <v/>
      </c>
      <c r="E1079" s="79" t="s">
        <v>2463</v>
      </c>
      <c r="H1079" s="1"/>
      <c r="P1079" s="81" t="s">
        <v>54</v>
      </c>
      <c r="Q1079" s="81" t="s">
        <v>54</v>
      </c>
      <c r="R1079" s="81"/>
      <c r="S1079" s="81"/>
      <c r="T1079" s="81"/>
      <c r="U1079" s="81"/>
      <c r="V1079" s="81"/>
      <c r="W1079" s="81"/>
      <c r="X1079" s="81"/>
      <c r="Y1079" s="81"/>
      <c r="Z1079" s="12" t="str">
        <f t="shared" si="49"/>
        <v/>
      </c>
      <c r="AA1079" s="12" t="str">
        <f t="shared" si="50"/>
        <v/>
      </c>
    </row>
    <row r="1080" spans="1:27" ht="128">
      <c r="A1080" s="1">
        <v>2659</v>
      </c>
      <c r="D1080" s="2" t="str">
        <f t="shared" si="51"/>
        <v/>
      </c>
      <c r="E1080" s="26" t="s">
        <v>2464</v>
      </c>
      <c r="F1080" s="16" t="s">
        <v>2465</v>
      </c>
      <c r="G1080" s="16" t="s">
        <v>2013</v>
      </c>
      <c r="H1080" s="18"/>
      <c r="I1080" s="18"/>
      <c r="J1080" s="18"/>
      <c r="K1080" s="18"/>
      <c r="L1080" s="18"/>
      <c r="M1080" s="18"/>
      <c r="P1080" s="19">
        <v>1</v>
      </c>
      <c r="Q1080" s="20" t="s">
        <v>54</v>
      </c>
      <c r="R1080" s="20"/>
      <c r="S1080" s="23">
        <v>1</v>
      </c>
      <c r="T1080" s="22"/>
      <c r="U1080" s="19"/>
      <c r="V1080" s="20"/>
      <c r="W1080" s="20"/>
      <c r="X1080" s="23"/>
      <c r="Y1080" s="22"/>
      <c r="Z1080" s="24">
        <f t="shared" si="49"/>
        <v>1</v>
      </c>
      <c r="AA1080" s="25">
        <f t="shared" si="50"/>
        <v>1</v>
      </c>
    </row>
    <row r="1081" spans="1:27" s="12" customFormat="1" ht="16">
      <c r="A1081" s="1" t="s">
        <v>54</v>
      </c>
      <c r="H1081" s="1"/>
      <c r="P1081" s="81" t="s">
        <v>54</v>
      </c>
      <c r="Q1081" s="81" t="s">
        <v>54</v>
      </c>
      <c r="R1081" s="81"/>
      <c r="S1081" s="81"/>
      <c r="T1081" s="81"/>
      <c r="U1081" s="81"/>
      <c r="V1081" s="81"/>
      <c r="W1081" s="81"/>
      <c r="X1081" s="81"/>
      <c r="Y1081" s="81"/>
    </row>
    <row r="1082" spans="1:27" s="12" customFormat="1" ht="16">
      <c r="A1082" s="1" t="s">
        <v>54</v>
      </c>
      <c r="H1082" s="1"/>
      <c r="P1082" s="81" t="s">
        <v>54</v>
      </c>
      <c r="Q1082" s="81" t="s">
        <v>54</v>
      </c>
      <c r="R1082" s="81"/>
      <c r="S1082" s="81"/>
      <c r="T1082" s="81"/>
      <c r="U1082" s="81"/>
      <c r="V1082" s="81"/>
      <c r="W1082" s="81"/>
      <c r="X1082" s="81"/>
      <c r="Y1082" s="81"/>
    </row>
    <row r="1083" spans="1:27" ht="19">
      <c r="A1083" s="1" t="s">
        <v>54</v>
      </c>
      <c r="E1083" s="86" t="s">
        <v>2466</v>
      </c>
      <c r="F1083" s="86"/>
      <c r="G1083" s="86"/>
      <c r="P1083" s="81" t="s">
        <v>54</v>
      </c>
      <c r="Q1083" s="81" t="s">
        <v>54</v>
      </c>
      <c r="R1083" s="81"/>
      <c r="S1083" s="81"/>
      <c r="T1083" s="81"/>
      <c r="U1083" s="81"/>
      <c r="V1083" s="81"/>
      <c r="W1083" s="81"/>
      <c r="X1083" s="81"/>
      <c r="Y1083" s="81"/>
      <c r="Z1083" s="12" t="str">
        <f t="shared" si="49"/>
        <v/>
      </c>
      <c r="AA1083" s="12" t="str">
        <f t="shared" si="50"/>
        <v/>
      </c>
    </row>
    <row r="1084" spans="1:27" s="12" customFormat="1" ht="34">
      <c r="A1084" s="1" t="s">
        <v>54</v>
      </c>
      <c r="B1084" s="1"/>
      <c r="E1084" s="79" t="s">
        <v>2467</v>
      </c>
      <c r="H1084" s="1"/>
      <c r="P1084" s="81" t="s">
        <v>54</v>
      </c>
      <c r="Q1084" s="81" t="s">
        <v>54</v>
      </c>
      <c r="R1084" s="81"/>
      <c r="S1084" s="81"/>
      <c r="T1084" s="81"/>
      <c r="U1084" s="81"/>
      <c r="V1084" s="81"/>
      <c r="W1084" s="81"/>
      <c r="X1084" s="81"/>
      <c r="Y1084" s="81"/>
      <c r="Z1084" s="12" t="str">
        <f t="shared" si="49"/>
        <v/>
      </c>
      <c r="AA1084" s="12" t="str">
        <f t="shared" si="50"/>
        <v/>
      </c>
    </row>
    <row r="1085" spans="1:27" ht="176">
      <c r="A1085" s="1">
        <v>2660</v>
      </c>
      <c r="E1085" s="26" t="s">
        <v>2468</v>
      </c>
      <c r="F1085" s="16" t="s">
        <v>2469</v>
      </c>
      <c r="G1085" s="16" t="s">
        <v>2470</v>
      </c>
      <c r="H1085" s="18"/>
      <c r="I1085" s="18"/>
      <c r="J1085" s="18"/>
      <c r="K1085" s="18"/>
      <c r="L1085" s="18"/>
      <c r="M1085" s="18"/>
      <c r="P1085" s="19">
        <v>1</v>
      </c>
      <c r="Q1085" s="20" t="s">
        <v>2693</v>
      </c>
      <c r="R1085" s="20"/>
      <c r="S1085" s="23"/>
      <c r="T1085" s="22"/>
      <c r="U1085" s="19"/>
      <c r="V1085" s="20"/>
      <c r="W1085" s="20"/>
      <c r="X1085" s="23"/>
      <c r="Y1085" s="22"/>
      <c r="Z1085" s="24">
        <f t="shared" si="49"/>
        <v>1</v>
      </c>
      <c r="AA1085" s="25" t="str">
        <f t="shared" si="50"/>
        <v/>
      </c>
    </row>
    <row r="1086" spans="1:27" ht="160">
      <c r="A1086" s="1">
        <v>2661</v>
      </c>
      <c r="E1086" s="26" t="s">
        <v>2471</v>
      </c>
      <c r="F1086" s="16" t="s">
        <v>2472</v>
      </c>
      <c r="G1086" s="16" t="s">
        <v>2473</v>
      </c>
      <c r="H1086" s="18"/>
      <c r="I1086" s="18"/>
      <c r="J1086" s="18"/>
      <c r="K1086" s="18"/>
      <c r="L1086" s="18"/>
      <c r="M1086" s="18"/>
      <c r="P1086" s="19">
        <v>1</v>
      </c>
      <c r="Q1086" s="20" t="s">
        <v>54</v>
      </c>
      <c r="R1086" s="20"/>
      <c r="S1086" s="23"/>
      <c r="T1086" s="22"/>
      <c r="U1086" s="19"/>
      <c r="V1086" s="20"/>
      <c r="W1086" s="20"/>
      <c r="X1086" s="23"/>
      <c r="Y1086" s="22"/>
      <c r="Z1086" s="24">
        <f t="shared" si="49"/>
        <v>1</v>
      </c>
      <c r="AA1086" s="25" t="str">
        <f t="shared" si="50"/>
        <v/>
      </c>
    </row>
    <row r="1087" spans="1:27" ht="160">
      <c r="A1087" s="1">
        <v>2662</v>
      </c>
      <c r="E1087" s="26" t="s">
        <v>2474</v>
      </c>
      <c r="F1087" s="16" t="s">
        <v>2475</v>
      </c>
      <c r="G1087" s="16" t="s">
        <v>2476</v>
      </c>
      <c r="H1087" s="18"/>
      <c r="I1087" s="18"/>
      <c r="J1087" s="18"/>
      <c r="K1087" s="18"/>
      <c r="L1087" s="18"/>
      <c r="M1087" s="18"/>
      <c r="P1087" s="19">
        <v>1</v>
      </c>
      <c r="Q1087" s="20" t="s">
        <v>54</v>
      </c>
      <c r="R1087" s="20"/>
      <c r="S1087" s="23"/>
      <c r="T1087" s="22"/>
      <c r="U1087" s="19"/>
      <c r="V1087" s="20"/>
      <c r="W1087" s="20"/>
      <c r="X1087" s="23"/>
      <c r="Y1087" s="22"/>
      <c r="Z1087" s="24">
        <f t="shared" si="49"/>
        <v>1</v>
      </c>
      <c r="AA1087" s="25" t="str">
        <f t="shared" si="50"/>
        <v/>
      </c>
    </row>
    <row r="1088" spans="1:27" ht="192">
      <c r="A1088" s="1">
        <v>2663</v>
      </c>
      <c r="E1088" s="26" t="s">
        <v>2477</v>
      </c>
      <c r="F1088" s="16" t="s">
        <v>2478</v>
      </c>
      <c r="G1088" s="16" t="s">
        <v>2479</v>
      </c>
      <c r="H1088" s="18"/>
      <c r="I1088" s="18"/>
      <c r="J1088" s="18"/>
      <c r="K1088" s="18"/>
      <c r="L1088" s="18"/>
      <c r="M1088" s="18"/>
      <c r="P1088" s="19">
        <v>1</v>
      </c>
      <c r="Q1088" s="20" t="s">
        <v>54</v>
      </c>
      <c r="R1088" s="20"/>
      <c r="S1088" s="23"/>
      <c r="T1088" s="22"/>
      <c r="U1088" s="19"/>
      <c r="V1088" s="20"/>
      <c r="W1088" s="20"/>
      <c r="X1088" s="23"/>
      <c r="Y1088" s="22"/>
      <c r="Z1088" s="24">
        <f t="shared" si="49"/>
        <v>1</v>
      </c>
      <c r="AA1088" s="25" t="str">
        <f t="shared" si="50"/>
        <v/>
      </c>
    </row>
    <row r="1089" spans="1:27" ht="160">
      <c r="A1089" s="1">
        <v>2664</v>
      </c>
      <c r="E1089" s="26" t="s">
        <v>2480</v>
      </c>
      <c r="F1089" s="16" t="s">
        <v>2481</v>
      </c>
      <c r="G1089" s="16" t="s">
        <v>2482</v>
      </c>
      <c r="H1089" s="18"/>
      <c r="I1089" s="18"/>
      <c r="J1089" s="18"/>
      <c r="K1089" s="18"/>
      <c r="L1089" s="18"/>
      <c r="M1089" s="18"/>
      <c r="P1089" s="19">
        <v>1</v>
      </c>
      <c r="Q1089" s="20" t="s">
        <v>54</v>
      </c>
      <c r="R1089" s="20"/>
      <c r="S1089" s="23"/>
      <c r="T1089" s="22"/>
      <c r="U1089" s="19"/>
      <c r="V1089" s="20"/>
      <c r="W1089" s="20"/>
      <c r="X1089" s="23"/>
      <c r="Y1089" s="22"/>
      <c r="Z1089" s="24">
        <f t="shared" si="49"/>
        <v>1</v>
      </c>
      <c r="AA1089" s="25" t="str">
        <f t="shared" si="50"/>
        <v/>
      </c>
    </row>
    <row r="1090" spans="1:27" ht="160">
      <c r="A1090" s="1">
        <v>2665</v>
      </c>
      <c r="E1090" s="26" t="s">
        <v>2483</v>
      </c>
      <c r="F1090" s="16" t="s">
        <v>2484</v>
      </c>
      <c r="G1090" s="16" t="s">
        <v>2485</v>
      </c>
      <c r="H1090" s="18"/>
      <c r="I1090" s="18"/>
      <c r="J1090" s="18"/>
      <c r="K1090" s="18"/>
      <c r="L1090" s="18"/>
      <c r="M1090" s="18"/>
      <c r="P1090" s="19">
        <v>1</v>
      </c>
      <c r="Q1090" s="20" t="s">
        <v>54</v>
      </c>
      <c r="R1090" s="20"/>
      <c r="S1090" s="23"/>
      <c r="T1090" s="22"/>
      <c r="U1090" s="19"/>
      <c r="V1090" s="20"/>
      <c r="W1090" s="20"/>
      <c r="X1090" s="23"/>
      <c r="Y1090" s="22"/>
      <c r="Z1090" s="24">
        <f t="shared" si="49"/>
        <v>1</v>
      </c>
      <c r="AA1090" s="25" t="str">
        <f t="shared" si="50"/>
        <v/>
      </c>
    </row>
    <row r="1091" spans="1:27" ht="176">
      <c r="A1091" s="1">
        <v>2666</v>
      </c>
      <c r="E1091" s="26" t="s">
        <v>2486</v>
      </c>
      <c r="F1091" s="16" t="s">
        <v>2487</v>
      </c>
      <c r="G1091" s="16" t="s">
        <v>2488</v>
      </c>
      <c r="H1091" s="18"/>
      <c r="I1091" s="18"/>
      <c r="J1091" s="18"/>
      <c r="K1091" s="18"/>
      <c r="L1091" s="18"/>
      <c r="M1091" s="18"/>
      <c r="P1091" s="19">
        <v>1</v>
      </c>
      <c r="Q1091" s="20" t="s">
        <v>54</v>
      </c>
      <c r="R1091" s="20"/>
      <c r="S1091" s="23"/>
      <c r="T1091" s="22"/>
      <c r="U1091" s="19"/>
      <c r="V1091" s="20"/>
      <c r="W1091" s="20"/>
      <c r="X1091" s="23"/>
      <c r="Y1091" s="22"/>
      <c r="Z1091" s="24">
        <f t="shared" si="49"/>
        <v>1</v>
      </c>
      <c r="AA1091" s="25" t="str">
        <f t="shared" si="50"/>
        <v/>
      </c>
    </row>
    <row r="1092" spans="1:27" s="12" customFormat="1" ht="16">
      <c r="A1092" s="1" t="s">
        <v>54</v>
      </c>
      <c r="H1092" s="1"/>
      <c r="P1092" s="81" t="s">
        <v>54</v>
      </c>
      <c r="Q1092" s="81" t="s">
        <v>54</v>
      </c>
      <c r="R1092" s="81"/>
      <c r="S1092" s="81"/>
      <c r="T1092" s="81"/>
      <c r="U1092" s="81"/>
      <c r="V1092" s="81"/>
      <c r="W1092" s="81"/>
      <c r="X1092" s="81"/>
      <c r="Y1092" s="81"/>
    </row>
    <row r="1093" spans="1:27" s="12" customFormat="1" ht="16">
      <c r="A1093" s="1" t="s">
        <v>54</v>
      </c>
      <c r="H1093" s="1"/>
      <c r="P1093" s="81" t="s">
        <v>54</v>
      </c>
      <c r="Q1093" s="81" t="s">
        <v>54</v>
      </c>
      <c r="R1093" s="81"/>
      <c r="S1093" s="81"/>
      <c r="T1093" s="81"/>
      <c r="U1093" s="81"/>
      <c r="V1093" s="81"/>
      <c r="W1093" s="81"/>
      <c r="X1093" s="81"/>
      <c r="Y1093" s="81"/>
    </row>
    <row r="1094" spans="1:27" s="12" customFormat="1" ht="34">
      <c r="A1094" s="1" t="s">
        <v>54</v>
      </c>
      <c r="B1094" s="1"/>
      <c r="E1094" s="79" t="s">
        <v>2489</v>
      </c>
      <c r="H1094" s="1"/>
      <c r="P1094" s="81" t="s">
        <v>54</v>
      </c>
      <c r="Q1094" s="81" t="s">
        <v>54</v>
      </c>
      <c r="R1094" s="81"/>
      <c r="S1094" s="81"/>
      <c r="T1094" s="81"/>
      <c r="U1094" s="81"/>
      <c r="V1094" s="81"/>
      <c r="W1094" s="81"/>
      <c r="X1094" s="81"/>
      <c r="Y1094" s="81"/>
      <c r="Z1094" s="12" t="str">
        <f t="shared" si="49"/>
        <v/>
      </c>
      <c r="AA1094" s="12" t="str">
        <f t="shared" si="50"/>
        <v/>
      </c>
    </row>
    <row r="1095" spans="1:27" ht="160">
      <c r="A1095" s="1">
        <v>2667</v>
      </c>
      <c r="E1095" s="26" t="s">
        <v>2490</v>
      </c>
      <c r="F1095" s="16" t="s">
        <v>2491</v>
      </c>
      <c r="G1095" s="16" t="s">
        <v>2492</v>
      </c>
      <c r="H1095" s="18"/>
      <c r="I1095" s="18"/>
      <c r="J1095" s="18"/>
      <c r="K1095" s="18"/>
      <c r="L1095" s="18"/>
      <c r="M1095" s="18"/>
      <c r="P1095" s="19">
        <v>2</v>
      </c>
      <c r="Q1095" s="20" t="s">
        <v>54</v>
      </c>
      <c r="R1095" s="20"/>
      <c r="S1095" s="23"/>
      <c r="T1095" s="22"/>
      <c r="U1095" s="19"/>
      <c r="V1095" s="20"/>
      <c r="W1095" s="20"/>
      <c r="X1095" s="23"/>
      <c r="Y1095" s="22"/>
      <c r="Z1095" s="24">
        <f t="shared" si="49"/>
        <v>2</v>
      </c>
      <c r="AA1095" s="25" t="str">
        <f t="shared" si="50"/>
        <v/>
      </c>
    </row>
    <row r="1096" spans="1:27" ht="160">
      <c r="A1096" s="1">
        <v>2668</v>
      </c>
      <c r="E1096" s="26" t="s">
        <v>2493</v>
      </c>
      <c r="F1096" s="16" t="s">
        <v>2494</v>
      </c>
      <c r="G1096" s="16" t="s">
        <v>2495</v>
      </c>
      <c r="H1096" s="18"/>
      <c r="I1096" s="18"/>
      <c r="J1096" s="18"/>
      <c r="K1096" s="18"/>
      <c r="L1096" s="18"/>
      <c r="M1096" s="18"/>
      <c r="P1096" s="19">
        <v>2</v>
      </c>
      <c r="Q1096" s="20" t="s">
        <v>54</v>
      </c>
      <c r="R1096" s="20"/>
      <c r="S1096" s="23"/>
      <c r="T1096" s="22"/>
      <c r="U1096" s="19"/>
      <c r="V1096" s="20"/>
      <c r="W1096" s="20"/>
      <c r="X1096" s="23"/>
      <c r="Y1096" s="22"/>
      <c r="Z1096" s="24">
        <f t="shared" si="49"/>
        <v>2</v>
      </c>
      <c r="AA1096" s="25" t="str">
        <f t="shared" si="50"/>
        <v/>
      </c>
    </row>
    <row r="1097" spans="1:27" ht="208">
      <c r="A1097" s="1">
        <v>2669</v>
      </c>
      <c r="E1097" s="26" t="s">
        <v>2496</v>
      </c>
      <c r="F1097" s="16" t="s">
        <v>2497</v>
      </c>
      <c r="G1097" s="16" t="s">
        <v>2498</v>
      </c>
      <c r="H1097" s="18"/>
      <c r="I1097" s="18"/>
      <c r="J1097" s="18"/>
      <c r="K1097" s="18"/>
      <c r="L1097" s="18"/>
      <c r="M1097" s="18"/>
      <c r="P1097" s="19">
        <v>2</v>
      </c>
      <c r="Q1097" s="20" t="s">
        <v>54</v>
      </c>
      <c r="R1097" s="20"/>
      <c r="S1097" s="23"/>
      <c r="T1097" s="22"/>
      <c r="U1097" s="19"/>
      <c r="V1097" s="20"/>
      <c r="W1097" s="20"/>
      <c r="X1097" s="23"/>
      <c r="Y1097" s="22"/>
      <c r="Z1097" s="24">
        <f t="shared" si="49"/>
        <v>2</v>
      </c>
      <c r="AA1097" s="25" t="str">
        <f t="shared" si="50"/>
        <v/>
      </c>
    </row>
    <row r="1098" spans="1:27" ht="192">
      <c r="A1098" s="1">
        <v>2670</v>
      </c>
      <c r="E1098" s="26" t="s">
        <v>2499</v>
      </c>
      <c r="F1098" s="16" t="s">
        <v>2500</v>
      </c>
      <c r="G1098" s="16" t="s">
        <v>2501</v>
      </c>
      <c r="H1098" s="18"/>
      <c r="I1098" s="18"/>
      <c r="J1098" s="18"/>
      <c r="K1098" s="18"/>
      <c r="L1098" s="18"/>
      <c r="M1098" s="18"/>
      <c r="P1098" s="19">
        <v>2</v>
      </c>
      <c r="Q1098" s="20" t="s">
        <v>54</v>
      </c>
      <c r="R1098" s="20"/>
      <c r="S1098" s="23"/>
      <c r="T1098" s="22"/>
      <c r="U1098" s="19"/>
      <c r="V1098" s="20"/>
      <c r="W1098" s="20"/>
      <c r="X1098" s="23"/>
      <c r="Y1098" s="22"/>
      <c r="Z1098" s="24">
        <f t="shared" si="49"/>
        <v>2</v>
      </c>
      <c r="AA1098" s="25" t="str">
        <f t="shared" si="50"/>
        <v/>
      </c>
    </row>
    <row r="1099" spans="1:27" ht="176">
      <c r="A1099" s="1">
        <v>2671</v>
      </c>
      <c r="E1099" s="26" t="s">
        <v>2502</v>
      </c>
      <c r="F1099" s="16" t="s">
        <v>2503</v>
      </c>
      <c r="G1099" s="16" t="s">
        <v>2504</v>
      </c>
      <c r="H1099" s="18"/>
      <c r="I1099" s="18"/>
      <c r="J1099" s="18"/>
      <c r="K1099" s="18"/>
      <c r="L1099" s="18"/>
      <c r="M1099" s="18"/>
      <c r="P1099" s="19">
        <v>2</v>
      </c>
      <c r="Q1099" s="20" t="s">
        <v>54</v>
      </c>
      <c r="R1099" s="20"/>
      <c r="S1099" s="23"/>
      <c r="T1099" s="22"/>
      <c r="U1099" s="19"/>
      <c r="V1099" s="20"/>
      <c r="W1099" s="20"/>
      <c r="X1099" s="23"/>
      <c r="Y1099" s="22"/>
      <c r="Z1099" s="24">
        <f t="shared" si="49"/>
        <v>2</v>
      </c>
      <c r="AA1099" s="25" t="str">
        <f t="shared" si="50"/>
        <v/>
      </c>
    </row>
    <row r="1100" spans="1:27" ht="192">
      <c r="A1100" s="1">
        <v>2672</v>
      </c>
      <c r="E1100" s="26" t="s">
        <v>2505</v>
      </c>
      <c r="F1100" s="16" t="s">
        <v>2506</v>
      </c>
      <c r="G1100" s="16" t="s">
        <v>2507</v>
      </c>
      <c r="H1100" s="18"/>
      <c r="I1100" s="18"/>
      <c r="J1100" s="18"/>
      <c r="K1100" s="18"/>
      <c r="L1100" s="18"/>
      <c r="M1100" s="18"/>
      <c r="P1100" s="19">
        <v>1</v>
      </c>
      <c r="Q1100" s="20" t="s">
        <v>54</v>
      </c>
      <c r="R1100" s="20"/>
      <c r="S1100" s="23"/>
      <c r="T1100" s="22"/>
      <c r="U1100" s="19"/>
      <c r="V1100" s="20"/>
      <c r="W1100" s="20"/>
      <c r="X1100" s="23"/>
      <c r="Y1100" s="22"/>
      <c r="Z1100" s="24">
        <f t="shared" si="49"/>
        <v>1</v>
      </c>
      <c r="AA1100" s="25" t="str">
        <f t="shared" si="50"/>
        <v/>
      </c>
    </row>
    <row r="1101" spans="1:27" s="12" customFormat="1" ht="16">
      <c r="A1101" s="1" t="s">
        <v>54</v>
      </c>
      <c r="H1101" s="1"/>
      <c r="P1101" s="81" t="s">
        <v>54</v>
      </c>
      <c r="Q1101" s="81" t="s">
        <v>54</v>
      </c>
      <c r="R1101" s="81"/>
      <c r="S1101" s="81"/>
      <c r="T1101" s="81"/>
      <c r="U1101" s="81"/>
      <c r="V1101" s="81"/>
      <c r="W1101" s="81"/>
      <c r="X1101" s="81"/>
      <c r="Y1101" s="81"/>
    </row>
    <row r="1102" spans="1:27" s="12" customFormat="1" ht="16">
      <c r="A1102" s="1" t="s">
        <v>54</v>
      </c>
      <c r="H1102" s="1"/>
      <c r="P1102" s="81" t="s">
        <v>54</v>
      </c>
      <c r="Q1102" s="81" t="s">
        <v>54</v>
      </c>
      <c r="R1102" s="81"/>
      <c r="S1102" s="81"/>
      <c r="T1102" s="81"/>
      <c r="U1102" s="81"/>
      <c r="V1102" s="81"/>
      <c r="W1102" s="81"/>
      <c r="X1102" s="81"/>
      <c r="Y1102" s="81"/>
    </row>
    <row r="1103" spans="1:27" s="12" customFormat="1" ht="34">
      <c r="A1103" s="1" t="s">
        <v>54</v>
      </c>
      <c r="B1103" s="1"/>
      <c r="E1103" s="79" t="s">
        <v>2508</v>
      </c>
      <c r="H1103" s="1"/>
      <c r="P1103" s="81" t="s">
        <v>54</v>
      </c>
      <c r="Q1103" s="81" t="s">
        <v>54</v>
      </c>
      <c r="R1103" s="81"/>
      <c r="S1103" s="81"/>
      <c r="T1103" s="81"/>
      <c r="U1103" s="81"/>
      <c r="V1103" s="81"/>
      <c r="W1103" s="81"/>
      <c r="X1103" s="81"/>
      <c r="Y1103" s="81"/>
      <c r="Z1103" s="12" t="str">
        <f t="shared" ref="Z1103:Z1113" si="52">IF(U1103&lt;&gt;"",U1103,IF(P1103&lt;&gt;"",P1103,IF(N1103&lt;&gt;"",N1103,"")))</f>
        <v/>
      </c>
      <c r="AA1103" s="12" t="str">
        <f t="shared" ref="AA1103:AA1113" si="53">IF(X1103&lt;&gt;"",X1103,IF(S1103&lt;&gt;"",S1103,IF(O1103&lt;&gt;"",O1103,"")))</f>
        <v/>
      </c>
    </row>
    <row r="1104" spans="1:27" ht="160">
      <c r="A1104" s="1">
        <v>2673</v>
      </c>
      <c r="E1104" s="26" t="s">
        <v>2509</v>
      </c>
      <c r="F1104" s="16" t="s">
        <v>2510</v>
      </c>
      <c r="G1104" s="16" t="s">
        <v>2511</v>
      </c>
      <c r="H1104" s="18"/>
      <c r="I1104" s="18"/>
      <c r="J1104" s="18"/>
      <c r="K1104" s="18"/>
      <c r="L1104" s="18"/>
      <c r="M1104" s="18"/>
      <c r="P1104" s="19">
        <v>1</v>
      </c>
      <c r="Q1104" s="20" t="s">
        <v>2694</v>
      </c>
      <c r="R1104" s="20"/>
      <c r="S1104" s="23"/>
      <c r="T1104" s="22"/>
      <c r="U1104" s="19"/>
      <c r="V1104" s="20"/>
      <c r="W1104" s="20"/>
      <c r="X1104" s="23"/>
      <c r="Y1104" s="22"/>
      <c r="Z1104" s="24">
        <f t="shared" si="52"/>
        <v>1</v>
      </c>
      <c r="AA1104" s="25" t="str">
        <f t="shared" si="53"/>
        <v/>
      </c>
    </row>
    <row r="1105" spans="1:27" ht="176">
      <c r="A1105" s="1">
        <v>2674</v>
      </c>
      <c r="E1105" s="26" t="s">
        <v>2512</v>
      </c>
      <c r="F1105" s="16" t="s">
        <v>2513</v>
      </c>
      <c r="G1105" s="16" t="s">
        <v>2514</v>
      </c>
      <c r="H1105" s="18"/>
      <c r="I1105" s="18"/>
      <c r="J1105" s="18"/>
      <c r="K1105" s="18"/>
      <c r="L1105" s="18"/>
      <c r="M1105" s="18"/>
      <c r="P1105" s="19">
        <v>1</v>
      </c>
      <c r="Q1105" s="20" t="s">
        <v>54</v>
      </c>
      <c r="R1105" s="20"/>
      <c r="S1105" s="23"/>
      <c r="T1105" s="22"/>
      <c r="U1105" s="19"/>
      <c r="V1105" s="20"/>
      <c r="W1105" s="20"/>
      <c r="X1105" s="23"/>
      <c r="Y1105" s="22"/>
      <c r="Z1105" s="24">
        <f t="shared" si="52"/>
        <v>1</v>
      </c>
      <c r="AA1105" s="25" t="str">
        <f t="shared" si="53"/>
        <v/>
      </c>
    </row>
    <row r="1106" spans="1:27" ht="176">
      <c r="A1106" s="1">
        <v>2675</v>
      </c>
      <c r="E1106" s="26" t="s">
        <v>2515</v>
      </c>
      <c r="F1106" s="16" t="s">
        <v>2516</v>
      </c>
      <c r="G1106" s="16" t="s">
        <v>2517</v>
      </c>
      <c r="H1106" s="18"/>
      <c r="I1106" s="18"/>
      <c r="J1106" s="18"/>
      <c r="K1106" s="18"/>
      <c r="L1106" s="18"/>
      <c r="M1106" s="18"/>
      <c r="P1106" s="19">
        <v>1</v>
      </c>
      <c r="Q1106" s="20" t="s">
        <v>54</v>
      </c>
      <c r="R1106" s="20"/>
      <c r="S1106" s="23"/>
      <c r="T1106" s="22"/>
      <c r="U1106" s="19"/>
      <c r="V1106" s="20"/>
      <c r="W1106" s="20"/>
      <c r="X1106" s="23"/>
      <c r="Y1106" s="22"/>
      <c r="Z1106" s="24">
        <f t="shared" si="52"/>
        <v>1</v>
      </c>
      <c r="AA1106" s="25" t="str">
        <f t="shared" si="53"/>
        <v/>
      </c>
    </row>
    <row r="1107" spans="1:27" ht="160">
      <c r="A1107" s="1">
        <v>2676</v>
      </c>
      <c r="E1107" s="26" t="s">
        <v>2518</v>
      </c>
      <c r="F1107" s="16" t="s">
        <v>2519</v>
      </c>
      <c r="G1107" s="16" t="s">
        <v>2520</v>
      </c>
      <c r="H1107" s="18"/>
      <c r="I1107" s="18"/>
      <c r="J1107" s="18"/>
      <c r="K1107" s="18"/>
      <c r="L1107" s="18"/>
      <c r="M1107" s="18"/>
      <c r="P1107" s="19">
        <v>1</v>
      </c>
      <c r="Q1107" s="20" t="s">
        <v>54</v>
      </c>
      <c r="R1107" s="20"/>
      <c r="S1107" s="23"/>
      <c r="T1107" s="22"/>
      <c r="U1107" s="19"/>
      <c r="V1107" s="20"/>
      <c r="W1107" s="20"/>
      <c r="X1107" s="23"/>
      <c r="Y1107" s="22"/>
      <c r="Z1107" s="24">
        <f t="shared" si="52"/>
        <v>1</v>
      </c>
      <c r="AA1107" s="25" t="str">
        <f t="shared" si="53"/>
        <v/>
      </c>
    </row>
    <row r="1108" spans="1:27" ht="160">
      <c r="A1108" s="1">
        <v>2677</v>
      </c>
      <c r="E1108" s="26" t="s">
        <v>2521</v>
      </c>
      <c r="F1108" s="16" t="s">
        <v>2522</v>
      </c>
      <c r="G1108" s="16" t="s">
        <v>2523</v>
      </c>
      <c r="H1108" s="18"/>
      <c r="I1108" s="18"/>
      <c r="J1108" s="18"/>
      <c r="K1108" s="18"/>
      <c r="L1108" s="18"/>
      <c r="M1108" s="18"/>
      <c r="P1108" s="19">
        <v>1</v>
      </c>
      <c r="Q1108" s="20" t="s">
        <v>54</v>
      </c>
      <c r="R1108" s="20"/>
      <c r="S1108" s="23"/>
      <c r="T1108" s="22"/>
      <c r="U1108" s="19"/>
      <c r="V1108" s="20"/>
      <c r="W1108" s="20"/>
      <c r="X1108" s="23"/>
      <c r="Y1108" s="22"/>
      <c r="Z1108" s="24">
        <f t="shared" si="52"/>
        <v>1</v>
      </c>
      <c r="AA1108" s="25" t="str">
        <f t="shared" si="53"/>
        <v/>
      </c>
    </row>
    <row r="1109" spans="1:27" ht="160">
      <c r="A1109" s="1">
        <v>2678</v>
      </c>
      <c r="E1109" s="26" t="s">
        <v>2524</v>
      </c>
      <c r="F1109" s="16" t="s">
        <v>2525</v>
      </c>
      <c r="G1109" s="16" t="s">
        <v>2526</v>
      </c>
      <c r="H1109" s="18"/>
      <c r="I1109" s="18"/>
      <c r="J1109" s="18"/>
      <c r="K1109" s="18"/>
      <c r="L1109" s="18"/>
      <c r="M1109" s="18"/>
      <c r="P1109" s="19">
        <v>1</v>
      </c>
      <c r="Q1109" s="20" t="s">
        <v>54</v>
      </c>
      <c r="R1109" s="20"/>
      <c r="S1109" s="23"/>
      <c r="T1109" s="22"/>
      <c r="U1109" s="19"/>
      <c r="V1109" s="20"/>
      <c r="W1109" s="20"/>
      <c r="X1109" s="23"/>
      <c r="Y1109" s="22"/>
      <c r="Z1109" s="24">
        <f t="shared" si="52"/>
        <v>1</v>
      </c>
      <c r="AA1109" s="25" t="str">
        <f t="shared" si="53"/>
        <v/>
      </c>
    </row>
    <row r="1110" spans="1:27" ht="160">
      <c r="A1110" s="1">
        <v>2679</v>
      </c>
      <c r="E1110" s="26" t="s">
        <v>2527</v>
      </c>
      <c r="F1110" s="16" t="s">
        <v>2528</v>
      </c>
      <c r="G1110" s="16" t="s">
        <v>2529</v>
      </c>
      <c r="H1110" s="18"/>
      <c r="I1110" s="18"/>
      <c r="J1110" s="18"/>
      <c r="K1110" s="18"/>
      <c r="L1110" s="18"/>
      <c r="M1110" s="18"/>
      <c r="P1110" s="19">
        <v>1</v>
      </c>
      <c r="Q1110" s="20" t="s">
        <v>54</v>
      </c>
      <c r="R1110" s="20"/>
      <c r="S1110" s="23"/>
      <c r="T1110" s="22"/>
      <c r="U1110" s="19"/>
      <c r="V1110" s="20"/>
      <c r="W1110" s="20"/>
      <c r="X1110" s="23"/>
      <c r="Y1110" s="22"/>
      <c r="Z1110" s="24">
        <f t="shared" si="52"/>
        <v>1</v>
      </c>
      <c r="AA1110" s="25" t="str">
        <f t="shared" si="53"/>
        <v/>
      </c>
    </row>
    <row r="1111" spans="1:27" ht="224">
      <c r="A1111" s="1">
        <v>2680</v>
      </c>
      <c r="E1111" s="26" t="s">
        <v>2530</v>
      </c>
      <c r="F1111" s="16" t="s">
        <v>2531</v>
      </c>
      <c r="G1111" s="16" t="s">
        <v>2532</v>
      </c>
      <c r="H1111" s="18"/>
      <c r="I1111" s="18"/>
      <c r="J1111" s="18"/>
      <c r="K1111" s="18"/>
      <c r="L1111" s="18"/>
      <c r="M1111" s="18"/>
      <c r="P1111" s="19">
        <v>1</v>
      </c>
      <c r="Q1111" s="20" t="s">
        <v>54</v>
      </c>
      <c r="R1111" s="20"/>
      <c r="S1111" s="23"/>
      <c r="T1111" s="22"/>
      <c r="U1111" s="19"/>
      <c r="V1111" s="20"/>
      <c r="W1111" s="20"/>
      <c r="X1111" s="23"/>
      <c r="Y1111" s="22"/>
      <c r="Z1111" s="24">
        <f t="shared" si="52"/>
        <v>1</v>
      </c>
      <c r="AA1111" s="25" t="str">
        <f t="shared" si="53"/>
        <v/>
      </c>
    </row>
    <row r="1112" spans="1:27" ht="160">
      <c r="A1112" s="1">
        <v>2681</v>
      </c>
      <c r="E1112" s="26" t="s">
        <v>2533</v>
      </c>
      <c r="F1112" s="16" t="s">
        <v>2534</v>
      </c>
      <c r="G1112" s="16" t="s">
        <v>2535</v>
      </c>
      <c r="H1112" s="18"/>
      <c r="I1112" s="18"/>
      <c r="J1112" s="18"/>
      <c r="K1112" s="18"/>
      <c r="L1112" s="18"/>
      <c r="M1112" s="18"/>
      <c r="P1112" s="19">
        <v>1</v>
      </c>
      <c r="Q1112" s="20" t="s">
        <v>54</v>
      </c>
      <c r="R1112" s="20"/>
      <c r="S1112" s="23"/>
      <c r="T1112" s="22"/>
      <c r="U1112" s="19"/>
      <c r="V1112" s="20"/>
      <c r="W1112" s="20"/>
      <c r="X1112" s="23"/>
      <c r="Y1112" s="22"/>
      <c r="Z1112" s="24">
        <f t="shared" si="52"/>
        <v>1</v>
      </c>
      <c r="AA1112" s="25" t="str">
        <f t="shared" si="53"/>
        <v/>
      </c>
    </row>
    <row r="1113" spans="1:27" ht="224">
      <c r="A1113" s="1">
        <v>2682</v>
      </c>
      <c r="E1113" s="26" t="s">
        <v>2536</v>
      </c>
      <c r="F1113" s="16" t="s">
        <v>2537</v>
      </c>
      <c r="G1113" s="16" t="s">
        <v>2538</v>
      </c>
      <c r="H1113" s="18"/>
      <c r="I1113" s="18"/>
      <c r="J1113" s="18"/>
      <c r="K1113" s="18"/>
      <c r="L1113" s="18"/>
      <c r="M1113" s="18"/>
      <c r="P1113" s="19">
        <v>2</v>
      </c>
      <c r="Q1113" s="20" t="s">
        <v>54</v>
      </c>
      <c r="R1113" s="20"/>
      <c r="S1113" s="23"/>
      <c r="T1113" s="22"/>
      <c r="U1113" s="19"/>
      <c r="V1113" s="20"/>
      <c r="W1113" s="20"/>
      <c r="X1113" s="23"/>
      <c r="Y1113" s="22"/>
      <c r="Z1113" s="24">
        <f t="shared" si="52"/>
        <v>2</v>
      </c>
      <c r="AA1113" s="25" t="str">
        <f t="shared" si="53"/>
        <v/>
      </c>
    </row>
    <row r="1114" spans="1:27" s="12" customFormat="1"/>
    <row r="1115" spans="1:27" s="12" customFormat="1"/>
    <row r="1116" spans="1:27" s="12" customFormat="1"/>
    <row r="1117" spans="1:27" s="12" customFormat="1"/>
    <row r="1118" spans="1:27" s="12" customFormat="1"/>
    <row r="1119" spans="1:27" s="12" customFormat="1"/>
    <row r="1120" spans="1:27" s="12" customFormat="1"/>
    <row r="1121" s="12" customFormat="1"/>
    <row r="1122" s="12" customFormat="1"/>
    <row r="1123" s="12" customFormat="1"/>
    <row r="1124" s="12" customFormat="1"/>
    <row r="1125" s="12" customFormat="1"/>
    <row r="1126" s="12" customFormat="1"/>
    <row r="1127" s="12" customFormat="1"/>
    <row r="1128" s="12" customFormat="1"/>
    <row r="1129" s="12" customFormat="1"/>
    <row r="1130" s="12" customFormat="1"/>
    <row r="1131" s="12" customFormat="1"/>
    <row r="1132" s="12" customFormat="1"/>
    <row r="1133" s="12" customFormat="1"/>
    <row r="1134" s="12" customFormat="1"/>
    <row r="1135" s="12" customFormat="1"/>
    <row r="1136" s="12" customFormat="1"/>
    <row r="1137" s="12" customFormat="1"/>
    <row r="1138" s="12" customFormat="1"/>
    <row r="1139" s="12" customFormat="1"/>
    <row r="1140" s="12" customFormat="1"/>
    <row r="1141" s="12" customFormat="1"/>
    <row r="1142" s="12" customFormat="1"/>
    <row r="1143" s="12" customFormat="1"/>
    <row r="1144" s="12" customFormat="1"/>
    <row r="1145" s="12" customFormat="1"/>
    <row r="1146" s="12" customFormat="1"/>
    <row r="1147" s="12" customFormat="1"/>
    <row r="1148" s="12" customFormat="1"/>
    <row r="1149" s="12" customFormat="1"/>
    <row r="1150" s="12" customFormat="1"/>
    <row r="1151" s="12" customFormat="1"/>
    <row r="1152" s="12" customFormat="1"/>
    <row r="1153" s="12" customFormat="1"/>
    <row r="1154" s="12" customFormat="1"/>
    <row r="1155" s="12" customFormat="1"/>
    <row r="1156" s="12" customFormat="1"/>
    <row r="1157" s="12" customFormat="1"/>
    <row r="1158" s="12" customFormat="1"/>
    <row r="1159" s="12" customFormat="1"/>
    <row r="1160" s="12" customFormat="1"/>
    <row r="1161" s="12" customFormat="1"/>
    <row r="1162" s="12" customFormat="1"/>
    <row r="1163" s="12" customFormat="1"/>
    <row r="1164" s="12" customFormat="1"/>
    <row r="1165" s="12" customFormat="1"/>
    <row r="1166" s="12" customFormat="1"/>
    <row r="1167" s="12" customFormat="1"/>
    <row r="1168" s="12" customFormat="1"/>
    <row r="1169" s="12" customFormat="1"/>
    <row r="1170" s="12" customFormat="1"/>
    <row r="1171" s="12" customFormat="1"/>
    <row r="1172" s="12" customFormat="1"/>
    <row r="1173" s="12" customFormat="1"/>
    <row r="1174" s="12" customFormat="1"/>
    <row r="1175" s="12" customFormat="1"/>
    <row r="1176" s="12" customFormat="1"/>
    <row r="1177" s="12" customFormat="1"/>
    <row r="1178" s="12" customFormat="1"/>
    <row r="1179" s="12" customFormat="1"/>
    <row r="1180" s="12" customFormat="1"/>
    <row r="1181" s="12" customFormat="1"/>
    <row r="1182" s="12" customFormat="1"/>
    <row r="1183" s="12" customFormat="1"/>
    <row r="1184" s="12" customFormat="1"/>
    <row r="1185" s="12" customFormat="1"/>
    <row r="1186" s="12" customFormat="1"/>
  </sheetData>
  <sheetProtection formatCells="0" formatColumns="0"/>
  <mergeCells count="43">
    <mergeCell ref="E1083:G1083"/>
    <mergeCell ref="E864:G864"/>
    <mergeCell ref="E919:G919"/>
    <mergeCell ref="E950:G950"/>
    <mergeCell ref="E951:G951"/>
    <mergeCell ref="E1033:G1033"/>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348:G348"/>
    <mergeCell ref="E349:G349"/>
    <mergeCell ref="E371:G371"/>
    <mergeCell ref="E375:G375"/>
    <mergeCell ref="E381:G381"/>
    <mergeCell ref="E742:G742"/>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s>
  <dataValidations count="2">
    <dataValidation type="decimal" allowBlank="1" showInputMessage="1" showErrorMessage="1" errorTitle="Value must be between 0 and 5" sqref="S7:S12 X7:X12 X16:X20 S16:S20 S24:S28 X24:X28 X32:X42 S32:S42 X47:X53 S47:S53 S57:S62 X57:X62 X66:X70 S66:S70 S74:S78 X74:X78 X372 X350:X368 S93:S97 X93:X97 X101:X102 S101:S102 S106:S108 X106:X108 X113:X119 S113:S119 S123:S125 X123:X125 S130:S136 X130:X136 X140:X156 S140:S156 S160:S174 X160:X174 X178:X182 S178:S182 S186:S193 X186:X193 X197:X209 S197:S209 S213:S219 X213:X219 X225:X227 S225:S227 S682:S685 X232:X233 S232:S233 S238:S242 X238:X242 X246:X253 S246:S253 S258:S260 X258:X260 X264:X267 S264:S267 S271:S274 X271:X274 X278:X287 S278:S287 S291:S298 X291:X298 X302 S302 S307:S311 X307:X311 X315:X316 S315:S316 S320:S321 X320:X321 X326 S326 S330:S331 X330:X331 X335 S335 S339:S341 X339:X341 X345 S345 S372 S376:S378 X376:X378 S82:S8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X657:X659 X604:X614 X662:X665 S652:S655 S657:S659 S646:S649 X652:X655 S633:S642 X623:X624 X626:X630 X633:X642 S623:S624 S626:S630 S620:S621 X620:X621 X677:X679 S677:S679 X682:X685 S670:S673 X646:X649 X667 X670:X673 S667 X82:X88 S604:S614 X593:X600 S593:S600 S350:S368 S662:S665 S1103:S1113 X1103:X1113 S690:S700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690:X700" xr:uid="{774020AC-28DF-4CC5-8962-A222D7931952}">
      <formula1>0</formula1>
      <formula2>5</formula2>
    </dataValidation>
    <dataValidation type="list" allowBlank="1" showInputMessage="1" showErrorMessage="1" errorTitle="Value must be 0, 1, 2, 3, 4 or 5" sqref="P101:P102 U7:U12 U16:U20 P499:P506 P511:P516 U24:U28 U32:U42 P106:P108 U47:U53 P113:P119 P521:P541 U57:U62 U66:U70 P546:P550 P123:P125 U74:U78 U82:U88 P554:P558 P562:P565 U93:U97 U101:U102 P130:P136 P140:P156 U106:U108 U113:U119 P570:P587 P662:P665 U123:U125 P160:P174 U130:U136 U140:U156 U593:U600 P667 U160:U174 U178:U182 P652:P655 P178:P182 U186:U193 U197:U209 P186:P193 P657:P659 U213:U219 U225:U227 P646:P649 P197:P209 U232:U233 P213:P219 P225:P227 U238:U242 U246:U253 P633:P642 P232:P233 U258:U260 U264:U267 P623:P624 P238:P242 U271:U274 U278:U287 P626:P630 P620:P621 U291:U298 U302 P246:P253 P258:P260 U307:U311 U315:U316 P264:P267 P271:P274 U320:U321 U326 P278:P287 P291:P298 U330:U331 U335 P302 P307:P311 U339:U341 U345 P315:P316 P320:P321 P326 P330:P331 P335 U384:U397 P339:P341 P604:P614 U401:U407 U412:U432 P345 P372 U436:U439 U443:U448 P376:P378 P384:P397 U452:U462 U467:U475 P593:P600 P401:P407 U479:U486 U490:U494 U662:U665 P350:P368 U499:U506 U511:U516 P412:P432 U521:U541 U633:U642 U546:U550 U620:U621 P436:P439 U554:U558 U562:U565 U372 U570:U587 U677:U679 U652:U655 U604:U614 U350:U368 U682:U685 U646:U649 P443:P448 U667 U670:U673 U623:U624 U626:U630 P452:P462 U657:U659 P682:P685 U376:U378 P677:P679 P670:P673 P467:P475 P479:P486 P7:P12 P16:P20 P24:P28 P32:P42 P47:P53 P57:P62 P66:P70 P74:P78 P82:P88 P490:P494 P93:P97 U742:U747 U750:U752 U1094:U1100 U958:U970 U755:U758 U761:U768 U973:U976 U771:U775 U778:U790 U979:U989 U793:U796 U799:U804 U992:U1002 U807:U816 U819:U822 U1005:U1009 U825:U833 U836:U837 U1103:U1113 U1012:U1018 U840:U842 U845:U849 U690:U700 U1021:U1022 U852:U853 U856:U857 U1025:U1026 U860:U861 U864:U867 U1029:U1030 U870:U878 U881:U882 U1033:U1037 U885:U890 U893:U894 U1040:U1046 U897:U898 U901:U904 U1049:U1053 U907:U908 U911:U912 U1056:U1072 U915:U916 U919:U921 U1075:U1076 U924:U926 U929:U935 U703:U706 U709:U715 U1079:U1080 U938:U939 U718:U719 U722:U723 U942:U943 U1083:U1091 U726:U727 U730:U731 U946:U947 U734:U735 U738:U739 U951:U955 P1103:P1113 P690:P700 P703:P706 P709:P715 P718:P719 P722:P723 P726:P727 P730:P731 P734:P735 P738:P739 P742:P747 P750:P752 P755:P758 P761:P768 P771:P775 P778:P790 P793:P796 P799:P804 P807:P816 P819:P822 P825:P833 P836:P837 P840:P842 P845:P849 P852:P853 P856:P857 P860:P861 P864:P867 P870:P878 P881:P882 P885:P890 P893:P894 P897:P898 P901:P904 P907:P908 P911:P912 P915:P916 P919:P921 P924:P926 P929:P935 P938:P939 P942:P943 P946:P947 P951:P955 P958:P970 P973:P976 P979:P989 P992:P1002 P1005:P1009 P1012:P1018 P1021:P1022 P1025:P1026 P1029:P1030 P1033:P1037 P1040:P1046 P1049:P1053 P1056:P1072 P1075:P1076 P1079:P1080 P1083:P1091 P1094:P1100" xr:uid="{3C0457DB-2034-4D29-AE1B-2FBEFC28AC4C}">
      <formula1>"0,1,2,3,4,5"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B8E3-D6D1-49F0-91C4-DA6C59EFBDE6}">
  <sheetPr codeName="Sheet4"/>
  <dimension ref="B4:H78"/>
  <sheetViews>
    <sheetView workbookViewId="0">
      <selection activeCell="B5" sqref="B5"/>
    </sheetView>
  </sheetViews>
  <sheetFormatPr baseColWidth="10" defaultColWidth="12.5" defaultRowHeight="15"/>
  <cols>
    <col min="1" max="1" width="12.5" style="31"/>
    <col min="2" max="2" width="70.83203125" style="47" customWidth="1"/>
    <col min="3" max="3" width="83.83203125" style="47" customWidth="1"/>
    <col min="4" max="4" width="91.5" style="18" customWidth="1"/>
    <col min="5" max="16384" width="12.5" style="31"/>
  </cols>
  <sheetData>
    <row r="4" spans="2:8" ht="22">
      <c r="B4" s="31"/>
      <c r="C4" s="32" t="s">
        <v>2695</v>
      </c>
      <c r="D4" s="33" t="s">
        <v>2696</v>
      </c>
    </row>
    <row r="5" spans="2:8" ht="17">
      <c r="B5" s="34" t="s">
        <v>2697</v>
      </c>
      <c r="C5" s="35" t="s">
        <v>2698</v>
      </c>
      <c r="D5" s="36"/>
    </row>
    <row r="6" spans="2:8" ht="17">
      <c r="B6" s="34" t="s">
        <v>2699</v>
      </c>
      <c r="C6" s="35"/>
      <c r="D6" s="36"/>
    </row>
    <row r="7" spans="2:8" ht="17">
      <c r="B7" s="34" t="s">
        <v>2700</v>
      </c>
      <c r="C7" s="37" t="s">
        <v>2701</v>
      </c>
      <c r="D7" s="38"/>
      <c r="F7" s="39"/>
      <c r="G7" s="39"/>
      <c r="H7" s="39"/>
    </row>
    <row r="8" spans="2:8" ht="17">
      <c r="B8" s="34" t="s">
        <v>2702</v>
      </c>
      <c r="C8" s="35"/>
      <c r="D8" s="36"/>
      <c r="F8" s="39"/>
      <c r="G8" s="39"/>
      <c r="H8" s="39"/>
    </row>
    <row r="9" spans="2:8" ht="51">
      <c r="B9" s="34" t="s">
        <v>2703</v>
      </c>
      <c r="C9" s="35" t="s">
        <v>2704</v>
      </c>
      <c r="D9" s="36" t="s">
        <v>2705</v>
      </c>
      <c r="F9" s="39"/>
      <c r="G9" s="39"/>
      <c r="H9" s="39"/>
    </row>
    <row r="10" spans="2:8" ht="17">
      <c r="B10" s="34" t="s">
        <v>2706</v>
      </c>
      <c r="C10" s="35">
        <v>1999</v>
      </c>
      <c r="D10" s="36"/>
      <c r="F10" s="39"/>
      <c r="G10" s="39"/>
      <c r="H10" s="39"/>
    </row>
    <row r="11" spans="2:8" ht="17">
      <c r="B11" s="34" t="s">
        <v>2707</v>
      </c>
      <c r="C11" s="35">
        <v>2500</v>
      </c>
      <c r="D11" s="36">
        <v>3200</v>
      </c>
      <c r="F11" s="39"/>
      <c r="G11" s="39"/>
      <c r="H11" s="39"/>
    </row>
    <row r="12" spans="2:8" ht="17">
      <c r="B12" s="34" t="s">
        <v>2708</v>
      </c>
      <c r="C12" s="35" t="s">
        <v>2709</v>
      </c>
      <c r="D12" s="36"/>
      <c r="F12" s="39"/>
      <c r="G12" s="39"/>
      <c r="H12" s="39"/>
    </row>
    <row r="13" spans="2:8" ht="17">
      <c r="B13" s="34" t="s">
        <v>2710</v>
      </c>
      <c r="C13" s="35" t="s">
        <v>2711</v>
      </c>
      <c r="D13" s="36"/>
      <c r="F13" s="39"/>
      <c r="G13" s="39"/>
      <c r="H13" s="39"/>
    </row>
    <row r="14" spans="2:8" ht="34">
      <c r="B14" s="34" t="s">
        <v>2712</v>
      </c>
      <c r="C14" s="40" t="s">
        <v>2713</v>
      </c>
      <c r="D14" s="36"/>
      <c r="G14" s="39"/>
    </row>
    <row r="15" spans="2:8" ht="17">
      <c r="B15" s="34" t="s">
        <v>2714</v>
      </c>
      <c r="C15" s="35"/>
      <c r="D15" s="36"/>
      <c r="G15" s="39"/>
    </row>
    <row r="16" spans="2:8" ht="17">
      <c r="B16" s="34" t="s">
        <v>2715</v>
      </c>
      <c r="C16" s="35">
        <v>1</v>
      </c>
      <c r="D16" s="41"/>
      <c r="G16" s="39"/>
    </row>
    <row r="17" spans="2:7" ht="17">
      <c r="B17" s="34" t="s">
        <v>2716</v>
      </c>
      <c r="C17" s="35" t="s">
        <v>2717</v>
      </c>
      <c r="D17" s="36"/>
      <c r="G17" s="39"/>
    </row>
    <row r="18" spans="2:7" ht="51">
      <c r="B18" s="34" t="s">
        <v>2718</v>
      </c>
      <c r="C18" s="35" t="s">
        <v>2719</v>
      </c>
      <c r="D18" s="41"/>
      <c r="G18" s="39"/>
    </row>
    <row r="19" spans="2:7" ht="34">
      <c r="B19" s="34" t="s">
        <v>2720</v>
      </c>
      <c r="C19" s="40" t="s">
        <v>2721</v>
      </c>
      <c r="D19" s="41"/>
      <c r="G19" s="39"/>
    </row>
    <row r="20" spans="2:7" ht="17">
      <c r="B20" s="34" t="s">
        <v>2722</v>
      </c>
      <c r="C20" s="35" t="s">
        <v>2723</v>
      </c>
      <c r="D20" s="36"/>
      <c r="G20" s="39"/>
    </row>
    <row r="21" spans="2:7" ht="17">
      <c r="B21" s="34" t="s">
        <v>2724</v>
      </c>
      <c r="C21" s="42" t="s">
        <v>2725</v>
      </c>
      <c r="D21" s="41"/>
      <c r="G21" s="39"/>
    </row>
    <row r="22" spans="2:7" ht="17">
      <c r="B22" s="34" t="s">
        <v>2726</v>
      </c>
      <c r="C22" s="42" t="s">
        <v>2727</v>
      </c>
      <c r="D22" s="41"/>
      <c r="G22" s="39"/>
    </row>
    <row r="23" spans="2:7" ht="34">
      <c r="B23" s="34" t="s">
        <v>2728</v>
      </c>
      <c r="C23" s="42" t="s">
        <v>2729</v>
      </c>
      <c r="D23" s="41"/>
      <c r="G23" s="39"/>
    </row>
    <row r="24" spans="2:7" ht="17">
      <c r="B24" s="34" t="s">
        <v>2730</v>
      </c>
      <c r="C24" s="43" t="s">
        <v>2731</v>
      </c>
      <c r="D24" s="41"/>
      <c r="G24" s="39"/>
    </row>
    <row r="25" spans="2:7" ht="17">
      <c r="B25" s="34" t="s">
        <v>2732</v>
      </c>
      <c r="C25" s="42" t="s">
        <v>2729</v>
      </c>
      <c r="D25" s="41"/>
    </row>
    <row r="26" spans="2:7" ht="17">
      <c r="B26" s="34" t="s">
        <v>2733</v>
      </c>
      <c r="C26" s="43" t="s">
        <v>2734</v>
      </c>
      <c r="D26" s="41"/>
    </row>
    <row r="27" spans="2:7" ht="136">
      <c r="B27" s="34" t="s">
        <v>2735</v>
      </c>
      <c r="C27" s="35" t="s">
        <v>2736</v>
      </c>
      <c r="D27" s="41"/>
    </row>
    <row r="28" spans="2:7" ht="17">
      <c r="B28" s="44" t="s">
        <v>2737</v>
      </c>
      <c r="C28" s="35"/>
      <c r="D28" s="41"/>
    </row>
    <row r="29" spans="2:7" ht="17">
      <c r="B29" s="44" t="s">
        <v>2738</v>
      </c>
      <c r="C29" s="35"/>
      <c r="D29" s="41"/>
    </row>
    <row r="30" spans="2:7" ht="17">
      <c r="B30" s="44" t="s">
        <v>2739</v>
      </c>
      <c r="C30" s="35"/>
      <c r="D30" s="41"/>
    </row>
    <row r="31" spans="2:7" ht="17">
      <c r="B31" s="44" t="s">
        <v>2740</v>
      </c>
      <c r="C31" s="35"/>
      <c r="D31" s="41"/>
    </row>
    <row r="32" spans="2:7" ht="17">
      <c r="B32" s="44" t="s">
        <v>2741</v>
      </c>
      <c r="C32" s="35"/>
      <c r="D32" s="41"/>
    </row>
    <row r="33" spans="2:4" ht="17">
      <c r="B33" s="44" t="s">
        <v>2742</v>
      </c>
      <c r="C33" s="35"/>
      <c r="D33" s="41"/>
    </row>
    <row r="34" spans="2:4" ht="17">
      <c r="B34" s="45" t="s">
        <v>2743</v>
      </c>
      <c r="C34" s="46">
        <v>200</v>
      </c>
      <c r="D34" s="41" t="s">
        <v>2744</v>
      </c>
    </row>
    <row r="35" spans="2:4">
      <c r="C35" s="48"/>
    </row>
    <row r="36" spans="2:4">
      <c r="C36" s="48"/>
    </row>
    <row r="37" spans="2:4">
      <c r="C37" s="48"/>
    </row>
    <row r="38" spans="2:4">
      <c r="C38" s="48"/>
    </row>
    <row r="39" spans="2:4">
      <c r="C39" s="48"/>
    </row>
    <row r="40" spans="2:4">
      <c r="C40" s="48"/>
    </row>
    <row r="41" spans="2:4">
      <c r="C41" s="48"/>
    </row>
    <row r="42" spans="2:4">
      <c r="C42" s="48"/>
    </row>
    <row r="43" spans="2:4">
      <c r="C43" s="48"/>
    </row>
    <row r="44" spans="2:4">
      <c r="C44" s="48"/>
    </row>
    <row r="45" spans="2:4">
      <c r="C45" s="48"/>
    </row>
    <row r="46" spans="2:4">
      <c r="C46" s="48"/>
    </row>
    <row r="47" spans="2:4">
      <c r="C47" s="48"/>
    </row>
    <row r="48" spans="2:4">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row r="74" spans="3:3">
      <c r="C74" s="48"/>
    </row>
    <row r="75" spans="3:3">
      <c r="C75" s="48"/>
    </row>
    <row r="76" spans="3:3">
      <c r="C76" s="48"/>
    </row>
    <row r="77" spans="3:3">
      <c r="C77" s="48"/>
    </row>
    <row r="78" spans="3:3">
      <c r="C78"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Index &amp; Average Scores</vt:lpstr>
      <vt:lpstr>RFI</vt:lpstr>
      <vt:lpstr>Company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Blake</dc:creator>
  <cp:lastModifiedBy>rafael.cortes.beringola@alumnos.upm.es</cp:lastModifiedBy>
  <dcterms:created xsi:type="dcterms:W3CDTF">2019-03-04T18:56:19Z</dcterms:created>
  <dcterms:modified xsi:type="dcterms:W3CDTF">2019-07-11T19:08:20Z</dcterms:modified>
</cp:coreProperties>
</file>