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CB5D198C-47B4-2040-AC9C-68FB7130E606}" xr6:coauthVersionLast="43" xr6:coauthVersionMax="43" xr10:uidLastSave="{00000000-0000-0000-0000-000000000000}"/>
  <workbookProtection workbookAlgorithmName="SHA-512" workbookHashValue="Mu/PH0zFNAVJZTpnG8hnnLaGELx/LyJ6kZ/UJgThDmBx3CmTFLJfkoBgxPCC0zSHnWDi3FWuera2XOxxUotpDw==" workbookSaltValue="mfNR/EGNfCSxmz8LczgIwg==" workbookSpinCount="100000" lockStructure="1"/>
  <bookViews>
    <workbookView xWindow="25600" yWindow="-3060" windowWidth="38400" windowHeight="21600" activeTab="2" xr2:uid="{726E797E-0E57-1E42-B7AD-F2709731944B}"/>
  </bookViews>
  <sheets>
    <sheet name="Instructions" sheetId="9" r:id="rId1"/>
    <sheet name="Index &amp; Average Scores" sheetId="8" r:id="rId2"/>
    <sheet name="RFI" sheetId="7" r:id="rId3"/>
    <sheet name="Company Information" sheetId="3" r:id="rId4"/>
    <sheet name="Sourcing2" sheetId="4" state="hidden" r:id="rId5"/>
    <sheet name="SXM" sheetId="6" state="hidden" r:id="rId6"/>
  </sheets>
  <definedNames>
    <definedName name="_xlnm._FilterDatabase" localSheetId="5" hidden="1">SXM!$A$20:$J$186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86" i="7" l="1"/>
  <c r="Z186" i="7"/>
  <c r="AA182" i="7"/>
  <c r="Z182" i="7"/>
  <c r="AA181" i="7"/>
  <c r="Z181" i="7"/>
  <c r="AA180" i="7"/>
  <c r="Z180" i="7"/>
  <c r="AA179" i="7"/>
  <c r="Z179" i="7"/>
  <c r="AA178" i="7"/>
  <c r="Z178" i="7"/>
  <c r="AA174" i="7"/>
  <c r="Z174" i="7"/>
  <c r="AA173" i="7"/>
  <c r="Z173" i="7"/>
  <c r="AA172" i="7"/>
  <c r="Z172" i="7"/>
  <c r="AA171" i="7"/>
  <c r="Z171" i="7"/>
  <c r="AA170" i="7"/>
  <c r="Z170" i="7"/>
  <c r="AA169" i="7"/>
  <c r="Z169" i="7"/>
  <c r="AA168" i="7"/>
  <c r="Z168" i="7"/>
  <c r="AA167" i="7"/>
  <c r="Z167" i="7"/>
  <c r="AA166" i="7"/>
  <c r="Z166" i="7"/>
  <c r="AA165" i="7"/>
  <c r="Z165" i="7"/>
  <c r="AA164" i="7"/>
  <c r="Z164" i="7"/>
  <c r="AA163" i="7"/>
  <c r="Z163" i="7"/>
  <c r="AA162" i="7"/>
  <c r="Z162" i="7"/>
  <c r="AA161" i="7"/>
  <c r="Z161" i="7"/>
  <c r="AA160" i="7"/>
  <c r="Z160" i="7"/>
  <c r="AA156" i="7"/>
  <c r="Z156" i="7"/>
  <c r="AA155" i="7"/>
  <c r="Z155" i="7"/>
  <c r="AA154" i="7"/>
  <c r="Z154" i="7"/>
  <c r="AA153" i="7"/>
  <c r="Z153" i="7"/>
  <c r="AA152" i="7"/>
  <c r="Z152" i="7"/>
  <c r="AA151" i="7"/>
  <c r="Z151" i="7"/>
  <c r="AA150" i="7"/>
  <c r="Z150" i="7"/>
  <c r="AA149" i="7"/>
  <c r="Z149" i="7"/>
  <c r="AA148" i="7"/>
  <c r="Z148" i="7"/>
  <c r="AA147" i="7"/>
  <c r="Z147" i="7"/>
  <c r="AA146" i="7"/>
  <c r="Z146" i="7"/>
  <c r="AA145" i="7"/>
  <c r="Z145" i="7"/>
  <c r="AA144" i="7"/>
  <c r="Z144" i="7"/>
  <c r="AA143" i="7"/>
  <c r="Z143" i="7"/>
  <c r="AA142" i="7"/>
  <c r="Z142" i="7"/>
  <c r="AA141" i="7"/>
  <c r="Z141" i="7"/>
  <c r="AA140" i="7"/>
  <c r="Z140" i="7"/>
  <c r="AA136" i="7"/>
  <c r="Z136" i="7"/>
  <c r="AA135" i="7"/>
  <c r="Z135" i="7"/>
  <c r="AA134" i="7"/>
  <c r="Z134" i="7"/>
  <c r="AA133" i="7"/>
  <c r="Z133" i="7"/>
  <c r="AA132" i="7"/>
  <c r="Z132" i="7"/>
  <c r="AA131" i="7"/>
  <c r="Z131" i="7"/>
  <c r="AA130" i="7"/>
  <c r="Z130" i="7"/>
  <c r="Q565" i="7" l="1"/>
  <c r="Q563" i="7"/>
  <c r="Q562" i="7"/>
  <c r="Q557" i="7"/>
  <c r="Q556" i="7"/>
  <c r="Q555" i="7"/>
  <c r="Q554" i="7"/>
  <c r="Q549" i="7"/>
  <c r="Q548" i="7"/>
  <c r="Q546" i="7"/>
  <c r="Q538" i="7"/>
  <c r="Q537" i="7"/>
  <c r="Q536" i="7"/>
  <c r="Q535" i="7"/>
  <c r="Q533" i="7"/>
  <c r="Q532" i="7"/>
  <c r="Q531" i="7"/>
  <c r="Q529" i="7"/>
  <c r="Q528" i="7"/>
  <c r="Q527" i="7"/>
  <c r="Q526" i="7"/>
  <c r="Q524" i="7"/>
  <c r="Q522" i="7"/>
  <c r="Q521" i="7"/>
  <c r="Q353" i="7"/>
  <c r="Q335" i="7"/>
  <c r="Q321" i="7"/>
  <c r="Q315" i="7"/>
  <c r="Q308" i="7"/>
  <c r="Q307" i="7"/>
  <c r="Q286" i="7"/>
  <c r="Q285" i="7"/>
  <c r="Q284" i="7"/>
  <c r="Q283" i="7"/>
  <c r="Q282" i="7"/>
  <c r="Q281" i="7"/>
  <c r="Q280" i="7"/>
  <c r="Q279" i="7"/>
  <c r="Q278" i="7"/>
  <c r="Q273" i="7"/>
  <c r="Q272" i="7"/>
  <c r="Q271" i="7"/>
  <c r="Q264" i="7"/>
  <c r="Q253" i="7"/>
  <c r="Q252" i="7"/>
  <c r="Q247" i="7"/>
  <c r="Q246" i="7"/>
  <c r="Q241" i="7"/>
  <c r="Q240" i="7"/>
  <c r="Q239" i="7"/>
  <c r="Q238" i="7"/>
  <c r="Q218" i="7"/>
  <c r="Q216" i="7"/>
  <c r="Q215" i="7"/>
  <c r="Q206" i="7"/>
  <c r="Q205" i="7"/>
  <c r="Q203" i="7"/>
  <c r="Q198" i="7"/>
  <c r="Q191" i="7"/>
  <c r="Q190" i="7"/>
  <c r="Q188" i="7"/>
  <c r="Q186" i="7"/>
  <c r="Q178" i="7"/>
  <c r="Q171" i="7"/>
  <c r="Q156" i="7"/>
  <c r="Q145" i="7"/>
  <c r="Q144" i="7"/>
  <c r="Q141" i="7"/>
  <c r="Q140" i="7"/>
  <c r="Q119" i="7"/>
  <c r="Q118" i="7"/>
  <c r="Q116" i="7"/>
  <c r="Q108" i="7"/>
  <c r="Q106" i="7"/>
  <c r="Q97" i="7"/>
  <c r="Q95" i="7"/>
  <c r="Q94" i="7"/>
  <c r="Q93" i="7"/>
  <c r="Q83" i="7"/>
  <c r="Q82" i="7"/>
  <c r="Q66" i="7"/>
  <c r="Q59" i="7"/>
  <c r="Q52" i="7"/>
  <c r="Q48" i="7"/>
  <c r="Q47" i="7"/>
  <c r="Q32" i="7"/>
  <c r="Q27" i="7"/>
  <c r="Q26" i="7"/>
  <c r="Q24" i="7"/>
  <c r="Q17" i="7"/>
  <c r="Q10" i="7"/>
  <c r="Q9" i="7"/>
  <c r="Q8" i="7"/>
  <c r="Q7" i="7"/>
  <c r="AA562" i="7"/>
  <c r="AA563" i="7"/>
  <c r="AA564" i="7"/>
  <c r="AA565" i="7"/>
  <c r="AA554" i="7"/>
  <c r="AA555" i="7"/>
  <c r="AA556" i="7"/>
  <c r="AA557" i="7"/>
  <c r="AA558" i="7"/>
  <c r="AA546" i="7"/>
  <c r="E78" i="8" s="1"/>
  <c r="AA547" i="7"/>
  <c r="AA548" i="7"/>
  <c r="AA549" i="7"/>
  <c r="AA550" i="7"/>
  <c r="AA521" i="7"/>
  <c r="AA522" i="7"/>
  <c r="AA523" i="7"/>
  <c r="AA524" i="7"/>
  <c r="AA525" i="7"/>
  <c r="AA526" i="7"/>
  <c r="AA527" i="7"/>
  <c r="AA528" i="7"/>
  <c r="AA529" i="7"/>
  <c r="AA530" i="7"/>
  <c r="AA531" i="7"/>
  <c r="AA532" i="7"/>
  <c r="AA533" i="7"/>
  <c r="AA534" i="7"/>
  <c r="AA535" i="7"/>
  <c r="AA536" i="7"/>
  <c r="AA537" i="7"/>
  <c r="AA538" i="7"/>
  <c r="AA539" i="7"/>
  <c r="AA540" i="7"/>
  <c r="AA541" i="7"/>
  <c r="AA376" i="7"/>
  <c r="AA377" i="7"/>
  <c r="AA378" i="7"/>
  <c r="AA372" i="7"/>
  <c r="E56" i="8" s="1"/>
  <c r="AA345" i="7"/>
  <c r="E53" i="8" s="1"/>
  <c r="AA339" i="7"/>
  <c r="AA340" i="7"/>
  <c r="E48" i="8" s="1"/>
  <c r="AA341" i="7"/>
  <c r="AA335" i="7"/>
  <c r="E51" i="8"/>
  <c r="AA330" i="7"/>
  <c r="AA331" i="7"/>
  <c r="E50" i="8" s="1"/>
  <c r="AA326" i="7"/>
  <c r="E49" i="8"/>
  <c r="AA320" i="7"/>
  <c r="AA321" i="7"/>
  <c r="E47" i="8" s="1"/>
  <c r="AA315" i="7"/>
  <c r="E46" i="8" s="1"/>
  <c r="AA316" i="7"/>
  <c r="AA307" i="7"/>
  <c r="AA308" i="7"/>
  <c r="AA309" i="7"/>
  <c r="AA310" i="7"/>
  <c r="AA311" i="7"/>
  <c r="AA302" i="7"/>
  <c r="E43" i="8" s="1"/>
  <c r="AA291" i="7"/>
  <c r="AA292" i="7"/>
  <c r="AA293" i="7"/>
  <c r="AA294" i="7"/>
  <c r="AA295" i="7"/>
  <c r="AA296" i="7"/>
  <c r="AA297" i="7"/>
  <c r="AA298" i="7"/>
  <c r="AA278" i="7"/>
  <c r="AA279" i="7"/>
  <c r="AA280" i="7"/>
  <c r="AA281" i="7"/>
  <c r="AA282" i="7"/>
  <c r="AA283" i="7"/>
  <c r="AA284" i="7"/>
  <c r="AA285" i="7"/>
  <c r="AA286" i="7"/>
  <c r="AA287" i="7"/>
  <c r="AA271" i="7"/>
  <c r="E40" i="8" s="1"/>
  <c r="AA272" i="7"/>
  <c r="AA273" i="7"/>
  <c r="AA274" i="7"/>
  <c r="AA264" i="7"/>
  <c r="AA265" i="7"/>
  <c r="AA266" i="7"/>
  <c r="AA267" i="7"/>
  <c r="AA258" i="7"/>
  <c r="AA259" i="7"/>
  <c r="AA260" i="7"/>
  <c r="AA246" i="7"/>
  <c r="AA247" i="7"/>
  <c r="AA248" i="7"/>
  <c r="AA249" i="7"/>
  <c r="AA250" i="7"/>
  <c r="AA251" i="7"/>
  <c r="AA252" i="7"/>
  <c r="AA253" i="7"/>
  <c r="AA238" i="7"/>
  <c r="AA239" i="7"/>
  <c r="AA240" i="7"/>
  <c r="AA241" i="7"/>
  <c r="AA242" i="7"/>
  <c r="E35" i="8"/>
  <c r="AA232" i="7"/>
  <c r="AA233" i="7"/>
  <c r="E32" i="8" s="1"/>
  <c r="AA225" i="7"/>
  <c r="AA226" i="7"/>
  <c r="E31" i="8" s="1"/>
  <c r="AA227" i="7"/>
  <c r="AA213" i="7"/>
  <c r="AA214" i="7"/>
  <c r="AA215" i="7"/>
  <c r="AA216" i="7"/>
  <c r="AA217" i="7"/>
  <c r="AA218" i="7"/>
  <c r="AA219" i="7"/>
  <c r="AA197" i="7"/>
  <c r="AA198" i="7"/>
  <c r="AA199" i="7"/>
  <c r="AA200" i="7"/>
  <c r="AA201" i="7"/>
  <c r="AA202" i="7"/>
  <c r="AA203" i="7"/>
  <c r="AA204" i="7"/>
  <c r="AA205" i="7"/>
  <c r="AA206" i="7"/>
  <c r="AA207" i="7"/>
  <c r="AA208" i="7"/>
  <c r="AA209" i="7"/>
  <c r="AA187" i="7"/>
  <c r="E26" i="8" s="1"/>
  <c r="AA188" i="7"/>
  <c r="AA189" i="7"/>
  <c r="AA190" i="7"/>
  <c r="AA191" i="7"/>
  <c r="AA192" i="7"/>
  <c r="AA193" i="7"/>
  <c r="D25" i="8"/>
  <c r="E25" i="8"/>
  <c r="D24" i="8"/>
  <c r="E24" i="8"/>
  <c r="D23" i="8"/>
  <c r="E23" i="8"/>
  <c r="D22" i="8"/>
  <c r="E22" i="8"/>
  <c r="AA123" i="7"/>
  <c r="AA124" i="7"/>
  <c r="E18" i="8" s="1"/>
  <c r="AA125" i="7"/>
  <c r="AA113" i="7"/>
  <c r="AA114" i="7"/>
  <c r="AA115" i="7"/>
  <c r="AA116" i="7"/>
  <c r="AA117" i="7"/>
  <c r="AA118" i="7"/>
  <c r="AA119" i="7"/>
  <c r="AA106" i="7"/>
  <c r="AA107" i="7"/>
  <c r="AA108" i="7"/>
  <c r="AA101" i="7"/>
  <c r="E16" i="8" s="1"/>
  <c r="AA102" i="7"/>
  <c r="AA93" i="7"/>
  <c r="AA94" i="7"/>
  <c r="AA95" i="7"/>
  <c r="AA96" i="7"/>
  <c r="AA97" i="7"/>
  <c r="AA82" i="7"/>
  <c r="AA83" i="7"/>
  <c r="AA84" i="7"/>
  <c r="AA85" i="7"/>
  <c r="AA86" i="7"/>
  <c r="AA87" i="7"/>
  <c r="AA88" i="7"/>
  <c r="AA74" i="7"/>
  <c r="AA75" i="7"/>
  <c r="AA76" i="7"/>
  <c r="AA77" i="7"/>
  <c r="AA78" i="7"/>
  <c r="AA66" i="7"/>
  <c r="AA67" i="7"/>
  <c r="AA68" i="7"/>
  <c r="AA69" i="7"/>
  <c r="AA70" i="7"/>
  <c r="AA57" i="7"/>
  <c r="AA58" i="7"/>
  <c r="AA59" i="7"/>
  <c r="AA60" i="7"/>
  <c r="AA61" i="7"/>
  <c r="AA62" i="7"/>
  <c r="AA47" i="7"/>
  <c r="AA48" i="7"/>
  <c r="AA49" i="7"/>
  <c r="AA50" i="7"/>
  <c r="AA51" i="7"/>
  <c r="AA52" i="7"/>
  <c r="AA53" i="7"/>
  <c r="AA32" i="7"/>
  <c r="AA33" i="7"/>
  <c r="AA34" i="7"/>
  <c r="AA35" i="7"/>
  <c r="AA36" i="7"/>
  <c r="AA37" i="7"/>
  <c r="AA38" i="7"/>
  <c r="AA39" i="7"/>
  <c r="AA40" i="7"/>
  <c r="AA41" i="7"/>
  <c r="AA42" i="7"/>
  <c r="AA24" i="7"/>
  <c r="AA25" i="7"/>
  <c r="AA26" i="7"/>
  <c r="AA27" i="7"/>
  <c r="AA28" i="7"/>
  <c r="AA16" i="7"/>
  <c r="AA17" i="7"/>
  <c r="AA18" i="7"/>
  <c r="AA19" i="7"/>
  <c r="AA20" i="7"/>
  <c r="AA7" i="7"/>
  <c r="AA8" i="7"/>
  <c r="AA9" i="7"/>
  <c r="AA10" i="7"/>
  <c r="AA11" i="7"/>
  <c r="AA12" i="7"/>
  <c r="G167" i="8"/>
  <c r="G166" i="8"/>
  <c r="G165" i="8"/>
  <c r="J164" i="8"/>
  <c r="G164" i="8"/>
  <c r="G163" i="8"/>
  <c r="G162" i="8"/>
  <c r="G161" i="8"/>
  <c r="G160" i="8"/>
  <c r="G159" i="8"/>
  <c r="G158" i="8"/>
  <c r="J157" i="8"/>
  <c r="G157" i="8"/>
  <c r="G156" i="8"/>
  <c r="G155" i="8"/>
  <c r="G154" i="8"/>
  <c r="G153" i="8"/>
  <c r="G152" i="8"/>
  <c r="G151" i="8"/>
  <c r="G150" i="8"/>
  <c r="G149" i="8"/>
  <c r="G148" i="8"/>
  <c r="G147" i="8"/>
  <c r="J146" i="8"/>
  <c r="G146" i="8"/>
  <c r="G145" i="8"/>
  <c r="G144" i="8"/>
  <c r="G143" i="8"/>
  <c r="G142" i="8"/>
  <c r="G141" i="8"/>
  <c r="G140" i="8"/>
  <c r="G139" i="8"/>
  <c r="J138" i="8"/>
  <c r="G138" i="8"/>
  <c r="G137" i="8"/>
  <c r="G136" i="8"/>
  <c r="G135" i="8"/>
  <c r="G134" i="8"/>
  <c r="G133" i="8"/>
  <c r="G132" i="8"/>
  <c r="G131" i="8"/>
  <c r="G130" i="8"/>
  <c r="G129" i="8"/>
  <c r="G128" i="8"/>
  <c r="J127" i="8"/>
  <c r="G127" i="8"/>
  <c r="G126" i="8"/>
  <c r="G125" i="8"/>
  <c r="G124" i="8"/>
  <c r="G123" i="8"/>
  <c r="G122" i="8"/>
  <c r="G121" i="8"/>
  <c r="G120" i="8"/>
  <c r="G119" i="8"/>
  <c r="G118" i="8"/>
  <c r="G117" i="8"/>
  <c r="G116" i="8"/>
  <c r="G115" i="8"/>
  <c r="G114" i="8"/>
  <c r="G113" i="8"/>
  <c r="G112" i="8"/>
  <c r="G111" i="8"/>
  <c r="G110" i="8"/>
  <c r="J109" i="8"/>
  <c r="J99" i="8"/>
  <c r="G109" i="8"/>
  <c r="G108" i="8"/>
  <c r="G107" i="8"/>
  <c r="G106" i="8"/>
  <c r="G105" i="8"/>
  <c r="G104" i="8"/>
  <c r="G103" i="8"/>
  <c r="G102" i="8"/>
  <c r="G101" i="8"/>
  <c r="G100" i="8"/>
  <c r="G99" i="8"/>
  <c r="G98" i="8"/>
  <c r="G97" i="8"/>
  <c r="G96" i="8"/>
  <c r="J95" i="8"/>
  <c r="G95" i="8"/>
  <c r="G94" i="8"/>
  <c r="G93" i="8"/>
  <c r="G92" i="8"/>
  <c r="G91" i="8"/>
  <c r="J90" i="8"/>
  <c r="G90" i="8"/>
  <c r="G89" i="8"/>
  <c r="G88" i="8"/>
  <c r="J87" i="8"/>
  <c r="G87" i="8"/>
  <c r="G86" i="8"/>
  <c r="G85" i="8"/>
  <c r="G84" i="8"/>
  <c r="J83" i="8"/>
  <c r="K81" i="8"/>
  <c r="G83" i="8"/>
  <c r="G82" i="8"/>
  <c r="G81" i="8"/>
  <c r="G80" i="8"/>
  <c r="G79" i="8"/>
  <c r="G78" i="8"/>
  <c r="J77" i="8"/>
  <c r="K75" i="8" s="1"/>
  <c r="G77" i="8"/>
  <c r="G76" i="8"/>
  <c r="G75" i="8"/>
  <c r="G74" i="8"/>
  <c r="J73" i="8"/>
  <c r="G73" i="8"/>
  <c r="G72" i="8"/>
  <c r="J71" i="8"/>
  <c r="G71" i="8"/>
  <c r="G70" i="8"/>
  <c r="G69" i="8"/>
  <c r="G68" i="8"/>
  <c r="J67" i="8"/>
  <c r="G67" i="8"/>
  <c r="G66" i="8"/>
  <c r="G65" i="8"/>
  <c r="G64" i="8"/>
  <c r="G63" i="8"/>
  <c r="J62" i="8"/>
  <c r="G62" i="8"/>
  <c r="G61" i="8"/>
  <c r="G60" i="8"/>
  <c r="J59" i="8"/>
  <c r="G59" i="8"/>
  <c r="G58" i="8"/>
  <c r="G57" i="8"/>
  <c r="G56" i="8"/>
  <c r="G55" i="8"/>
  <c r="K54" i="8"/>
  <c r="G54" i="8"/>
  <c r="G53" i="8"/>
  <c r="G52" i="8"/>
  <c r="G51" i="8"/>
  <c r="G50" i="8"/>
  <c r="G49" i="8"/>
  <c r="J48" i="8"/>
  <c r="G48" i="8"/>
  <c r="G47" i="8"/>
  <c r="G46" i="8"/>
  <c r="G45" i="8"/>
  <c r="J44" i="8"/>
  <c r="G44" i="8"/>
  <c r="G43" i="8"/>
  <c r="G42" i="8"/>
  <c r="G41" i="8"/>
  <c r="G40" i="8"/>
  <c r="G39" i="8"/>
  <c r="G38" i="8"/>
  <c r="J37" i="8"/>
  <c r="G37" i="8"/>
  <c r="G36" i="8"/>
  <c r="G35" i="8"/>
  <c r="J34" i="8"/>
  <c r="G34" i="8"/>
  <c r="G33" i="8"/>
  <c r="J32" i="8"/>
  <c r="G32" i="8"/>
  <c r="G31" i="8"/>
  <c r="J30" i="8"/>
  <c r="G30" i="8"/>
  <c r="G29" i="8"/>
  <c r="G28" i="8"/>
  <c r="G27" i="8"/>
  <c r="G26" i="8"/>
  <c r="G25" i="8"/>
  <c r="G24" i="8"/>
  <c r="G23" i="8"/>
  <c r="G22" i="8"/>
  <c r="J21" i="8"/>
  <c r="G21" i="8"/>
  <c r="G20" i="8"/>
  <c r="G19" i="8"/>
  <c r="J18" i="8"/>
  <c r="G18" i="8"/>
  <c r="G17" i="8"/>
  <c r="G16" i="8"/>
  <c r="G15" i="8"/>
  <c r="J14" i="8"/>
  <c r="G14" i="8"/>
  <c r="G13" i="8"/>
  <c r="G12" i="8"/>
  <c r="G11" i="8"/>
  <c r="G10" i="8"/>
  <c r="G9" i="8"/>
  <c r="J8" i="8"/>
  <c r="G8" i="8"/>
  <c r="G7" i="8"/>
  <c r="G6" i="8"/>
  <c r="G5" i="8"/>
  <c r="G4" i="8"/>
  <c r="J3" i="8"/>
  <c r="G3" i="8"/>
  <c r="G2" i="8"/>
  <c r="AA1113" i="7"/>
  <c r="Z1113" i="7"/>
  <c r="AA1112" i="7"/>
  <c r="Z1112" i="7"/>
  <c r="AA1111" i="7"/>
  <c r="Z1111" i="7"/>
  <c r="AA1110" i="7"/>
  <c r="Z1110" i="7"/>
  <c r="AA1109" i="7"/>
  <c r="Z1109" i="7"/>
  <c r="AA1108" i="7"/>
  <c r="Z1108" i="7"/>
  <c r="AA1107" i="7"/>
  <c r="Z1107" i="7"/>
  <c r="AA1106" i="7"/>
  <c r="Z1106" i="7"/>
  <c r="AA1105" i="7"/>
  <c r="Z1105" i="7"/>
  <c r="AA1104" i="7"/>
  <c r="Z1104" i="7"/>
  <c r="AA1103" i="7"/>
  <c r="Z1103" i="7"/>
  <c r="AA1100" i="7"/>
  <c r="Z1100" i="7"/>
  <c r="AA1099" i="7"/>
  <c r="Z1099" i="7"/>
  <c r="AA1098" i="7"/>
  <c r="Z1098" i="7"/>
  <c r="AA1097" i="7"/>
  <c r="Z1097" i="7"/>
  <c r="AA1096" i="7"/>
  <c r="E166" i="8" s="1"/>
  <c r="Z1096" i="7"/>
  <c r="AA1095" i="7"/>
  <c r="Z1095" i="7"/>
  <c r="AA1094" i="7"/>
  <c r="Z1094" i="7"/>
  <c r="AA1091" i="7"/>
  <c r="Z1091" i="7"/>
  <c r="AA1090" i="7"/>
  <c r="Z1090" i="7"/>
  <c r="AA1089" i="7"/>
  <c r="Z1089" i="7"/>
  <c r="AA1088" i="7"/>
  <c r="Z1088" i="7"/>
  <c r="AA1087" i="7"/>
  <c r="Z1087" i="7"/>
  <c r="AA1086" i="7"/>
  <c r="Z1086" i="7"/>
  <c r="AA1085" i="7"/>
  <c r="Z1085" i="7"/>
  <c r="AA1084" i="7"/>
  <c r="Z1084" i="7"/>
  <c r="AA1083" i="7"/>
  <c r="Z1083" i="7"/>
  <c r="AA1080" i="7"/>
  <c r="E163" i="8" s="1"/>
  <c r="Z1080" i="7"/>
  <c r="D163" i="8" s="1"/>
  <c r="D1080" i="7"/>
  <c r="AA1079" i="7"/>
  <c r="Z1079" i="7"/>
  <c r="D1079" i="7"/>
  <c r="D1078" i="7"/>
  <c r="D1077" i="7"/>
  <c r="AA1076" i="7"/>
  <c r="Z1076" i="7"/>
  <c r="D162" i="8" s="1"/>
  <c r="AA1075" i="7"/>
  <c r="Z1075" i="7"/>
  <c r="AA1072" i="7"/>
  <c r="Z1072" i="7"/>
  <c r="AA1071" i="7"/>
  <c r="Z1071" i="7"/>
  <c r="AA1070" i="7"/>
  <c r="Z1070" i="7"/>
  <c r="AA1069" i="7"/>
  <c r="Z1069" i="7"/>
  <c r="AA1068" i="7"/>
  <c r="Z1068" i="7"/>
  <c r="AA1067" i="7"/>
  <c r="Z1067" i="7"/>
  <c r="AA1066" i="7"/>
  <c r="Z1066" i="7"/>
  <c r="AA1065" i="7"/>
  <c r="Z1065" i="7"/>
  <c r="AA1064" i="7"/>
  <c r="Z1064" i="7"/>
  <c r="AA1063" i="7"/>
  <c r="Z1063" i="7"/>
  <c r="AA1062" i="7"/>
  <c r="Z1062" i="7"/>
  <c r="AA1061" i="7"/>
  <c r="Z1061" i="7"/>
  <c r="AA1060" i="7"/>
  <c r="Z1060" i="7"/>
  <c r="AA1059" i="7"/>
  <c r="Z1059" i="7"/>
  <c r="AA1058" i="7"/>
  <c r="Z1058" i="7"/>
  <c r="AA1057" i="7"/>
  <c r="Z1057" i="7"/>
  <c r="AA1056" i="7"/>
  <c r="Z1056" i="7"/>
  <c r="AA1053" i="7"/>
  <c r="Z1053" i="7"/>
  <c r="AA1052" i="7"/>
  <c r="Z1052" i="7"/>
  <c r="D160" i="8" s="1"/>
  <c r="AA1051" i="7"/>
  <c r="Z1051" i="7"/>
  <c r="AA1050" i="7"/>
  <c r="Z1050" i="7"/>
  <c r="AA1049" i="7"/>
  <c r="Z1049" i="7"/>
  <c r="AA1046" i="7"/>
  <c r="Z1046" i="7"/>
  <c r="AA1045" i="7"/>
  <c r="Z1045" i="7"/>
  <c r="AA1044" i="7"/>
  <c r="Z1044" i="7"/>
  <c r="AA1043" i="7"/>
  <c r="Z1043" i="7"/>
  <c r="AA1042" i="7"/>
  <c r="Z1042" i="7"/>
  <c r="AA1041" i="7"/>
  <c r="Z1041" i="7"/>
  <c r="AA1040" i="7"/>
  <c r="Z1040" i="7"/>
  <c r="AA1037" i="7"/>
  <c r="Z1037" i="7"/>
  <c r="AA1036" i="7"/>
  <c r="E158" i="8" s="1"/>
  <c r="Z1036" i="7"/>
  <c r="AA1035" i="7"/>
  <c r="Z1035" i="7"/>
  <c r="AA1034" i="7"/>
  <c r="Z1034" i="7"/>
  <c r="AA1033" i="7"/>
  <c r="Z1033" i="7"/>
  <c r="AA1030" i="7"/>
  <c r="E156" i="8" s="1"/>
  <c r="Z1030" i="7"/>
  <c r="AA1029" i="7"/>
  <c r="Z1029" i="7"/>
  <c r="AA1026" i="7"/>
  <c r="Z1026" i="7"/>
  <c r="AA1025" i="7"/>
  <c r="Z1025" i="7"/>
  <c r="D155" i="8" s="1"/>
  <c r="AA1022" i="7"/>
  <c r="E154" i="8" s="1"/>
  <c r="Z1022" i="7"/>
  <c r="AA1021" i="7"/>
  <c r="Z1021" i="7"/>
  <c r="AA1018" i="7"/>
  <c r="Z1018" i="7"/>
  <c r="AA1017" i="7"/>
  <c r="Z1017" i="7"/>
  <c r="AA1016" i="7"/>
  <c r="Z1016" i="7"/>
  <c r="AA1015" i="7"/>
  <c r="Z1015" i="7"/>
  <c r="AA1014" i="7"/>
  <c r="Z1014" i="7"/>
  <c r="AA1013" i="7"/>
  <c r="Z1013" i="7"/>
  <c r="AA1012" i="7"/>
  <c r="Z1012" i="7"/>
  <c r="AA1009" i="7"/>
  <c r="Z1009" i="7"/>
  <c r="AA1008" i="7"/>
  <c r="Z1008" i="7"/>
  <c r="AA1007" i="7"/>
  <c r="Z1007" i="7"/>
  <c r="AA1006" i="7"/>
  <c r="Z1006" i="7"/>
  <c r="AA1005" i="7"/>
  <c r="Z1005" i="7"/>
  <c r="AA1002" i="7"/>
  <c r="Z1002" i="7"/>
  <c r="AA1001" i="7"/>
  <c r="Z1001" i="7"/>
  <c r="AA1000" i="7"/>
  <c r="Z1000" i="7"/>
  <c r="AA999" i="7"/>
  <c r="Z999" i="7"/>
  <c r="AA998" i="7"/>
  <c r="Z998" i="7"/>
  <c r="AA997" i="7"/>
  <c r="Z997" i="7"/>
  <c r="AA996" i="7"/>
  <c r="Z996" i="7"/>
  <c r="AA995" i="7"/>
  <c r="Z995" i="7"/>
  <c r="AA994" i="7"/>
  <c r="Z994" i="7"/>
  <c r="AA993" i="7"/>
  <c r="Z993" i="7"/>
  <c r="AA992" i="7"/>
  <c r="Z992" i="7"/>
  <c r="AA989" i="7"/>
  <c r="Z989" i="7"/>
  <c r="AA988" i="7"/>
  <c r="Z988" i="7"/>
  <c r="AA987" i="7"/>
  <c r="Z987" i="7"/>
  <c r="AA986" i="7"/>
  <c r="Z986" i="7"/>
  <c r="AA985" i="7"/>
  <c r="Z985" i="7"/>
  <c r="AA984" i="7"/>
  <c r="Z984" i="7"/>
  <c r="AA983" i="7"/>
  <c r="Z983" i="7"/>
  <c r="AA982" i="7"/>
  <c r="Z982" i="7"/>
  <c r="AA981" i="7"/>
  <c r="Z981" i="7"/>
  <c r="AA980" i="7"/>
  <c r="Z980" i="7"/>
  <c r="AA979" i="7"/>
  <c r="Z979" i="7"/>
  <c r="AA976" i="7"/>
  <c r="E149" i="8" s="1"/>
  <c r="Z976" i="7"/>
  <c r="AA975" i="7"/>
  <c r="Z975" i="7"/>
  <c r="AA974" i="7"/>
  <c r="Z974" i="7"/>
  <c r="AA973" i="7"/>
  <c r="Z973" i="7"/>
  <c r="D149" i="8" s="1"/>
  <c r="AA970" i="7"/>
  <c r="Z970" i="7"/>
  <c r="AA969" i="7"/>
  <c r="Z969" i="7"/>
  <c r="AA968" i="7"/>
  <c r="Z968" i="7"/>
  <c r="AA967" i="7"/>
  <c r="Z967" i="7"/>
  <c r="AA966" i="7"/>
  <c r="Z966" i="7"/>
  <c r="AA965" i="7"/>
  <c r="Z965" i="7"/>
  <c r="AA964" i="7"/>
  <c r="Z964" i="7"/>
  <c r="AA963" i="7"/>
  <c r="Z963" i="7"/>
  <c r="AA962" i="7"/>
  <c r="Z962" i="7"/>
  <c r="AA961" i="7"/>
  <c r="Z961" i="7"/>
  <c r="AA960" i="7"/>
  <c r="Z960" i="7"/>
  <c r="AA959" i="7"/>
  <c r="Z959" i="7"/>
  <c r="D148" i="8" s="1"/>
  <c r="AA958" i="7"/>
  <c r="E148" i="8" s="1"/>
  <c r="Z958" i="7"/>
  <c r="AA955" i="7"/>
  <c r="Z955" i="7"/>
  <c r="AA954" i="7"/>
  <c r="Z954" i="7"/>
  <c r="AA953" i="7"/>
  <c r="Z953" i="7"/>
  <c r="AA952" i="7"/>
  <c r="E147" i="8" s="1"/>
  <c r="Z952" i="7"/>
  <c r="AA951" i="7"/>
  <c r="Z951" i="7"/>
  <c r="AA947" i="7"/>
  <c r="Z947" i="7"/>
  <c r="AA946" i="7"/>
  <c r="E144" i="8" s="1"/>
  <c r="Z946" i="7"/>
  <c r="D144" i="8" s="1"/>
  <c r="AA943" i="7"/>
  <c r="Z943" i="7"/>
  <c r="AA942" i="7"/>
  <c r="E143" i="8" s="1"/>
  <c r="Z942" i="7"/>
  <c r="AA939" i="7"/>
  <c r="Z939" i="7"/>
  <c r="AA938" i="7"/>
  <c r="E142" i="8" s="1"/>
  <c r="Z938" i="7"/>
  <c r="D142" i="8" s="1"/>
  <c r="AA935" i="7"/>
  <c r="Z935" i="7"/>
  <c r="AA934" i="7"/>
  <c r="Z934" i="7"/>
  <c r="AA933" i="7"/>
  <c r="Z933" i="7"/>
  <c r="AA932" i="7"/>
  <c r="Z932" i="7"/>
  <c r="AA931" i="7"/>
  <c r="Z931" i="7"/>
  <c r="AA930" i="7"/>
  <c r="Z930" i="7"/>
  <c r="AA929" i="7"/>
  <c r="Z929" i="7"/>
  <c r="AA926" i="7"/>
  <c r="E140" i="8" s="1"/>
  <c r="Z926" i="7"/>
  <c r="AA925" i="7"/>
  <c r="Z925" i="7"/>
  <c r="AA924" i="7"/>
  <c r="Z924" i="7"/>
  <c r="AA921" i="7"/>
  <c r="Z921" i="7"/>
  <c r="AA920" i="7"/>
  <c r="E139" i="8"/>
  <c r="Z920" i="7"/>
  <c r="AA919" i="7"/>
  <c r="Z919" i="7"/>
  <c r="AA916" i="7"/>
  <c r="Z916" i="7"/>
  <c r="AA915" i="7"/>
  <c r="Z915" i="7"/>
  <c r="D137" i="8" s="1"/>
  <c r="AA912" i="7"/>
  <c r="E136" i="8" s="1"/>
  <c r="Z912" i="7"/>
  <c r="AA911" i="7"/>
  <c r="Z911" i="7"/>
  <c r="D136" i="8" s="1"/>
  <c r="AA908" i="7"/>
  <c r="E135" i="8" s="1"/>
  <c r="Z908" i="7"/>
  <c r="AA907" i="7"/>
  <c r="Z907" i="7"/>
  <c r="D135" i="8" s="1"/>
  <c r="AA904" i="7"/>
  <c r="E134" i="8" s="1"/>
  <c r="Z904" i="7"/>
  <c r="AA903" i="7"/>
  <c r="Z903" i="7"/>
  <c r="AA902" i="7"/>
  <c r="Z902" i="7"/>
  <c r="AA901" i="7"/>
  <c r="Z901" i="7"/>
  <c r="D134" i="8" s="1"/>
  <c r="AA898" i="7"/>
  <c r="E133" i="8" s="1"/>
  <c r="Z898" i="7"/>
  <c r="AA897" i="7"/>
  <c r="Z897" i="7"/>
  <c r="AA894" i="7"/>
  <c r="Z894" i="7"/>
  <c r="AA893" i="7"/>
  <c r="Z893" i="7"/>
  <c r="D132" i="8" s="1"/>
  <c r="AA890" i="7"/>
  <c r="Z890" i="7"/>
  <c r="AA889" i="7"/>
  <c r="Z889" i="7"/>
  <c r="AA888" i="7"/>
  <c r="Z888" i="7"/>
  <c r="AA887" i="7"/>
  <c r="Z887" i="7"/>
  <c r="AA886" i="7"/>
  <c r="Z886" i="7"/>
  <c r="AA885" i="7"/>
  <c r="Z885" i="7"/>
  <c r="AA882" i="7"/>
  <c r="Z882" i="7"/>
  <c r="AA881" i="7"/>
  <c r="Z881" i="7"/>
  <c r="D130" i="8" s="1"/>
  <c r="AA878" i="7"/>
  <c r="Z878" i="7"/>
  <c r="AA877" i="7"/>
  <c r="Z877" i="7"/>
  <c r="AA876" i="7"/>
  <c r="Z876" i="7"/>
  <c r="AA875" i="7"/>
  <c r="Z875" i="7"/>
  <c r="AA874" i="7"/>
  <c r="Z874" i="7"/>
  <c r="AA873" i="7"/>
  <c r="Z873" i="7"/>
  <c r="AA872" i="7"/>
  <c r="Z872" i="7"/>
  <c r="AA871" i="7"/>
  <c r="Z871" i="7"/>
  <c r="AA870" i="7"/>
  <c r="Z870" i="7"/>
  <c r="AA867" i="7"/>
  <c r="Z867" i="7"/>
  <c r="AA866" i="7"/>
  <c r="Z866" i="7"/>
  <c r="AA865" i="7"/>
  <c r="Z865" i="7"/>
  <c r="D128" i="8" s="1"/>
  <c r="AA864" i="7"/>
  <c r="Z864" i="7"/>
  <c r="AA861" i="7"/>
  <c r="Z861" i="7"/>
  <c r="D126" i="8" s="1"/>
  <c r="AA860" i="7"/>
  <c r="E126" i="8" s="1"/>
  <c r="Z860" i="7"/>
  <c r="AA857" i="7"/>
  <c r="E125" i="8" s="1"/>
  <c r="Z857" i="7"/>
  <c r="D125" i="8" s="1"/>
  <c r="AA856" i="7"/>
  <c r="Z856" i="7"/>
  <c r="AA853" i="7"/>
  <c r="Z853" i="7"/>
  <c r="AA852" i="7"/>
  <c r="Z852" i="7"/>
  <c r="D124" i="8"/>
  <c r="AA849" i="7"/>
  <c r="Z849" i="7"/>
  <c r="AA848" i="7"/>
  <c r="Z848" i="7"/>
  <c r="AA847" i="7"/>
  <c r="Z847" i="7"/>
  <c r="AA846" i="7"/>
  <c r="E123" i="8" s="1"/>
  <c r="Z846" i="7"/>
  <c r="AA845" i="7"/>
  <c r="Z845" i="7"/>
  <c r="AA842" i="7"/>
  <c r="Z842" i="7"/>
  <c r="AA841" i="7"/>
  <c r="Z841" i="7"/>
  <c r="AA840" i="7"/>
  <c r="Z840" i="7"/>
  <c r="AA837" i="7"/>
  <c r="Z837" i="7"/>
  <c r="AA836" i="7"/>
  <c r="E121" i="8" s="1"/>
  <c r="Z836" i="7"/>
  <c r="D121" i="8" s="1"/>
  <c r="AA833" i="7"/>
  <c r="Z833" i="7"/>
  <c r="AA832" i="7"/>
  <c r="Z832" i="7"/>
  <c r="AA831" i="7"/>
  <c r="Z831" i="7"/>
  <c r="AA830" i="7"/>
  <c r="Z830" i="7"/>
  <c r="AA829" i="7"/>
  <c r="Z829" i="7"/>
  <c r="AA828" i="7"/>
  <c r="Z828" i="7"/>
  <c r="AA827" i="7"/>
  <c r="Z827" i="7"/>
  <c r="AA826" i="7"/>
  <c r="Z826" i="7"/>
  <c r="AA825" i="7"/>
  <c r="Z825" i="7"/>
  <c r="AA822" i="7"/>
  <c r="Z822" i="7"/>
  <c r="AA821" i="7"/>
  <c r="Z821" i="7"/>
  <c r="AA820" i="7"/>
  <c r="Z820" i="7"/>
  <c r="AA819" i="7"/>
  <c r="Z819" i="7"/>
  <c r="AA816" i="7"/>
  <c r="Z816" i="7"/>
  <c r="AA815" i="7"/>
  <c r="Z815" i="7"/>
  <c r="AA814" i="7"/>
  <c r="Z814" i="7"/>
  <c r="AA813" i="7"/>
  <c r="Z813" i="7"/>
  <c r="AA812" i="7"/>
  <c r="Z812" i="7"/>
  <c r="AA811" i="7"/>
  <c r="Z811" i="7"/>
  <c r="AA810" i="7"/>
  <c r="Z810" i="7"/>
  <c r="AA809" i="7"/>
  <c r="Z809" i="7"/>
  <c r="AA808" i="7"/>
  <c r="Z808" i="7"/>
  <c r="AA807" i="7"/>
  <c r="Z807" i="7"/>
  <c r="AA804" i="7"/>
  <c r="Z804" i="7"/>
  <c r="AA803" i="7"/>
  <c r="Z803" i="7"/>
  <c r="AA802" i="7"/>
  <c r="Z802" i="7"/>
  <c r="AA801" i="7"/>
  <c r="Z801" i="7"/>
  <c r="AA800" i="7"/>
  <c r="Z800" i="7"/>
  <c r="AA799" i="7"/>
  <c r="Z799" i="7"/>
  <c r="D117" i="8" s="1"/>
  <c r="AA796" i="7"/>
  <c r="E116" i="8" s="1"/>
  <c r="Z796" i="7"/>
  <c r="AA795" i="7"/>
  <c r="Z795" i="7"/>
  <c r="AA794" i="7"/>
  <c r="Z794" i="7"/>
  <c r="AA793" i="7"/>
  <c r="Z793" i="7"/>
  <c r="D116" i="8" s="1"/>
  <c r="AA790" i="7"/>
  <c r="Z790" i="7"/>
  <c r="AA789" i="7"/>
  <c r="Z789" i="7"/>
  <c r="AA788" i="7"/>
  <c r="Z788" i="7"/>
  <c r="AA787" i="7"/>
  <c r="Z787" i="7"/>
  <c r="AA786" i="7"/>
  <c r="Z786" i="7"/>
  <c r="AA785" i="7"/>
  <c r="Z785" i="7"/>
  <c r="AA784" i="7"/>
  <c r="Z784" i="7"/>
  <c r="AA783" i="7"/>
  <c r="Z783" i="7"/>
  <c r="AA782" i="7"/>
  <c r="Z782" i="7"/>
  <c r="AA781" i="7"/>
  <c r="Z781" i="7"/>
  <c r="AA780" i="7"/>
  <c r="Z780" i="7"/>
  <c r="AA779" i="7"/>
  <c r="Z779" i="7"/>
  <c r="D115" i="8" s="1"/>
  <c r="AA778" i="7"/>
  <c r="E115" i="8" s="1"/>
  <c r="Z778" i="7"/>
  <c r="AA775" i="7"/>
  <c r="Z775" i="7"/>
  <c r="AA774" i="7"/>
  <c r="Z774" i="7"/>
  <c r="AA773" i="7"/>
  <c r="Z773" i="7"/>
  <c r="AA772" i="7"/>
  <c r="Z772" i="7"/>
  <c r="AA771" i="7"/>
  <c r="Z771" i="7"/>
  <c r="AA768" i="7"/>
  <c r="Z768" i="7"/>
  <c r="AA767" i="7"/>
  <c r="Z767" i="7"/>
  <c r="AA766" i="7"/>
  <c r="Z766" i="7"/>
  <c r="AA765" i="7"/>
  <c r="Z765" i="7"/>
  <c r="AA764" i="7"/>
  <c r="Z764" i="7"/>
  <c r="AA763" i="7"/>
  <c r="Z763" i="7"/>
  <c r="AA762" i="7"/>
  <c r="Z762" i="7"/>
  <c r="AA761" i="7"/>
  <c r="Z761" i="7"/>
  <c r="AA758" i="7"/>
  <c r="Z758" i="7"/>
  <c r="AA757" i="7"/>
  <c r="Z757" i="7"/>
  <c r="D112" i="8" s="1"/>
  <c r="AA756" i="7"/>
  <c r="Z756" i="7"/>
  <c r="AA755" i="7"/>
  <c r="Z755" i="7"/>
  <c r="AA752" i="7"/>
  <c r="Z752" i="7"/>
  <c r="AA751" i="7"/>
  <c r="Z751" i="7"/>
  <c r="D111" i="8" s="1"/>
  <c r="AA750" i="7"/>
  <c r="Z750" i="7"/>
  <c r="AA747" i="7"/>
  <c r="Z747" i="7"/>
  <c r="AA746" i="7"/>
  <c r="Z746" i="7"/>
  <c r="AA745" i="7"/>
  <c r="E110" i="8" s="1"/>
  <c r="Z745" i="7"/>
  <c r="D109" i="8" s="1"/>
  <c r="AA744" i="7"/>
  <c r="Z744" i="7"/>
  <c r="AA743" i="7"/>
  <c r="Z743" i="7"/>
  <c r="AA742" i="7"/>
  <c r="Z742" i="7"/>
  <c r="AA739" i="7"/>
  <c r="E108" i="8" s="1"/>
  <c r="Z739" i="7"/>
  <c r="D108" i="8" s="1"/>
  <c r="AA738" i="7"/>
  <c r="Z738" i="7"/>
  <c r="AA735" i="7"/>
  <c r="Z735" i="7"/>
  <c r="AA734" i="7"/>
  <c r="Z734" i="7"/>
  <c r="D107" i="8" s="1"/>
  <c r="AA731" i="7"/>
  <c r="Z731" i="7"/>
  <c r="AA730" i="7"/>
  <c r="Z730" i="7"/>
  <c r="D106" i="8" s="1"/>
  <c r="AA727" i="7"/>
  <c r="E105" i="8" s="1"/>
  <c r="Z727" i="7"/>
  <c r="AA726" i="7"/>
  <c r="Z726" i="7"/>
  <c r="AA723" i="7"/>
  <c r="E104" i="8" s="1"/>
  <c r="Z723" i="7"/>
  <c r="AA722" i="7"/>
  <c r="Z722" i="7"/>
  <c r="AA719" i="7"/>
  <c r="Z719" i="7"/>
  <c r="AA718" i="7"/>
  <c r="E103" i="8" s="1"/>
  <c r="Z718" i="7"/>
  <c r="AA715" i="7"/>
  <c r="Z715" i="7"/>
  <c r="AA714" i="7"/>
  <c r="Z714" i="7"/>
  <c r="AA713" i="7"/>
  <c r="Z713" i="7"/>
  <c r="AA712" i="7"/>
  <c r="Z712" i="7"/>
  <c r="AA711" i="7"/>
  <c r="Z711" i="7"/>
  <c r="AA710" i="7"/>
  <c r="Z710" i="7"/>
  <c r="AA709" i="7"/>
  <c r="Z709" i="7"/>
  <c r="AA706" i="7"/>
  <c r="Z706" i="7"/>
  <c r="AA705" i="7"/>
  <c r="Z705" i="7"/>
  <c r="AA704" i="7"/>
  <c r="Z704" i="7"/>
  <c r="AA703" i="7"/>
  <c r="Z703" i="7"/>
  <c r="AA700" i="7"/>
  <c r="Z700" i="7"/>
  <c r="AA699" i="7"/>
  <c r="Z699" i="7"/>
  <c r="AA698" i="7"/>
  <c r="Z698" i="7"/>
  <c r="AA697" i="7"/>
  <c r="Z697" i="7"/>
  <c r="AA696" i="7"/>
  <c r="Z696" i="7"/>
  <c r="AA695" i="7"/>
  <c r="Z695" i="7"/>
  <c r="AA694" i="7"/>
  <c r="Z694" i="7"/>
  <c r="AA693" i="7"/>
  <c r="Z693" i="7"/>
  <c r="AA692" i="7"/>
  <c r="Z692" i="7"/>
  <c r="D99" i="8" s="1"/>
  <c r="AA691" i="7"/>
  <c r="Z691" i="7"/>
  <c r="AA690" i="7"/>
  <c r="Z690" i="7"/>
  <c r="AA685" i="7"/>
  <c r="Z685" i="7"/>
  <c r="AA684" i="7"/>
  <c r="E97" i="8" s="1"/>
  <c r="Z684" i="7"/>
  <c r="AA683" i="7"/>
  <c r="Z683" i="7"/>
  <c r="AA682" i="7"/>
  <c r="Z682" i="7"/>
  <c r="AA679" i="7"/>
  <c r="Z679" i="7"/>
  <c r="AA678" i="7"/>
  <c r="E95" i="8" s="1"/>
  <c r="Z678" i="7"/>
  <c r="AA677" i="7"/>
  <c r="Z677" i="7"/>
  <c r="AA673" i="7"/>
  <c r="Z673" i="7"/>
  <c r="AA672" i="7"/>
  <c r="Z672" i="7"/>
  <c r="D94" i="8" s="1"/>
  <c r="AA671" i="7"/>
  <c r="Z671" i="7"/>
  <c r="AA670" i="7"/>
  <c r="Z670" i="7"/>
  <c r="AA667" i="7"/>
  <c r="Z667" i="7"/>
  <c r="AA665" i="7"/>
  <c r="Z665" i="7"/>
  <c r="AA664" i="7"/>
  <c r="Z664" i="7"/>
  <c r="AA663" i="7"/>
  <c r="Z663" i="7"/>
  <c r="AA662" i="7"/>
  <c r="Z662" i="7"/>
  <c r="AA659" i="7"/>
  <c r="Z659" i="7"/>
  <c r="AA658" i="7"/>
  <c r="Z658" i="7"/>
  <c r="AA657" i="7"/>
  <c r="Z657" i="7"/>
  <c r="AA655" i="7"/>
  <c r="Z655" i="7"/>
  <c r="AA654" i="7"/>
  <c r="Z654" i="7"/>
  <c r="AA653" i="7"/>
  <c r="Z653" i="7"/>
  <c r="AA652" i="7"/>
  <c r="Z652" i="7"/>
  <c r="AA649" i="7"/>
  <c r="Z649" i="7"/>
  <c r="AA648" i="7"/>
  <c r="E91" i="8" s="1"/>
  <c r="Z648" i="7"/>
  <c r="D91" i="8" s="1"/>
  <c r="AA647" i="7"/>
  <c r="Z647" i="7"/>
  <c r="AA646" i="7"/>
  <c r="Z646" i="7"/>
  <c r="AA642" i="7"/>
  <c r="Z642" i="7"/>
  <c r="AA641" i="7"/>
  <c r="Z641" i="7"/>
  <c r="AA640" i="7"/>
  <c r="Z640" i="7"/>
  <c r="AA639" i="7"/>
  <c r="Z639" i="7"/>
  <c r="AA638" i="7"/>
  <c r="Z638" i="7"/>
  <c r="AA637" i="7"/>
  <c r="Z637" i="7"/>
  <c r="AA636" i="7"/>
  <c r="Z636" i="7"/>
  <c r="AA635" i="7"/>
  <c r="Z635" i="7"/>
  <c r="AA634" i="7"/>
  <c r="Z634" i="7"/>
  <c r="AA633" i="7"/>
  <c r="E89" i="8" s="1"/>
  <c r="Z633" i="7"/>
  <c r="D89" i="8" s="1"/>
  <c r="AA630" i="7"/>
  <c r="Z630" i="7"/>
  <c r="AA629" i="7"/>
  <c r="Z629" i="7"/>
  <c r="AA628" i="7"/>
  <c r="Z628" i="7"/>
  <c r="AA627" i="7"/>
  <c r="Z627" i="7"/>
  <c r="AA626" i="7"/>
  <c r="Z626" i="7"/>
  <c r="AA624" i="7"/>
  <c r="Z624" i="7"/>
  <c r="AA623" i="7"/>
  <c r="Z623" i="7"/>
  <c r="AA621" i="7"/>
  <c r="Z621" i="7"/>
  <c r="D86" i="8" s="1"/>
  <c r="AA620" i="7"/>
  <c r="Z620" i="7"/>
  <c r="AA614" i="7"/>
  <c r="Z614" i="7"/>
  <c r="AA613" i="7"/>
  <c r="Z613" i="7"/>
  <c r="AA612" i="7"/>
  <c r="Z612" i="7"/>
  <c r="AA611" i="7"/>
  <c r="Z611" i="7"/>
  <c r="AA610" i="7"/>
  <c r="Z610" i="7"/>
  <c r="AA609" i="7"/>
  <c r="Z609" i="7"/>
  <c r="AA608" i="7"/>
  <c r="Z608" i="7"/>
  <c r="AA607" i="7"/>
  <c r="Z607" i="7"/>
  <c r="AA606" i="7"/>
  <c r="Z606" i="7"/>
  <c r="AA605" i="7"/>
  <c r="Z605" i="7"/>
  <c r="AA604" i="7"/>
  <c r="Z604" i="7"/>
  <c r="D85" i="8" s="1"/>
  <c r="AA600" i="7"/>
  <c r="Z600" i="7"/>
  <c r="AA599" i="7"/>
  <c r="Z599" i="7"/>
  <c r="AA598" i="7"/>
  <c r="Z598" i="7"/>
  <c r="AA597" i="7"/>
  <c r="Z597" i="7"/>
  <c r="AA596" i="7"/>
  <c r="Z596" i="7"/>
  <c r="AA595" i="7"/>
  <c r="Z595" i="7"/>
  <c r="AA594" i="7"/>
  <c r="Z594" i="7"/>
  <c r="AA593" i="7"/>
  <c r="Z593" i="7"/>
  <c r="G592" i="7"/>
  <c r="G591" i="7"/>
  <c r="AA587" i="7"/>
  <c r="Z587" i="7"/>
  <c r="AA586" i="7"/>
  <c r="Z586" i="7"/>
  <c r="AA585" i="7"/>
  <c r="Z585" i="7"/>
  <c r="AA584" i="7"/>
  <c r="Z584" i="7"/>
  <c r="AA583" i="7"/>
  <c r="Z583" i="7"/>
  <c r="AA582" i="7"/>
  <c r="Z582" i="7"/>
  <c r="AA581" i="7"/>
  <c r="Z581" i="7"/>
  <c r="AA580" i="7"/>
  <c r="Z580" i="7"/>
  <c r="AA579" i="7"/>
  <c r="Z579" i="7"/>
  <c r="AA578" i="7"/>
  <c r="Z578" i="7"/>
  <c r="AA577" i="7"/>
  <c r="Z577" i="7"/>
  <c r="AA576" i="7"/>
  <c r="Z576" i="7"/>
  <c r="AA575" i="7"/>
  <c r="Z575" i="7"/>
  <c r="AA574" i="7"/>
  <c r="Z574" i="7"/>
  <c r="AA573" i="7"/>
  <c r="E81" i="8" s="1"/>
  <c r="Z573" i="7"/>
  <c r="AA572" i="7"/>
  <c r="Z572" i="7"/>
  <c r="AA571" i="7"/>
  <c r="Z571" i="7"/>
  <c r="AA570" i="7"/>
  <c r="Z570" i="7"/>
  <c r="Z565" i="7"/>
  <c r="Z564" i="7"/>
  <c r="Z563" i="7"/>
  <c r="Z562" i="7"/>
  <c r="Z558" i="7"/>
  <c r="Z557" i="7"/>
  <c r="Z556" i="7"/>
  <c r="Z555" i="7"/>
  <c r="Z554" i="7"/>
  <c r="Z550" i="7"/>
  <c r="Z549" i="7"/>
  <c r="Z548" i="7"/>
  <c r="Z547" i="7"/>
  <c r="Z546" i="7"/>
  <c r="Z541" i="7"/>
  <c r="Z540" i="7"/>
  <c r="Z539" i="7"/>
  <c r="Z538" i="7"/>
  <c r="Z537" i="7"/>
  <c r="Z536" i="7"/>
  <c r="Z535" i="7"/>
  <c r="Z534" i="7"/>
  <c r="Z533" i="7"/>
  <c r="Z532" i="7"/>
  <c r="Z531" i="7"/>
  <c r="Z530" i="7"/>
  <c r="Z529" i="7"/>
  <c r="Z528" i="7"/>
  <c r="Z527" i="7"/>
  <c r="Z526" i="7"/>
  <c r="Z525" i="7"/>
  <c r="Z524" i="7"/>
  <c r="Z523" i="7"/>
  <c r="D75" i="8" s="1"/>
  <c r="Z522" i="7"/>
  <c r="Z521" i="7"/>
  <c r="AA516" i="7"/>
  <c r="Z516" i="7"/>
  <c r="AA515" i="7"/>
  <c r="Z515" i="7"/>
  <c r="AA514" i="7"/>
  <c r="E73" i="8" s="1"/>
  <c r="Z514" i="7"/>
  <c r="D74" i="8" s="1"/>
  <c r="AA513" i="7"/>
  <c r="Z513" i="7"/>
  <c r="AA512" i="7"/>
  <c r="Z512" i="7"/>
  <c r="AA511" i="7"/>
  <c r="Z511" i="7"/>
  <c r="AA506" i="7"/>
  <c r="Z506" i="7"/>
  <c r="AA505" i="7"/>
  <c r="Z505" i="7"/>
  <c r="AA504" i="7"/>
  <c r="Z504" i="7"/>
  <c r="AA503" i="7"/>
  <c r="Z503" i="7"/>
  <c r="AA502" i="7"/>
  <c r="Z502" i="7"/>
  <c r="AA501" i="7"/>
  <c r="Z501" i="7"/>
  <c r="AA500" i="7"/>
  <c r="Z500" i="7"/>
  <c r="AA499" i="7"/>
  <c r="Z499" i="7"/>
  <c r="AA494" i="7"/>
  <c r="E70" i="8" s="1"/>
  <c r="Z494" i="7"/>
  <c r="AA493" i="7"/>
  <c r="Z493" i="7"/>
  <c r="AA492" i="7"/>
  <c r="Z492" i="7"/>
  <c r="AA491" i="7"/>
  <c r="Z491" i="7"/>
  <c r="AA490" i="7"/>
  <c r="Z490" i="7"/>
  <c r="AA486" i="7"/>
  <c r="Z486" i="7"/>
  <c r="AA485" i="7"/>
  <c r="Z485" i="7"/>
  <c r="AA484" i="7"/>
  <c r="Z484" i="7"/>
  <c r="AA483" i="7"/>
  <c r="Z483" i="7"/>
  <c r="AA482" i="7"/>
  <c r="Z482" i="7"/>
  <c r="AA481" i="7"/>
  <c r="Z481" i="7"/>
  <c r="AA480" i="7"/>
  <c r="Z480" i="7"/>
  <c r="AA479" i="7"/>
  <c r="E69" i="8" s="1"/>
  <c r="Z479" i="7"/>
  <c r="AA475" i="7"/>
  <c r="Z475" i="7"/>
  <c r="AA474" i="7"/>
  <c r="Z474" i="7"/>
  <c r="AA473" i="7"/>
  <c r="Z473" i="7"/>
  <c r="AA472" i="7"/>
  <c r="Z472" i="7"/>
  <c r="AA471" i="7"/>
  <c r="Z471" i="7"/>
  <c r="AA470" i="7"/>
  <c r="Z470" i="7"/>
  <c r="AA469" i="7"/>
  <c r="Z469" i="7"/>
  <c r="AA468" i="7"/>
  <c r="Z468" i="7"/>
  <c r="D68" i="8" s="1"/>
  <c r="AA467" i="7"/>
  <c r="Z467" i="7"/>
  <c r="AA462" i="7"/>
  <c r="Z462" i="7"/>
  <c r="AA461" i="7"/>
  <c r="Z461" i="7"/>
  <c r="AA460" i="7"/>
  <c r="Z460" i="7"/>
  <c r="AA459" i="7"/>
  <c r="Z459" i="7"/>
  <c r="AA458" i="7"/>
  <c r="Z458" i="7"/>
  <c r="AA457" i="7"/>
  <c r="Z457" i="7"/>
  <c r="AA456" i="7"/>
  <c r="Z456" i="7"/>
  <c r="AA455" i="7"/>
  <c r="Z455" i="7"/>
  <c r="AA454" i="7"/>
  <c r="Z454" i="7"/>
  <c r="AA453" i="7"/>
  <c r="Z453" i="7"/>
  <c r="AA452" i="7"/>
  <c r="Z452" i="7"/>
  <c r="AA448" i="7"/>
  <c r="Z448" i="7"/>
  <c r="AA447" i="7"/>
  <c r="Z447" i="7"/>
  <c r="AA446" i="7"/>
  <c r="Z446" i="7"/>
  <c r="AA445" i="7"/>
  <c r="Z445" i="7"/>
  <c r="AA444" i="7"/>
  <c r="Z444" i="7"/>
  <c r="AA443" i="7"/>
  <c r="Z443" i="7"/>
  <c r="AA439" i="7"/>
  <c r="Z439" i="7"/>
  <c r="AA438" i="7"/>
  <c r="Z438" i="7"/>
  <c r="D64" i="8" s="1"/>
  <c r="AA437" i="7"/>
  <c r="Z437" i="7"/>
  <c r="AA436" i="7"/>
  <c r="Z436" i="7"/>
  <c r="AA432" i="7"/>
  <c r="Z432" i="7"/>
  <c r="AA431" i="7"/>
  <c r="Z431" i="7"/>
  <c r="AA430" i="7"/>
  <c r="Z430" i="7"/>
  <c r="AA429" i="7"/>
  <c r="Z429" i="7"/>
  <c r="AA428" i="7"/>
  <c r="Z428" i="7"/>
  <c r="AA427" i="7"/>
  <c r="Z427" i="7"/>
  <c r="AA426" i="7"/>
  <c r="Z426" i="7"/>
  <c r="AA425" i="7"/>
  <c r="Z425" i="7"/>
  <c r="AA424" i="7"/>
  <c r="Z424" i="7"/>
  <c r="AA423" i="7"/>
  <c r="Z423" i="7"/>
  <c r="AA422" i="7"/>
  <c r="Z422" i="7"/>
  <c r="AA421" i="7"/>
  <c r="Z421" i="7"/>
  <c r="AA420" i="7"/>
  <c r="Z420" i="7"/>
  <c r="AA419" i="7"/>
  <c r="Z419" i="7"/>
  <c r="AA418" i="7"/>
  <c r="Z418" i="7"/>
  <c r="AA417" i="7"/>
  <c r="Z417" i="7"/>
  <c r="AA416" i="7"/>
  <c r="Z416" i="7"/>
  <c r="AA415" i="7"/>
  <c r="Z415" i="7"/>
  <c r="AA414" i="7"/>
  <c r="Z414" i="7"/>
  <c r="AA413" i="7"/>
  <c r="Z413" i="7"/>
  <c r="AA412" i="7"/>
  <c r="Z412" i="7"/>
  <c r="AA407" i="7"/>
  <c r="Z407" i="7"/>
  <c r="AA406" i="7"/>
  <c r="Z406" i="7"/>
  <c r="AA405" i="7"/>
  <c r="Z405" i="7"/>
  <c r="AA404" i="7"/>
  <c r="Z404" i="7"/>
  <c r="AA403" i="7"/>
  <c r="Z403" i="7"/>
  <c r="AA402" i="7"/>
  <c r="Z402" i="7"/>
  <c r="AA401" i="7"/>
  <c r="Z401" i="7"/>
  <c r="AA397" i="7"/>
  <c r="Z397" i="7"/>
  <c r="AA396" i="7"/>
  <c r="Z396" i="7"/>
  <c r="AA395" i="7"/>
  <c r="Z395" i="7"/>
  <c r="AA394" i="7"/>
  <c r="Z394" i="7"/>
  <c r="AA393" i="7"/>
  <c r="Z393" i="7"/>
  <c r="AA392" i="7"/>
  <c r="Z392" i="7"/>
  <c r="AA391" i="7"/>
  <c r="Z391" i="7"/>
  <c r="AA390" i="7"/>
  <c r="Z390" i="7"/>
  <c r="AA389" i="7"/>
  <c r="Z389" i="7"/>
  <c r="AA388" i="7"/>
  <c r="Z388" i="7"/>
  <c r="AA387" i="7"/>
  <c r="Z387" i="7"/>
  <c r="AA386" i="7"/>
  <c r="Z386" i="7"/>
  <c r="AA385" i="7"/>
  <c r="Z385" i="7"/>
  <c r="AA384" i="7"/>
  <c r="Z384" i="7"/>
  <c r="D58" i="8" s="1"/>
  <c r="Z378" i="7"/>
  <c r="Z377" i="7"/>
  <c r="Z376" i="7"/>
  <c r="Z372" i="7"/>
  <c r="D56" i="8" s="1"/>
  <c r="AA368" i="7"/>
  <c r="Z368" i="7"/>
  <c r="AA367" i="7"/>
  <c r="Z367" i="7"/>
  <c r="AA366" i="7"/>
  <c r="Z366" i="7"/>
  <c r="AA365" i="7"/>
  <c r="Z365" i="7"/>
  <c r="AA364" i="7"/>
  <c r="Z364" i="7"/>
  <c r="AA363" i="7"/>
  <c r="Z363" i="7"/>
  <c r="AA362" i="7"/>
  <c r="Z362" i="7"/>
  <c r="AA361" i="7"/>
  <c r="Z361" i="7"/>
  <c r="AA360" i="7"/>
  <c r="Z360" i="7"/>
  <c r="AA359" i="7"/>
  <c r="Z359" i="7"/>
  <c r="AA358" i="7"/>
  <c r="Z358" i="7"/>
  <c r="AA357" i="7"/>
  <c r="Z357" i="7"/>
  <c r="AA356" i="7"/>
  <c r="Z356" i="7"/>
  <c r="AA355" i="7"/>
  <c r="Z355" i="7"/>
  <c r="AA354" i="7"/>
  <c r="Z354" i="7"/>
  <c r="AA353" i="7"/>
  <c r="Z353" i="7"/>
  <c r="AA352" i="7"/>
  <c r="Z352" i="7"/>
  <c r="AA351" i="7"/>
  <c r="Z351" i="7"/>
  <c r="AA350" i="7"/>
  <c r="Z350" i="7"/>
  <c r="Z345" i="7"/>
  <c r="D53" i="8" s="1"/>
  <c r="Z341" i="7"/>
  <c r="Z340" i="7"/>
  <c r="Z339" i="7"/>
  <c r="D52" i="8" s="1"/>
  <c r="Z335" i="7"/>
  <c r="D51" i="8" s="1"/>
  <c r="Z331" i="7"/>
  <c r="D50" i="8" s="1"/>
  <c r="Z330" i="7"/>
  <c r="Z326" i="7"/>
  <c r="D49" i="8" s="1"/>
  <c r="Z321" i="7"/>
  <c r="Z320" i="7"/>
  <c r="Z316" i="7"/>
  <c r="D46" i="8" s="1"/>
  <c r="Z315" i="7"/>
  <c r="Z311" i="7"/>
  <c r="Z310" i="7"/>
  <c r="Z309" i="7"/>
  <c r="Z308" i="7"/>
  <c r="Z307" i="7"/>
  <c r="Z302" i="7"/>
  <c r="D43" i="8" s="1"/>
  <c r="Z298" i="7"/>
  <c r="Z297" i="7"/>
  <c r="Z296" i="7"/>
  <c r="Z295" i="7"/>
  <c r="Z294" i="7"/>
  <c r="Z293" i="7"/>
  <c r="Z292" i="7"/>
  <c r="Z291" i="7"/>
  <c r="Z287" i="7"/>
  <c r="Z286" i="7"/>
  <c r="Z285" i="7"/>
  <c r="Z284" i="7"/>
  <c r="Z283" i="7"/>
  <c r="Z282" i="7"/>
  <c r="Z281" i="7"/>
  <c r="Z280" i="7"/>
  <c r="Z279" i="7"/>
  <c r="Z278" i="7"/>
  <c r="Z274" i="7"/>
  <c r="Z273" i="7"/>
  <c r="D40" i="8" s="1"/>
  <c r="Z272" i="7"/>
  <c r="Z271" i="7"/>
  <c r="Z267" i="7"/>
  <c r="Z266" i="7"/>
  <c r="Z265" i="7"/>
  <c r="D39" i="8" s="1"/>
  <c r="Z264" i="7"/>
  <c r="Z260" i="7"/>
  <c r="Z259" i="7"/>
  <c r="D38" i="8" s="1"/>
  <c r="Z258" i="7"/>
  <c r="Z253" i="7"/>
  <c r="Z252" i="7"/>
  <c r="Z251" i="7"/>
  <c r="Z250" i="7"/>
  <c r="Z249" i="7"/>
  <c r="Z248" i="7"/>
  <c r="Z247" i="7"/>
  <c r="Z246" i="7"/>
  <c r="Z242" i="7"/>
  <c r="Z241" i="7"/>
  <c r="Z240" i="7"/>
  <c r="Z239" i="7"/>
  <c r="Z238" i="7"/>
  <c r="Z233" i="7"/>
  <c r="Z232" i="7"/>
  <c r="D32" i="8" s="1"/>
  <c r="Z227" i="7"/>
  <c r="Z226" i="7"/>
  <c r="Z225" i="7"/>
  <c r="Z219" i="7"/>
  <c r="Z218" i="7"/>
  <c r="Z217" i="7"/>
  <c r="Z216" i="7"/>
  <c r="Z215" i="7"/>
  <c r="Z214" i="7"/>
  <c r="Z213" i="7"/>
  <c r="Z209" i="7"/>
  <c r="Z208" i="7"/>
  <c r="Z207" i="7"/>
  <c r="Z206" i="7"/>
  <c r="Z205" i="7"/>
  <c r="Z204" i="7"/>
  <c r="Z203" i="7"/>
  <c r="Z202" i="7"/>
  <c r="Z201" i="7"/>
  <c r="Z200" i="7"/>
  <c r="Z199" i="7"/>
  <c r="D27" i="8" s="1"/>
  <c r="Z198" i="7"/>
  <c r="Z197" i="7"/>
  <c r="Z193" i="7"/>
  <c r="Z192" i="7"/>
  <c r="Z191" i="7"/>
  <c r="Z190" i="7"/>
  <c r="Z189" i="7"/>
  <c r="Z188" i="7"/>
  <c r="Z187" i="7"/>
  <c r="Z125" i="7"/>
  <c r="Z124" i="7"/>
  <c r="Z123" i="7"/>
  <c r="Z119" i="7"/>
  <c r="Z118" i="7"/>
  <c r="Z117" i="7"/>
  <c r="Z116" i="7"/>
  <c r="Z115" i="7"/>
  <c r="Z114" i="7"/>
  <c r="Z113" i="7"/>
  <c r="Z108" i="7"/>
  <c r="Z107" i="7"/>
  <c r="D17" i="8" s="1"/>
  <c r="Z106" i="7"/>
  <c r="Z102" i="7"/>
  <c r="Z101" i="7"/>
  <c r="D16" i="8" s="1"/>
  <c r="Z97" i="7"/>
  <c r="Z96" i="7"/>
  <c r="Z95" i="7"/>
  <c r="Z94" i="7"/>
  <c r="Z93" i="7"/>
  <c r="Z88" i="7"/>
  <c r="Z87" i="7"/>
  <c r="Z86" i="7"/>
  <c r="D13" i="8" s="1"/>
  <c r="Z85" i="7"/>
  <c r="Z84" i="7"/>
  <c r="Z83" i="7"/>
  <c r="Z82" i="7"/>
  <c r="Z78" i="7"/>
  <c r="Z77" i="7"/>
  <c r="Z76" i="7"/>
  <c r="Z75" i="7"/>
  <c r="Z74" i="7"/>
  <c r="Z70" i="7"/>
  <c r="Z69" i="7"/>
  <c r="Z68" i="7"/>
  <c r="Z67" i="7"/>
  <c r="Z66" i="7"/>
  <c r="Z62" i="7"/>
  <c r="Z61" i="7"/>
  <c r="Z60" i="7"/>
  <c r="Z59" i="7"/>
  <c r="Z58" i="7"/>
  <c r="D10" i="8" s="1"/>
  <c r="Z57" i="7"/>
  <c r="Z53" i="7"/>
  <c r="Z52" i="7"/>
  <c r="Z51" i="7"/>
  <c r="Z50" i="7"/>
  <c r="Z49" i="7"/>
  <c r="Z48" i="7"/>
  <c r="Z47" i="7"/>
  <c r="Z42" i="7"/>
  <c r="Z41" i="7"/>
  <c r="Z40" i="7"/>
  <c r="Z39" i="7"/>
  <c r="Z38" i="7"/>
  <c r="Z37" i="7"/>
  <c r="Z36" i="7"/>
  <c r="Z35" i="7"/>
  <c r="Z34" i="7"/>
  <c r="Z33" i="7"/>
  <c r="Z32" i="7"/>
  <c r="Z28" i="7"/>
  <c r="Z27" i="7"/>
  <c r="Z26" i="7"/>
  <c r="Z25" i="7"/>
  <c r="Z24" i="7"/>
  <c r="Z20" i="7"/>
  <c r="Z19" i="7"/>
  <c r="Z18" i="7"/>
  <c r="Z17" i="7"/>
  <c r="Z16" i="7"/>
  <c r="D5" i="8" s="1"/>
  <c r="Z12" i="7"/>
  <c r="Z11" i="7"/>
  <c r="Z10" i="7"/>
  <c r="D4" i="8" s="1"/>
  <c r="Z9" i="7"/>
  <c r="Z8" i="7"/>
  <c r="Z7" i="7"/>
  <c r="D57" i="8"/>
  <c r="D80" i="8"/>
  <c r="D33" i="8"/>
  <c r="D31" i="8"/>
  <c r="D30" i="8"/>
  <c r="D20" i="8"/>
  <c r="D154" i="8"/>
  <c r="D156" i="8"/>
  <c r="E155" i="8"/>
  <c r="E160" i="8"/>
  <c r="D123" i="8"/>
  <c r="D133" i="8"/>
  <c r="E100" i="8"/>
  <c r="E112" i="8"/>
  <c r="E130" i="8"/>
  <c r="E132" i="8"/>
  <c r="E137" i="8"/>
  <c r="D105" i="8"/>
  <c r="E63" i="8"/>
  <c r="W35" i="6"/>
  <c r="W36" i="6"/>
  <c r="W37" i="6"/>
  <c r="W38" i="6"/>
  <c r="W40" i="6"/>
  <c r="W41" i="6"/>
  <c r="W42" i="6"/>
  <c r="W43" i="6"/>
  <c r="W44" i="6"/>
  <c r="W46" i="6"/>
  <c r="W47" i="6"/>
  <c r="W48" i="6"/>
  <c r="W49" i="6"/>
  <c r="W51" i="6"/>
  <c r="W52" i="6"/>
  <c r="W53" i="6"/>
  <c r="W54" i="6"/>
  <c r="W55" i="6"/>
  <c r="W56" i="6"/>
  <c r="W57" i="6"/>
  <c r="W58" i="6"/>
  <c r="W60" i="6"/>
  <c r="W61" i="6"/>
  <c r="W62" i="6"/>
  <c r="X186" i="6"/>
  <c r="W186" i="6"/>
  <c r="X184" i="6"/>
  <c r="W184" i="6"/>
  <c r="X182" i="6"/>
  <c r="W182" i="6"/>
  <c r="X180" i="6"/>
  <c r="W180" i="6"/>
  <c r="X175" i="6"/>
  <c r="W175" i="6"/>
  <c r="X174" i="6"/>
  <c r="W174" i="6"/>
  <c r="X173" i="6"/>
  <c r="W173" i="6"/>
  <c r="X171" i="6"/>
  <c r="W171" i="6"/>
  <c r="X169" i="6"/>
  <c r="W169" i="6"/>
  <c r="X167" i="6"/>
  <c r="W167" i="6"/>
  <c r="X165" i="6"/>
  <c r="W165" i="6"/>
  <c r="X163" i="6"/>
  <c r="W163" i="6"/>
  <c r="X158" i="6"/>
  <c r="W158" i="6"/>
  <c r="X156" i="6"/>
  <c r="W156" i="6"/>
  <c r="X154" i="6"/>
  <c r="W154" i="6"/>
  <c r="X152" i="6"/>
  <c r="W152" i="6"/>
  <c r="X150" i="6"/>
  <c r="W150" i="6"/>
  <c r="X148" i="6"/>
  <c r="W148" i="6"/>
  <c r="X146" i="6"/>
  <c r="W146" i="6"/>
  <c r="X144" i="6"/>
  <c r="W144" i="6"/>
  <c r="X142" i="6"/>
  <c r="W142" i="6"/>
  <c r="X140" i="6"/>
  <c r="W140" i="6"/>
  <c r="X138" i="6"/>
  <c r="W138" i="6"/>
  <c r="W134" i="6"/>
  <c r="W136" i="6"/>
  <c r="X136" i="6"/>
  <c r="X134" i="6"/>
  <c r="X129" i="6"/>
  <c r="W129" i="6"/>
  <c r="X127" i="6"/>
  <c r="W127" i="6"/>
  <c r="X125" i="6"/>
  <c r="W125" i="6"/>
  <c r="X123" i="6"/>
  <c r="W123" i="6"/>
  <c r="X122" i="6"/>
  <c r="W122" i="6"/>
  <c r="X120" i="6"/>
  <c r="W120" i="6"/>
  <c r="W116" i="6"/>
  <c r="E8" i="6" s="1"/>
  <c r="W118" i="6"/>
  <c r="X118" i="6"/>
  <c r="X116" i="6"/>
  <c r="X111" i="6"/>
  <c r="W111" i="6"/>
  <c r="X110" i="6"/>
  <c r="W110" i="6"/>
  <c r="X109" i="6"/>
  <c r="W109" i="6"/>
  <c r="X108" i="6"/>
  <c r="W108" i="6"/>
  <c r="X107" i="6"/>
  <c r="W107" i="6"/>
  <c r="X106" i="6"/>
  <c r="W106" i="6"/>
  <c r="X104" i="6"/>
  <c r="W104" i="6"/>
  <c r="X103" i="6"/>
  <c r="W103" i="6"/>
  <c r="X102" i="6"/>
  <c r="W102" i="6"/>
  <c r="X101" i="6"/>
  <c r="W101" i="6"/>
  <c r="X100" i="6"/>
  <c r="W100" i="6"/>
  <c r="X98" i="6"/>
  <c r="W98" i="6"/>
  <c r="X97" i="6"/>
  <c r="W97" i="6"/>
  <c r="X96" i="6"/>
  <c r="W96" i="6"/>
  <c r="X95" i="6"/>
  <c r="W95" i="6"/>
  <c r="X94" i="6"/>
  <c r="W94" i="6"/>
  <c r="X92" i="6"/>
  <c r="W92" i="6"/>
  <c r="X91" i="6"/>
  <c r="W91" i="6"/>
  <c r="X90" i="6"/>
  <c r="W90" i="6"/>
  <c r="X89" i="6"/>
  <c r="W89" i="6"/>
  <c r="X87" i="6"/>
  <c r="W87" i="6"/>
  <c r="X86" i="6"/>
  <c r="W86" i="6"/>
  <c r="X85" i="6"/>
  <c r="W85" i="6"/>
  <c r="X84" i="6"/>
  <c r="W84" i="6"/>
  <c r="X82" i="6"/>
  <c r="W82" i="6"/>
  <c r="X81" i="6"/>
  <c r="W81" i="6"/>
  <c r="X80" i="6"/>
  <c r="W80" i="6"/>
  <c r="X79" i="6"/>
  <c r="W79" i="6"/>
  <c r="X78" i="6"/>
  <c r="W78" i="6"/>
  <c r="X76" i="6"/>
  <c r="W76" i="6"/>
  <c r="X75" i="6"/>
  <c r="W75" i="6"/>
  <c r="X74" i="6"/>
  <c r="W74" i="6"/>
  <c r="X73" i="6"/>
  <c r="W73" i="6"/>
  <c r="X72" i="6"/>
  <c r="W72" i="6"/>
  <c r="X62" i="6"/>
  <c r="X61" i="6"/>
  <c r="X60" i="6"/>
  <c r="X58" i="6"/>
  <c r="X57" i="6"/>
  <c r="X56" i="6"/>
  <c r="X55" i="6"/>
  <c r="X54" i="6"/>
  <c r="X53" i="6"/>
  <c r="X52" i="6"/>
  <c r="X51" i="6"/>
  <c r="X49" i="6"/>
  <c r="X48" i="6"/>
  <c r="X47" i="6"/>
  <c r="X46" i="6"/>
  <c r="X44" i="6"/>
  <c r="X43" i="6"/>
  <c r="X42" i="6"/>
  <c r="X41" i="6"/>
  <c r="X40" i="6"/>
  <c r="X38" i="6"/>
  <c r="X37" i="6"/>
  <c r="X36" i="6"/>
  <c r="X35" i="6"/>
  <c r="X30" i="6"/>
  <c r="W30" i="6"/>
  <c r="X29" i="6"/>
  <c r="W29" i="6"/>
  <c r="X28" i="6"/>
  <c r="W28" i="6"/>
  <c r="X27" i="6"/>
  <c r="W27" i="6"/>
  <c r="X26" i="6"/>
  <c r="F12" i="6" s="1"/>
  <c r="W26" i="6"/>
  <c r="X25" i="6"/>
  <c r="W25" i="6"/>
  <c r="X24" i="6"/>
  <c r="W24" i="6"/>
  <c r="X23" i="6"/>
  <c r="W23" i="6"/>
  <c r="X22" i="6"/>
  <c r="W22" i="6"/>
  <c r="X21" i="6"/>
  <c r="W21" i="6"/>
  <c r="E82" i="8" l="1"/>
  <c r="D42" i="8"/>
  <c r="E4" i="8"/>
  <c r="F10" i="6"/>
  <c r="D88" i="8"/>
  <c r="D3" i="8"/>
  <c r="D12" i="8"/>
  <c r="D47" i="8"/>
  <c r="D63" i="8"/>
  <c r="D69" i="8"/>
  <c r="D70" i="8"/>
  <c r="D73" i="8"/>
  <c r="D93" i="8"/>
  <c r="E94" i="8"/>
  <c r="D101" i="8"/>
  <c r="D102" i="8"/>
  <c r="D103" i="8"/>
  <c r="E107" i="8"/>
  <c r="E117" i="8"/>
  <c r="E119" i="8"/>
  <c r="E124" i="8"/>
  <c r="E128" i="8"/>
  <c r="D141" i="8"/>
  <c r="E151" i="8"/>
  <c r="E152" i="8"/>
  <c r="D166" i="8"/>
  <c r="K2" i="8"/>
  <c r="K29" i="8"/>
  <c r="K58" i="8"/>
  <c r="E41" i="8"/>
  <c r="E45" i="8"/>
  <c r="E7" i="6"/>
  <c r="E6" i="6"/>
  <c r="D15" i="8"/>
  <c r="D34" i="8"/>
  <c r="D41" i="8"/>
  <c r="D79" i="8"/>
  <c r="D83" i="8"/>
  <c r="E85" i="8"/>
  <c r="E93" i="8"/>
  <c r="E101" i="8"/>
  <c r="E109" i="8"/>
  <c r="D119" i="8"/>
  <c r="E122" i="8"/>
  <c r="D127" i="8"/>
  <c r="D151" i="8"/>
  <c r="D152" i="8"/>
  <c r="D158" i="8"/>
  <c r="E164" i="8"/>
  <c r="K98" i="8"/>
  <c r="E6" i="8"/>
  <c r="E10" i="8"/>
  <c r="E38" i="8"/>
  <c r="E52" i="8"/>
  <c r="F6" i="6"/>
  <c r="F7" i="6"/>
  <c r="F11" i="6"/>
  <c r="D7" i="8"/>
  <c r="D11" i="8"/>
  <c r="D36" i="8"/>
  <c r="D44" i="8"/>
  <c r="D65" i="8"/>
  <c r="D76" i="8"/>
  <c r="E83" i="8"/>
  <c r="D92" i="8"/>
  <c r="D100" i="8"/>
  <c r="D110" i="8"/>
  <c r="D122" i="8"/>
  <c r="E129" i="8"/>
  <c r="E131" i="8"/>
  <c r="D140" i="8"/>
  <c r="E150" i="8"/>
  <c r="E153" i="8"/>
  <c r="D161" i="8"/>
  <c r="D164" i="8"/>
  <c r="K145" i="8"/>
  <c r="E13" i="8"/>
  <c r="E28" i="8"/>
  <c r="D95" i="8"/>
  <c r="E20" i="8"/>
  <c r="D9" i="8"/>
  <c r="E61" i="8"/>
  <c r="E64" i="8"/>
  <c r="E65" i="8"/>
  <c r="E71" i="8"/>
  <c r="E90" i="8"/>
  <c r="E98" i="8"/>
  <c r="D113" i="8"/>
  <c r="D114" i="8"/>
  <c r="D131" i="8"/>
  <c r="E141" i="8"/>
  <c r="D150" i="8"/>
  <c r="E159" i="8"/>
  <c r="E165" i="8"/>
  <c r="E167" i="8"/>
  <c r="E5" i="8"/>
  <c r="E12" i="8"/>
  <c r="E42" i="8"/>
  <c r="E9" i="6"/>
  <c r="D81" i="8"/>
  <c r="E12" i="6"/>
  <c r="F5" i="6"/>
  <c r="F9" i="6"/>
  <c r="D6" i="8"/>
  <c r="D14" i="8"/>
  <c r="D59" i="8"/>
  <c r="D61" i="8"/>
  <c r="D66" i="8"/>
  <c r="D67" i="8"/>
  <c r="D71" i="8"/>
  <c r="D78" i="8"/>
  <c r="D87" i="8"/>
  <c r="D97" i="8"/>
  <c r="E106" i="8"/>
  <c r="E113" i="8"/>
  <c r="E114" i="8"/>
  <c r="E118" i="8"/>
  <c r="E120" i="8"/>
  <c r="D143" i="8"/>
  <c r="D147" i="8"/>
  <c r="D159" i="8"/>
  <c r="D167" i="8"/>
  <c r="K86" i="8"/>
  <c r="E7" i="8"/>
  <c r="E19" i="8"/>
  <c r="E36" i="8"/>
  <c r="E39" i="8"/>
  <c r="F8" i="6"/>
  <c r="E10" i="6"/>
  <c r="E11" i="6"/>
  <c r="D60" i="8"/>
  <c r="D19" i="8"/>
  <c r="D21" i="8"/>
  <c r="D28" i="8"/>
  <c r="D37" i="8"/>
  <c r="D55" i="8"/>
  <c r="E59" i="8"/>
  <c r="E62" i="8"/>
  <c r="E66" i="8"/>
  <c r="E67" i="8"/>
  <c r="E86" i="8"/>
  <c r="E102" i="8"/>
  <c r="D104" i="8"/>
  <c r="E111" i="8"/>
  <c r="D118" i="8"/>
  <c r="D120" i="8"/>
  <c r="D129" i="8"/>
  <c r="D139" i="8"/>
  <c r="D153" i="8"/>
  <c r="E161" i="8"/>
  <c r="E162" i="8"/>
  <c r="E17" i="8"/>
  <c r="E34" i="8"/>
  <c r="E44" i="8"/>
  <c r="E80" i="8"/>
  <c r="E79" i="8"/>
  <c r="E11" i="8"/>
  <c r="E9" i="8"/>
  <c r="E57" i="8"/>
  <c r="E55" i="8"/>
  <c r="E54" i="8"/>
  <c r="E58" i="8"/>
  <c r="E84" i="8"/>
  <c r="D96" i="8"/>
  <c r="E138" i="8"/>
  <c r="D157" i="8"/>
  <c r="D54" i="8"/>
  <c r="D29" i="8"/>
  <c r="D77" i="8"/>
  <c r="E60" i="8"/>
  <c r="D72" i="8"/>
  <c r="E30" i="8"/>
  <c r="E37" i="8"/>
  <c r="D84" i="8"/>
  <c r="D90" i="8"/>
  <c r="D138" i="8"/>
  <c r="D2" i="8"/>
  <c r="D45" i="8"/>
  <c r="E14" i="8"/>
  <c r="E74" i="8"/>
  <c r="E145" i="8"/>
  <c r="E3" i="8"/>
  <c r="E146" i="8"/>
  <c r="E72" i="8"/>
  <c r="D62" i="8"/>
  <c r="E87" i="8"/>
  <c r="E96" i="8"/>
  <c r="D18" i="8"/>
  <c r="D35" i="8"/>
  <c r="E88" i="8"/>
  <c r="D165" i="8"/>
  <c r="D48" i="8"/>
  <c r="E33" i="8"/>
  <c r="E75" i="8"/>
  <c r="E77" i="8"/>
  <c r="E99" i="8"/>
  <c r="E68" i="8"/>
  <c r="D82" i="8"/>
  <c r="E92" i="8"/>
  <c r="D146" i="8"/>
  <c r="E127" i="8"/>
  <c r="E5" i="6"/>
  <c r="D98" i="8"/>
  <c r="E157" i="8"/>
  <c r="D145" i="8"/>
  <c r="D8" i="8"/>
  <c r="D26" i="8"/>
  <c r="E76" i="8"/>
  <c r="E29" i="8"/>
  <c r="E27" i="8"/>
  <c r="E21" i="8"/>
  <c r="E15" i="8"/>
  <c r="E8" i="8"/>
  <c r="E2" i="8"/>
</calcChain>
</file>

<file path=xl/sharedStrings.xml><?xml version="1.0" encoding="utf-8"?>
<sst xmlns="http://schemas.openxmlformats.org/spreadsheetml/2006/main" count="5446" uniqueCount="3440">
  <si>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</si>
  <si>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</si>
  <si>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</si>
  <si>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</si>
  <si>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</si>
  <si>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</si>
  <si>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</si>
  <si>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</si>
  <si>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</si>
  <si>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</si>
  <si>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</si>
  <si>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</si>
  <si>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</si>
  <si>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</si>
  <si>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</si>
  <si>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</si>
  <si>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</si>
  <si>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</si>
  <si>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</si>
  <si>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</si>
  <si>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</si>
  <si>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</si>
  <si>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</si>
  <si>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</si>
  <si>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</si>
  <si>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Sourcing</t>
  </si>
  <si>
    <t>Supplier Management</t>
  </si>
  <si>
    <t>Example Scoring</t>
  </si>
  <si>
    <t>Category</t>
  </si>
  <si>
    <t>P2P</t>
  </si>
  <si>
    <t>SXM</t>
  </si>
  <si>
    <t>CLM</t>
  </si>
  <si>
    <t>Spend Analysis</t>
  </si>
  <si>
    <t>Total customer count</t>
  </si>
  <si>
    <t>Configurability</t>
  </si>
  <si>
    <t>Technology</t>
  </si>
  <si>
    <t>On-Premise Software Option</t>
  </si>
  <si>
    <t>Analytics</t>
  </si>
  <si>
    <t>Supplier Onboarding</t>
  </si>
  <si>
    <t>Supplier Information Management</t>
  </si>
  <si>
    <t>Vendor/Consultant Configuration</t>
  </si>
  <si>
    <t>Intelligent Apps</t>
  </si>
  <si>
    <t>Personalization</t>
  </si>
  <si>
    <t>Open Standards</t>
  </si>
  <si>
    <t>Integrations</t>
  </si>
  <si>
    <t>Data Management Services</t>
  </si>
  <si>
    <t>Managed Services / Co-Sourcing / Outsourcing</t>
  </si>
  <si>
    <t>Consulting / Change Management</t>
  </si>
  <si>
    <t>Collaboration</t>
  </si>
  <si>
    <t>Specification</t>
  </si>
  <si>
    <t>Self-Score</t>
  </si>
  <si>
    <t>Self -Description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</si>
  <si>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</si>
  <si>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</si>
  <si>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</si>
  <si>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</si>
  <si>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</si>
  <si>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OCR/Scanning technology within your solutions (if used) and roadmap plans</t>
  </si>
  <si>
    <t>Explain the use of "intelligent apps" within your solutions. Examples include: Siri, Alexa, Google, etc. Do you work with partners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</si>
  <si>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</si>
  <si>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</si>
  <si>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</si>
  <si>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</si>
  <si>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</si>
  <si>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</si>
  <si>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Attachments/Supporting Docs and Location/Link</t>
  </si>
  <si>
    <t>Business Rules / Workflow</t>
  </si>
  <si>
    <t>Multi-Currency</t>
  </si>
  <si>
    <t>Big Data</t>
  </si>
  <si>
    <t>Mobile</t>
  </si>
  <si>
    <t>Business User Configuration</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</si>
  <si>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</si>
  <si>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</si>
  <si>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</si>
  <si>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</si>
  <si>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</si>
  <si>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</si>
  <si>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</si>
  <si>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</si>
  <si>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</si>
  <si>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</si>
  <si>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</si>
  <si>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</si>
  <si>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</si>
  <si>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</si>
  <si>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</si>
  <si>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</si>
  <si>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</si>
  <si>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</si>
  <si>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</si>
  <si>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</si>
  <si>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</si>
  <si>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</si>
  <si>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</si>
  <si>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</si>
  <si>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</si>
  <si>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</si>
  <si>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</si>
  <si>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</si>
  <si>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</si>
  <si>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</si>
  <si>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</si>
  <si>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</si>
  <si>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</si>
  <si>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</si>
  <si>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</si>
  <si>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</si>
  <si>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</si>
  <si>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</si>
  <si>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</si>
  <si>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</si>
  <si>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</si>
  <si>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</si>
  <si>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</si>
  <si>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</si>
  <si>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</si>
  <si>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</si>
  <si>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</si>
  <si>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</si>
  <si>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</si>
  <si>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</si>
  <si>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</si>
  <si>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</si>
  <si>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</si>
  <si>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</si>
  <si>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</si>
  <si>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</si>
  <si>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</si>
  <si>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</si>
  <si>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</si>
  <si>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</si>
  <si>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</si>
  <si>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</si>
  <si>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</si>
  <si>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</si>
  <si>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</si>
  <si>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</si>
  <si>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</si>
  <si>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</si>
  <si>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</si>
  <si>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</si>
  <si>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</si>
  <si>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</si>
  <si>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</si>
  <si>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</si>
  <si>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</si>
  <si>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</si>
  <si>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</si>
  <si>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</si>
  <si>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</si>
  <si>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</si>
  <si>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</si>
  <si>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</si>
  <si>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</si>
  <si>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</si>
  <si>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</si>
  <si>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</si>
  <si>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</si>
  <si>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</si>
  <si>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</si>
  <si>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</si>
  <si>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</si>
  <si>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</si>
  <si>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</si>
  <si>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</si>
  <si>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</si>
  <si>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</si>
  <si>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</si>
  <si>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</si>
  <si>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</si>
  <si>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</si>
  <si>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</si>
  <si>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</si>
  <si>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</si>
  <si>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</si>
  <si>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</si>
  <si>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</si>
  <si>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</si>
  <si>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</si>
  <si>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</si>
  <si>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</si>
  <si>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</si>
  <si>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</si>
  <si>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</si>
  <si>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</si>
  <si>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</si>
  <si>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</si>
  <si>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</si>
  <si>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</si>
  <si>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</si>
  <si>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</si>
  <si>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</si>
  <si>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</si>
  <si>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</si>
  <si>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</si>
  <si>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</si>
  <si>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</si>
  <si>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</si>
  <si>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</si>
  <si>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</si>
  <si>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</si>
  <si>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</si>
  <si>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</si>
  <si>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</si>
  <si>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</si>
  <si>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</si>
  <si>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</si>
  <si>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</si>
  <si>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</si>
  <si>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</si>
  <si>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</si>
  <si>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</si>
  <si>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</si>
  <si>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</si>
  <si>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</si>
  <si>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</si>
  <si>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</si>
  <si>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</si>
  <si>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</si>
  <si>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</si>
  <si>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</si>
  <si>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</si>
  <si>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</si>
  <si>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</si>
  <si>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</si>
  <si>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</si>
  <si>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</si>
  <si>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</si>
  <si>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</si>
  <si>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</si>
  <si>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</si>
  <si>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</si>
  <si>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</si>
  <si>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</si>
  <si>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</si>
  <si>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</si>
  <si>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</si>
  <si>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</si>
  <si>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</si>
  <si>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</si>
  <si>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</si>
  <si>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</si>
  <si>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</si>
  <si>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</si>
  <si>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</si>
  <si>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</si>
  <si>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</si>
  <si>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</si>
  <si>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</si>
  <si>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</si>
  <si>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</si>
  <si>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</si>
  <si>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</si>
  <si>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</si>
  <si>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</si>
  <si>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</si>
  <si>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</si>
  <si>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</si>
  <si>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</si>
  <si>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</si>
  <si>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</si>
  <si>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</si>
  <si>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</si>
  <si>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</si>
  <si>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</si>
  <si>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</si>
  <si>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</si>
  <si>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</si>
  <si>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</si>
  <si>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</si>
  <si>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</si>
  <si>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</si>
  <si>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</si>
  <si>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</si>
  <si>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</si>
  <si>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</si>
  <si>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</si>
  <si>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</si>
  <si>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</si>
  <si>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</si>
  <si>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</si>
  <si>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</si>
  <si>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</si>
  <si>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</si>
  <si>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</si>
  <si>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</si>
  <si>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</si>
  <si>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</si>
  <si>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</si>
  <si>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</si>
  <si>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</si>
  <si>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</si>
  <si>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</si>
  <si>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</si>
  <si>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</si>
  <si>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</si>
  <si>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</si>
  <si>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</si>
  <si>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</si>
  <si>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</si>
  <si>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</si>
  <si>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</si>
  <si>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</si>
  <si>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</si>
  <si>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</si>
  <si>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</si>
  <si>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</si>
  <si>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</si>
  <si>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</si>
  <si>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</si>
  <si>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</si>
  <si>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</si>
  <si>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</si>
  <si>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</si>
  <si>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</si>
  <si>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</si>
  <si>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</si>
  <si>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</si>
  <si>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</si>
  <si>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</si>
  <si>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</si>
  <si>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</si>
  <si>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</si>
  <si>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</si>
  <si>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</si>
  <si>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</si>
  <si>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</si>
  <si>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</si>
  <si>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</si>
  <si>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</si>
  <si>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</si>
  <si>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</si>
  <si>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</si>
  <si>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</si>
  <si>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</si>
  <si>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</si>
  <si>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</si>
  <si>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</si>
  <si>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</si>
  <si>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</si>
  <si>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</si>
  <si>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</si>
  <si>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</si>
  <si>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</si>
  <si>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</si>
  <si>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</si>
  <si>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</si>
  <si>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</si>
  <si>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</si>
  <si>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</si>
  <si>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</si>
  <si>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</si>
  <si>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</si>
  <si>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</si>
  <si>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</si>
  <si>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</si>
  <si>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</si>
  <si>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</si>
  <si>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</si>
  <si>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</si>
  <si>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</si>
  <si>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</si>
  <si>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</si>
  <si>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</si>
  <si>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</si>
  <si>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</si>
  <si>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</si>
  <si>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</si>
  <si>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</si>
  <si>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</si>
  <si>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</si>
  <si>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</si>
  <si>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</si>
  <si>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</si>
  <si>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</si>
  <si>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</si>
  <si>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</si>
  <si>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</si>
  <si>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</si>
  <si>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</si>
  <si>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</si>
  <si>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</si>
  <si>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</si>
  <si>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</si>
  <si>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</si>
  <si>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</si>
  <si>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</si>
  <si>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</si>
  <si>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</si>
  <si>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</si>
  <si>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</si>
  <si>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</si>
  <si>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</si>
  <si>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</si>
  <si>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</si>
  <si>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</si>
  <si>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</si>
  <si>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</si>
  <si>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</si>
  <si>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</si>
  <si>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</si>
  <si>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</si>
  <si>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</si>
  <si>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</si>
  <si>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</si>
  <si>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</si>
  <si>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</si>
  <si>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</si>
  <si>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</si>
  <si>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</si>
  <si>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</si>
  <si>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</si>
  <si>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</si>
  <si>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</si>
  <si>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</si>
  <si>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</si>
  <si>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</si>
  <si>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</si>
  <si>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</si>
  <si>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</si>
  <si>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</si>
  <si>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</si>
  <si>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</si>
  <si>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</si>
  <si>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</si>
  <si>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</si>
  <si>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</si>
  <si>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</si>
  <si>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</si>
  <si>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</si>
  <si>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</si>
  <si>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</si>
  <si>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</si>
  <si>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</si>
  <si>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</si>
  <si>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</si>
  <si>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</si>
  <si>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</si>
  <si>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</si>
  <si>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</si>
  <si>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</si>
  <si>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</si>
  <si>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</si>
  <si>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</si>
  <si>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</si>
  <si>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</si>
  <si>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</si>
  <si>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</si>
  <si>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</si>
  <si>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</si>
  <si>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</si>
  <si>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</si>
  <si>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</si>
  <si>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</si>
  <si>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</si>
  <si>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</si>
  <si>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</si>
  <si>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</si>
  <si>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</si>
  <si>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</si>
  <si>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</si>
  <si>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</si>
  <si>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</si>
  <si>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</si>
  <si>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</si>
  <si>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</si>
  <si>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</si>
  <si>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</si>
  <si>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</si>
  <si>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</si>
  <si>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</si>
  <si>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</si>
  <si>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</si>
  <si>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</si>
  <si>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</si>
  <si>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</si>
  <si>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</si>
  <si>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</si>
  <si>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</si>
  <si>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</si>
  <si>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</si>
  <si>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</si>
  <si>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</si>
  <si>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</si>
  <si>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</si>
  <si>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</si>
  <si>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</si>
  <si>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</si>
  <si>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</si>
  <si>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</si>
  <si>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</si>
  <si>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</si>
  <si>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</si>
  <si>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</si>
  <si>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</si>
  <si>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</si>
  <si>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</si>
  <si>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</si>
  <si>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</si>
  <si>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</si>
  <si>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</si>
  <si>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</si>
  <si>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</si>
  <si>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</si>
  <si>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</si>
  <si>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</si>
  <si>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</si>
  <si>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</si>
  <si>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</si>
  <si>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</si>
  <si>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</si>
  <si>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</si>
  <si>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</si>
  <si>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</si>
  <si>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</si>
  <si>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</si>
  <si>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</si>
  <si>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</si>
  <si>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</si>
  <si>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</si>
  <si>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</si>
  <si>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</si>
  <si>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</si>
  <si>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</si>
  <si>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</si>
  <si>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</si>
  <si>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</si>
  <si>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</si>
  <si>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</si>
  <si>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</si>
  <si>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</si>
  <si>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</si>
  <si>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</si>
  <si>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</si>
  <si>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</si>
  <si>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</si>
  <si>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To what extent does the platform support "big data"? How scalable is it? How much control over separation and data store mapping does the buyer have?</t>
  </si>
  <si>
    <t>Block Chain</t>
  </si>
  <si>
    <t>OCR</t>
  </si>
  <si>
    <t>Quarter</t>
  </si>
  <si>
    <t>Customer count (bubble size)</t>
  </si>
  <si>
    <t>Q3 18</t>
  </si>
  <si>
    <t>Analyst notes</t>
  </si>
  <si>
    <t>scseID</t>
  </si>
  <si>
    <t>Average Score</t>
  </si>
  <si>
    <t>MDM</t>
  </si>
  <si>
    <t>Schema Support</t>
  </si>
  <si>
    <t>Please describe the depth of supplier information management schema support in the application, including out-of-the-box schemas, schema creation capability, a multitude of data formats, verification rules, etc.</t>
  </si>
  <si>
    <t>Supplier Information (industry codes)</t>
  </si>
  <si>
    <t>Please describe the depth of out-of-the-box support for supplier information management by industry against standard, global, industry codes</t>
  </si>
  <si>
    <t>Product / Service Information (e.g., UNSPSC)</t>
  </si>
  <si>
    <t>Please describe the depth of out-of-the-box support for standard product codes including, but not limited to, UNSPSC, H(T)S, etc.</t>
  </si>
  <si>
    <t>Multi-Source Integration</t>
  </si>
  <si>
    <t>Please describe the depth of multi-data-source integration including, but not limited to, ERPs, other MDM systems, other Supply Management systems, etc.</t>
  </si>
  <si>
    <t>Multi-Source Federation Control</t>
  </si>
  <si>
    <t>Please describe the depth of distributed MDM capabilities. Can the MDM system control other MDM systems for distributed master data management across the systems for each type of data (corporate information, product information, operational information, etc.)</t>
  </si>
  <si>
    <t>Fine Grained Access / Permission Control</t>
  </si>
  <si>
    <t>Please describe the level of fine-grained access control implemented by the MDM system. Is it table level, record level, or field level - and how many roles can be defined? Can permissions be defined by queries?</t>
  </si>
  <si>
    <t>Form Support</t>
  </si>
  <si>
    <t>What level of form, and form construction, support is included in the solution? Can users create any form, and conditional workflow, that they need to capture all of the necessary data?</t>
  </si>
  <si>
    <t>Data Archival and Auditing</t>
  </si>
  <si>
    <t>Can the solution maintain the complete edit history of every data element in the system, including who made the change, when, and what their role was at the time?</t>
  </si>
  <si>
    <t>Document and Version Management</t>
  </si>
  <si>
    <t>Can the solution also serve as an advanced document management solution and maintain a detailed document and version history with complete and customizable metadata (history)?</t>
  </si>
  <si>
    <t>OCR and Automatic (meta-data) Indexing</t>
  </si>
  <si>
    <t>Does the solution include, or integrate with, an OCR solution to automatically convert scanned and image documents into text for complete in-document searching and indexing?</t>
  </si>
  <si>
    <t>SIM</t>
  </si>
  <si>
    <t>Supplier (Pre) Registration</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</si>
  <si>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</si>
  <si>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SIC Support</t>
  </si>
  <si>
    <t>How exstensible is the support for standard industry codes and the identification and collection of data relevant to those industry codes?</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</si>
  <si>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</si>
  <si>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</si>
  <si>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On-Boarding Templates</t>
  </si>
  <si>
    <t>What templates are provided with the application? For example, supplier diversity, anti-corruption, anti-slavery, conflict minerals, etc.</t>
  </si>
  <si>
    <t>Integrated Off-Line Reach Out (phone, fax)</t>
  </si>
  <si>
    <t>Does the platform support reach-out beyond traditional e-mail? Is there social network integration, (e-)fax integration, and/or phone integration?</t>
  </si>
  <si>
    <t>Supplier Network Integration</t>
  </si>
  <si>
    <t>Does the platform integrate with one or more supplier networks, and, if so, to what degree? Simple profile integration? Full profile integration?</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</si>
  <si>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</si>
  <si>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</si>
  <si>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Supplier Qualification</t>
  </si>
  <si>
    <t>To what degree can the product be used to qualify suppliers for the organization? And what capabilities does it have beyond data collection, delegation of control, and auto document verification?</t>
  </si>
  <si>
    <t>Data Collection / Branching Workflow</t>
  </si>
  <si>
    <t>How powerful is the data collection capability? Does the workflow branch based on each data element to allow for the appropriate collection of supplier, product, and/or service information?</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</si>
  <si>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</si>
  <si>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</si>
  <si>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</si>
  <si>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</si>
  <si>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Supplier Data Management</t>
  </si>
  <si>
    <t>To what degree of detail is supplier data supported in the SIM portion of the SXM solution, either out-of-the-box, through schema-extensibility, or through custom definition on the client's part?</t>
  </si>
  <si>
    <t>Entity Core Data</t>
  </si>
  <si>
    <t>How extensive is the out-of-the-box support for entity core data -- locations, financial, structure, personnel, industry profiles, category profiles, etc. etc. etc.?</t>
  </si>
  <si>
    <t>Financial Data / ACH Integration</t>
  </si>
  <si>
    <t>How extensive is the support for financial data tracking and is the system capable of integrating with ACH systems to manage payments and transfers?</t>
  </si>
  <si>
    <t>3P Data Integration (scores/audits/etc.)</t>
  </si>
  <si>
    <t>How extensive is the built in support for third party data feed integration for external risk scores, audits, data enrichment, etc?</t>
  </si>
  <si>
    <t>Document Management</t>
  </si>
  <si>
    <t>How deep is the document management compared to a best-in-class document management platforms? Is there word integration for collaborative creation, editing, mark-up, and indexing? Is there support for comments and markup? Is there complete version tracking?</t>
  </si>
  <si>
    <t>Certificates / Insurance</t>
  </si>
  <si>
    <t>Is there extra built-in capability for certification and insurance document management, which organizations need to confirm and be on top off to meet risk and regulatory requirements?</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</si>
  <si>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</si>
  <si>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</si>
  <si>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</si>
  <si>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</si>
  <si>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Supplier Collaboration</t>
  </si>
  <si>
    <t>How extensive is the built-in supplier collaboration capability?</t>
  </si>
  <si>
    <t>Collaborative Whiteboards</t>
  </si>
  <si>
    <t>Does the platform contain collaborative white-boards that allow both parties to co-develop plans, work on innovations, and other collaborative projects?</t>
  </si>
  <si>
    <t>Conflict Resolution (Average)</t>
  </si>
  <si>
    <t>SPM (Average)</t>
  </si>
  <si>
    <t>Innovation Magament &amp; NPD (Average)</t>
  </si>
  <si>
    <t>Risk Management (Average)</t>
  </si>
  <si>
    <t>Conflict Resolution CAR/CAM</t>
  </si>
  <si>
    <t>How deep is the corrective action management / corrective action resolution capability in the product? How deep is the collaborative dispute resolution functionality?</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</si>
  <si>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</si>
  <si>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</si>
  <si>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Plan Development &amp; Milestone Definition</t>
  </si>
  <si>
    <t>How easy is it to create detailed project plans built around milestones, tasks, and team members? And how powerful is the capability?</t>
  </si>
  <si>
    <t>Status Updates</t>
  </si>
  <si>
    <t>How easy is it to do status updates, share them, take actions on those updates, and evaluate progress and modify the plan collaboratively based on those updates?</t>
  </si>
  <si>
    <t>Resolution Mechanisms</t>
  </si>
  <si>
    <t>What does the platform support in the way of resolution mechanisms? How are these tied to issue tracking, milestones, and statuses, and how effective are they in closing corrective actions?</t>
  </si>
  <si>
    <t>Measurement</t>
  </si>
  <si>
    <t>What degree of measurement, and metric, support is included in the platform?</t>
  </si>
  <si>
    <t>Survey Integration</t>
  </si>
  <si>
    <t>Does the platform integrate with, or provide, leading survey functionality that can gather all of the subjective rankings required for complete supplier performance analysis?</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</si>
  <si>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</si>
  <si>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</si>
  <si>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Scorecards w/ Automatic Updates</t>
  </si>
  <si>
    <t>How deep is the scorecard functionality, how extensive is the KPI functionality, and what is the ability to update the scorecards in real time, compute trends, detect changes, and alert key personnel?</t>
  </si>
  <si>
    <t>Development &amp; Innovation Management</t>
  </si>
  <si>
    <t>How much support for development and innovation management is built into the platform?</t>
  </si>
  <si>
    <t>Challenge Definition</t>
  </si>
  <si>
    <t>What kind of support is included for the definition, and management, of innovation challenges? Is it just push a request, pull some responses? A collaborative forum? The ability to break it up and possibly award different steps of a challenge to multiple parties?</t>
  </si>
  <si>
    <t>Unsolicited Idea Management</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</si>
  <si>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</si>
  <si>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Review and Decision Support</t>
  </si>
  <si>
    <t>What level of review and decision support is included? Are multi-level approvals supported? Can the buying team work collaboratively? Can the suppliers provide feedback at appropriate points?</t>
  </si>
  <si>
    <t>Monitoring</t>
  </si>
  <si>
    <t>What level of data monitoring is included in the SXM application and how is it integrated with the scorecards and benchmarking?</t>
  </si>
  <si>
    <t>Automatic Data / Scorecard Updates</t>
  </si>
  <si>
    <t>Can the scorecards be automatically updated with relevant data? How often? What level of application and feed integration is supported?</t>
  </si>
  <si>
    <t>Alerts &amp; Notification</t>
  </si>
  <si>
    <t>Can alerts be defined that notify an individual when scorecards drop below a threshold, trends change, changes happen faster or slower than expected, or other relevant factors that need to be monitored?</t>
  </si>
  <si>
    <t>Integration with CAR/CAM</t>
  </si>
  <si>
    <t>Does it integrate with the CAR/CAM functionality and allow the buying organization to be notified when statuses change, input is provided, or milestone deadlines are not met?</t>
  </si>
  <si>
    <t>To what extent does the platform support risk identification, management, and monitoring?</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</si>
  <si>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</si>
  <si>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</si>
  <si>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Mitigation Plan</t>
  </si>
  <si>
    <t>Does the system support the creation of mitigation plans? And are they completely manual, or can they be automatically generated from templates based on key risk identifiers?</t>
  </si>
  <si>
    <t>Trend Monitoring</t>
  </si>
  <si>
    <t>What is the extent of trend definition and monitoring in the system? Can the trends be mapped to, and monitored against, different distributions? Can advanced forecasting algorithms be applied? Are the included and integrated?</t>
  </si>
  <si>
    <t>NPD / NPI</t>
  </si>
  <si>
    <t>To what extent does the platform support new product development and/or new product introduction?</t>
  </si>
  <si>
    <t>Product Management</t>
  </si>
  <si>
    <t>How extensible is the product management capability? Is it limited to bill of material definition or can it be used to define should cost models, alternative designs, and real-time market data tracking?</t>
  </si>
  <si>
    <t>BoM Management</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</si>
  <si>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</si>
  <si>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Innovation Integration</t>
  </si>
  <si>
    <t>To what extent is NPD/NPI integrated into innovation management? Is it a basic push/pull or is there extensive integration that allows for innovation to be launched from and spark each stage of NPD/NPI?</t>
  </si>
  <si>
    <t>Process Management</t>
  </si>
  <si>
    <t>To what extent is process management supported in the platform? Is it basic task definition or integrated NPD/NPI project management?</t>
  </si>
  <si>
    <t>To what extent is analytics integrated in the platform?</t>
  </si>
  <si>
    <t>Out-of-the-Box Metric Reports</t>
  </si>
  <si>
    <t>What is the extent of support for out-of-the-box operational metric reports?</t>
  </si>
  <si>
    <t>Out-of-the-Box Trend Reports</t>
  </si>
  <si>
    <t>What is the extent of support for out-of-the-box trend reports?</t>
  </si>
  <si>
    <t>Out-of-the-Box Risk Reports</t>
  </si>
  <si>
    <t>What is the extent of support for out-of-the-box risk reports?</t>
  </si>
  <si>
    <t>Portal</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</si>
  <si>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</si>
  <si>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</si>
  <si>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Deep Onboarding Support</t>
  </si>
  <si>
    <t>How much on-boarding support is available from the supplier's point of view? Can they define additional users with limited access to complete different data requests?</t>
  </si>
  <si>
    <t>How powerful and customizable are the collaboration features from the supplier's viewpoint?</t>
  </si>
  <si>
    <t>SPM/SRM Data Review</t>
  </si>
  <si>
    <t>To what extent can the supplier review, and request corrections of, not only data they provide but also data created, and collected, on the supplier by the buyer?</t>
  </si>
  <si>
    <t>360-Degree Scorecards</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</si>
  <si>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</si>
  <si>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</si>
  <si>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</si>
  <si>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VMI</t>
  </si>
  <si>
    <t>Does the platform include vendor managed inventory functionality that will allow the supplier to manage MRO / other inventory on behalf of the buyer?</t>
  </si>
  <si>
    <t>PO/Invoice/Payment Support</t>
  </si>
  <si>
    <t>Does the platform support the distribution and archival of purchase orders on behalf of the buyers and/or invoices on behalf of the suppliers, correlation, or payment support through ACH integration?</t>
  </si>
  <si>
    <t>AR/Auto Detection of Missing / Needed / Erroneous Data</t>
  </si>
  <si>
    <t>To what extent can the platform support the auto-detection of missing or needed data? Erroneous data? Outlier data that needs to be reviewed? How advanced are the algorithms? Is this capability extensible?</t>
  </si>
  <si>
    <t>SIM / SPM / SRM Configurability</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</si>
  <si>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</si>
  <si>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Network Data Model</t>
  </si>
  <si>
    <t>What (if any) is the network component of the offering? Is their many-to-many profile and data model support? Can a supplier be a buyer in the system under the same profile information?</t>
  </si>
  <si>
    <t>Multi-Tier</t>
  </si>
  <si>
    <t>Supplier Portal Configurability</t>
  </si>
  <si>
    <t>Describe the extent to which the supplier portal is configurable and customizable by the buyer (for initial setup) and the supplier (for efficient and effective use and collaboration)</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</si>
  <si>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</si>
  <si>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</si>
  <si>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Supplier Management Services</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</si>
  <si>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</si>
  <si>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</si>
  <si>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</si>
  <si>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RFI SXM Evaluation - Summary</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</si>
  <si>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</si>
  <si>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</si>
  <si>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Current score</t>
  </si>
  <si>
    <t>SM score (2)</t>
  </si>
  <si>
    <t>Q1 18</t>
  </si>
  <si>
    <t>Please provide any new information (in the blue cells) below</t>
  </si>
  <si>
    <t>For internal use only</t>
  </si>
  <si>
    <t>Please provide your customer count for this category</t>
  </si>
  <si>
    <t>Reasoning</t>
  </si>
  <si>
    <t>Company:</t>
  </si>
  <si>
    <t>Contact:</t>
  </si>
  <si>
    <t>Please scroll to the right to find the quarter pertaining to the current RFI. Only submit updates in the cells blue colored cells.</t>
  </si>
  <si>
    <t>HICX Solutions</t>
  </si>
  <si>
    <t>www.hicxsolutions.com</t>
  </si>
  <si>
    <t>sales@hicxsolutions.com</t>
  </si>
  <si>
    <t>Chicago, IL / Edison, NJ / Dubai, UAE / Basel, CH / Athens, GR</t>
  </si>
  <si>
    <t>Global - North America, South America, Europe, Middle East, Asia</t>
  </si>
  <si>
    <t>Aerospace &amp; Defense, Energy, Pharma, Services</t>
  </si>
  <si>
    <t>Novartis, GSK,  Grunenthal, GE, Siemens, BAE Systems, Northrop Grumman, EDF Energy, National Grid, CBRE, NGKF, Randstad, AutoNation, Etisalat,  Unilever, UniCredit, amongst many others</t>
  </si>
  <si>
    <t>HICX provides a platform to enable customers to automate supplier data and information centric processes. Starting from foundational master data governance and then overlaying strategic and transactional processes on top of that.</t>
  </si>
  <si>
    <t>Supplier Master Data Management, Supplier Information Management, Supplier Relationship Management, Supplier Risk and Performance Management, Supplier Portal</t>
  </si>
  <si>
    <t>Supplier Master Data Management, Supplier Lifecycle Management, Contract Management - all are on version 7.0</t>
  </si>
  <si>
    <t>SAP, Oracle, PeopleSoft, JDEdwards, Baan, Costpoint, CDK, Ariba, Coupa, Fortis, Service Channel, MRI, Blue Cherry, Microsoft Dynamix, Great Plains, as well as others.</t>
  </si>
  <si>
    <t>n/a</t>
  </si>
  <si>
    <t>Not sure what type of document but annually our customers automate collection of c. 500,000 or more certificates and annual attestations in a touchless manner.</t>
  </si>
  <si>
    <t>this is not currently tracked.</t>
  </si>
  <si>
    <t>Flexibility, speed of change, and integration with existing systems.</t>
  </si>
  <si>
    <t>New info</t>
  </si>
  <si>
    <t>Our Dynamic Data Model means that structure is not maintained in the database. This provides limitless amounts of flexibility to create objects and fields which are strongly typed and have well defined rules. This capability allows HICX, and it's customers, to be able to deliver new functionality and change very rapidly and at a low cost.</t>
  </si>
  <si>
    <t>Not exactly sure what this question means but Supplier Information is an area which we lead in and have a wide coverage of different content areas from supply chain, compliance, capabilities, regulatory, etc.</t>
  </si>
  <si>
    <t>Customers can create any number of heirarchies and classifications to assign to objects (e.g. supplier, contract, order, invoice, etc.)</t>
  </si>
  <si>
    <t>HICX has it's own middleware which allows us to easily connect to any system through various methods to pull data, translate it, match it and create merge workflows if required to support a structured approach to data consolidation across systems.</t>
  </si>
  <si>
    <t>Our Dynamic Data Model and Integration workbench combined with our workflow engine allows us to master any type of information as well as pass it around across systems. HICX has been instrumental in various P2P projects to help harmonize data across systems and act as the back-end for the P2P system translating both master data and transactional informatino.</t>
  </si>
  <si>
    <t>Customers can define limitless functional roles. Permissions are assigned by role and at various levels - field level, form level and record level. Query level does not apply but reports and dashboards can also be restricted.</t>
  </si>
  <si>
    <t>We have a very sophisticated Form designer which allows HICX and customers to create complex forms, with complex branching rules, nested tables (parent/child capture - e.g. contacts / locations / etc.).</t>
  </si>
  <si>
    <t>Detailed log is kept of every data change showing how, what, when and the before/after comparison</t>
  </si>
  <si>
    <t>There is a document management module with the HICX platform, which allows users to create document types and the associated meta data. History traching and vesioning works the same as any other field. A document in HICX is nothing more then a special object but all the history and auditing capabilities will still apply.</t>
  </si>
  <si>
    <t>Documents are indexed to allow searching by content. This is basic functionality and we have not invested significantly in the OCR module.</t>
  </si>
  <si>
    <t>All the options listed are supported. Different approach for integrating data exist either through APIs, integration process jobs or manual imports from users.</t>
  </si>
  <si>
    <t xml:space="preserve">Users launch different types of requests to onboard suppliers which allows them to track each task as it progresses. Onboarding can also be done in-mass through the upload of an excel template. Campaigns are used to collect particular type of content from a particular supplier segment (e.g. new code of conduct, conflict minerals, etc.). Reminders and notifications can be configured and also come as standard. Users can setup notification rules beyond the defaults defined in a particular workflow. </t>
  </si>
  <si>
    <t>Very flexible. The workflow can be configured exactly as required and can have limitless paths to branch down different routes. Content can also be triggered based on previous tasks which they submit.</t>
  </si>
  <si>
    <t>Very extensible. Each customer can maintain their own lists and fields. Content can then be scoped by field to link the type of content to a particular SIC code (or any other field)</t>
  </si>
  <si>
    <t>Our supplier onboarding module is the most mature in the industry. Key differentiator is to be able to carry out onboarding of suppliers which are shared across multiple organisations and ERP systems and data accepted by one group impacts data from another group, which is more the concept of data governance. Customers can define their own onboarding workflows, which will be tailored to collect the right information (based on things like location, spend, risk score, category, etc) and also follow the right process. To centralize supplier onboarding across multiple geographies, business units and ERPs means that you cannot have a simple one size fits all process as the data and information requirements are very different. Also as part of the onboarding risk score is an integral part as well as due dilligence by various expert functions (e.g. Quality, Health &amp; Safety, Tax, etc.).</t>
  </si>
  <si>
    <t>We have 100s of templates so they cannot all be listed here but common things are: diversity, small business, tax forms (w-series), modern slavery, anti-corruption, anti-bribery, quality, environment, health &amp; safety, compliance audits, conflict minerals, ITAR, export controls, sunshine act, labour practices, engineering, insurance, etc.</t>
  </si>
  <si>
    <t>This is not something we plan to do because it is going backwards. The trend is to be more touchless and automated through AI (e.g. get rid of the approvers even) rather than more human touch points. Social networks don't work beyond basic transactions exchange (orders / invoices) many failed examples in the industry (e.g. Aravo Assure)</t>
  </si>
  <si>
    <t>Only integration to supplier networks is through the P2P system. Currently this is done for Ariba,  Coupa and Tungsten.</t>
  </si>
  <si>
    <t>HICX has connections to some 20 different data sources some free and some paid for.</t>
  </si>
  <si>
    <t>On the Direct side HICX has different types of requests such as: Supplier Product Qualification and Supplier Product Qualification Status Change. Normally supplier qualification happens on a product level not a the supplier level and it can be seen as a more fine-grained version of an onboarding process which goes a level deeper.
Additionally rules can be setup to auto score a supplier based on different requirements to rank them as a fit or not for an organisation.</t>
  </si>
  <si>
    <t>HICX has a flexible data model, forms and workflow engine. This provides infinite level of possibilities, there are no limitations to what is possible.</t>
  </si>
  <si>
    <t>Suppliers have full flexiblity to add their own users and assign roles. The idea is not to burden the buying organisation.</t>
  </si>
  <si>
    <t>Dynamic Data Model is 100% flexible. It comes with out of the box configuration - to allow small/mid-sized customers to running quickly -  but customers can extend this as they see fit to cater to large and more complex organisations.</t>
  </si>
  <si>
    <t>The solution comes with a 100% out of the box ready data model to allow customers to be up and running quickly. This will cover all aspects of a supplier - bank accounts, contacts, locations, pesonnel, categories, financials, insurance, documents, etc.</t>
  </si>
  <si>
    <t>Growing area we already have a few partnerships: Invapay, Stripe</t>
  </si>
  <si>
    <t>HICX is not investing in word integration. We believe Microsoft Word already provides what customers demand and it's difficult to top what they have done in terms of collaboration. HICX maintains vesion control, indexing and meta data management. We can also integrate with an existing document repository like SharePoint or Documentum</t>
  </si>
  <si>
    <t>This is a key part of automation around compliance. HICX has out of the box workflow for certificate expiration and renewal as well as reports for tracking this.</t>
  </si>
  <si>
    <t>Very limited support for product catalogs beyond simple attributes. Can be easily extended to do this and we will as our customers demand it but currently we have not had the need to build out the configuration for this part of the product.</t>
  </si>
  <si>
    <t>HICX can cater to complex workflow scenarios and approvals and ratings can be at any level - supplier, relationship, location, suppleir product, contract, etc.. Customers can also add multiple fields to maintain different classifications at each level.</t>
  </si>
  <si>
    <t>Would be good to understand what is meant from suppleir collaboration to answer this better.</t>
  </si>
  <si>
    <t>We provide a project dashboard which allows customers to collaborate with suppliers during the design/development stage - normally pre-production. This is also available to collaborate with multiple suppliers rather then just one (this is unique to HICX the multi-dimensional collaboration)</t>
  </si>
  <si>
    <t>There is a standard corrective action plan request in HICX. This can be on an aggregate level (plan level) or tacked on a per issue level. The workflow for the corrective action plan is also configurable</t>
  </si>
  <si>
    <t>Users can either upload issues, create them manually or be generated by the system based on certain rules being met. Data related to issues is configurable and also to what an issue can be related (e.g. a supplier, a location, a bank account, a contract, an order, an invoice, etc.)</t>
  </si>
  <si>
    <t>There is a project management module used mostly by manufacturing based customers. It provides robust functionality but does not replace MS Project. This is an active focus area for HICX currently.</t>
  </si>
  <si>
    <t>Status updates are very easy to do throught the UI, rules can be built to automate actions based on updates or create activities for further tasks.</t>
  </si>
  <si>
    <t>Resolution mechanisms is still manual in most cases. Normally issue management is used for the Direct side and those types of issues are not things which can be closed out by the system. The system will facilitate tracking, reminding and reporting against to ensure activities are getting closed out and if needed place suppliers on block (purchasing/payment) to avoid further transacting.</t>
  </si>
  <si>
    <t>There is a metric designer which allows customers to define both simple as well as highly complex metrics using any of the data in the system as well as external data.</t>
  </si>
  <si>
    <t>Yes. Standard functionality</t>
  </si>
  <si>
    <t>Metrics can also call 'scripts' which allow custom code to be written which lets you access any number of sophisticated maths libraries for complicated calculations.</t>
  </si>
  <si>
    <t>Standard functionality. Jobs can be created to schedule periodic updates from data feeds.</t>
  </si>
  <si>
    <t>Scorecards can be calculated as needed but normally the are defined for specific periods (monthly, quarterly, semi-annually, annually) to take a particular snapshot in time which then allows for comparison and trend analysis. Rules can be setup to take action if scores change in a certain direction.</t>
  </si>
  <si>
    <t>This is not a huge market and as such the offering caters to all needs but needs further configuration to extend the capability.</t>
  </si>
  <si>
    <t>Just allows customers to publish innovation challanges for visibility to the portal. Suppliers then can submit an idea request if they want to.</t>
  </si>
  <si>
    <t>Suppliers can submit a new idea request which goes through workflow. If desired a project can be created out of this.</t>
  </si>
  <si>
    <t>Workflow can be configured extensively to cover their requirements. We have not done a lot of work in this area so cannot score it high.</t>
  </si>
  <si>
    <t>Customers can create private and system level rules for monitoring.</t>
  </si>
  <si>
    <t>Yes they can be automatically updated but normally customers choose to have them updated at a particular point in time otherwise the basis for comparison and reporting to management does not work if the data is constantly changing.</t>
  </si>
  <si>
    <t>This would be integrated either by automatically launching a CAR request based on some rules or through the creation of issues which can be packaged into a CAR.</t>
  </si>
  <si>
    <t>Complex rules can be created to automatically identify and monitor risks.</t>
  </si>
  <si>
    <t>Rules can be processed based on 'scripts' which allow customers to write custom code to carry out complex scenarios beyond basic capabilities.</t>
  </si>
  <si>
    <t>Not used heavily except in financial services. Normally customers create other actions as part of the mitigation or specific conditions (e.g. collect management accounts once a quarter). If desired a customer can create an object to actually collect mitigation plans. There is no template based generation of the plan but actions can be taken automatically.</t>
  </si>
  <si>
    <t>Standard support for this still not that sophisticated.</t>
  </si>
  <si>
    <t>We have event monitoring for natural based disasters. News sources can be integrated but there are better solutions out there for this.</t>
  </si>
  <si>
    <t>Customers can create collaboration projects to drive pre-production related activities.</t>
  </si>
  <si>
    <t>Limited to BOM definition. This is an active area which HICX is working on.</t>
  </si>
  <si>
    <t>Supports multi-level BOM</t>
  </si>
  <si>
    <t>not integrated currently.</t>
  </si>
  <si>
    <t>Currently limited to basic tasks.</t>
  </si>
  <si>
    <t>HICX comes with it's own proprietary reporting and dashboarding modules.</t>
  </si>
  <si>
    <t>Yes there is a report builder for customers to use as well as a dashboard builder.</t>
  </si>
  <si>
    <t>System comes packaged with examples. Scorecards are heavily driven by customer requirement, what data the collect and they have available. Scoreards can be created and updated via the UI by the customer.</t>
  </si>
  <si>
    <t>System comes packaged with examples. Customers are able to change Metrics afterwards.</t>
  </si>
  <si>
    <t>System comes packaged with examples. Customers are able to change Risk reports afterwards.</t>
  </si>
  <si>
    <t>HICX does not operate a network. But suppliers can carry out all functions for a customer through the portal.</t>
  </si>
  <si>
    <t>Suppliers are very independent tey can create their own users and assign access as they see fit.</t>
  </si>
  <si>
    <t>This is built into the supplier evaluation processes. Also suppliers have the ability to raise change requests at any point in time if they want something updated. The buyer can then review and accept/reject.</t>
  </si>
  <si>
    <t>All of the activities listed are supported.</t>
  </si>
  <si>
    <t>Yes. Standard functionality.</t>
  </si>
  <si>
    <t>Suppliers have the ability to view forecasts through the portal to enable them to manage inventory on behalf of their customers.</t>
  </si>
  <si>
    <t>Yes, any number of transactional data records can be loaded and made available to suppliers through the portal.</t>
  </si>
  <si>
    <t>MVC architecture / Java back-end / HTML5/JS front-end</t>
  </si>
  <si>
    <t>Single tenant Saas is the typical deployment model. Customer data is seggregated. HICX leases virtual servers to allow us to scale horizontally. HICX has it's own middleware. All our customers now are cloud based. Customer can choose where they want the data hosted between US and Europe.</t>
  </si>
  <si>
    <t>Customers still have the option to deploy it on their servers if desired. There is a simple install script for initial setup. Patches/upgrades are pushed as a single file to them via FTP. The supplier portal normally always sits in the public cloud (or in the DMZ) and communicates via web-service to the internal system behind the firewall.</t>
  </si>
  <si>
    <t>This is possible with the current solution but it has not been configured to carry out such activity purely because it has not been demanded but jobs can be created to automate all of these types of activities.</t>
  </si>
  <si>
    <t xml:space="preserve">This is of interest but not somethig for 2018 for HICX. </t>
  </si>
  <si>
    <t>Limited interaction beyond approvals is done via mobile. HICX is fully responsive and works across devices.</t>
  </si>
  <si>
    <t>Basic OCR is available to facilitate document indexing. There no heavy plans for this currently potentially part of invoice submission module and contract discovery but not yet confirmed.</t>
  </si>
  <si>
    <t>Currently partnering with IBM Watson to deliver this. We have a lot of plans around AI not sure about those listed there but HICX is investing heavily in leveraging AI to create touchless approvals.</t>
  </si>
  <si>
    <t>100% flexible for the customer to relable everything.</t>
  </si>
  <si>
    <t>HICX is not actively driving standards but work with existing standards for EDIFACT, x12, cXML and XBRL.</t>
  </si>
  <si>
    <t>Not sure this is easy to explain here but we can refer you to AutoNation, BAE Systems and EDF for some heighly complex integrations across multiple instances. The way to manage multiple instances is to have a clear definition of Global data versus local data and then have global data - which is common - governed centrally and allow local data to be managed in a federated way.</t>
  </si>
  <si>
    <t>Customer can define any number of functional roles and assign permissions field by field or by object.</t>
  </si>
  <si>
    <t>No limits to how it can be extended both on a field and workflow level. Multiple categorizations/accounting structures are easily supported as customers can define their own heirarchical lists and fields. Therefore any aspect of data modelling which a customer may have will be supported by HICX. Field and forms can all be configured via the UI as can workflow routing changes. Users can also create rules which trigger a particular actions (e.g. send an alert, run a script of code, launch a workflow)</t>
  </si>
  <si>
    <t>No plans for a network. Networks work well when the content and overlap is high. There is very little alignment on content beyond orders/invoices and very costly to build a network with enough scale for this to add value. Most networks are very small e.g. Ariba 3M in comparisoin to D&amp;B 200M records of companies.</t>
  </si>
  <si>
    <t>This is supported to varying degrees. Still requires a lot of configuration and very specific use cases for this to be automated and work well beyond Tier 1 /2</t>
  </si>
  <si>
    <t>100% configurable through stylesheets and content areas.</t>
  </si>
  <si>
    <t>All workflows come out of the box and ready to run however customers can extend/change any of the standard workflows very easily and also on an ongoing basis.</t>
  </si>
  <si>
    <t xml:space="preserve">Heavy support for different data standards and requirements across the globe - supplier profile, banking information and regulatory content. </t>
  </si>
  <si>
    <t>XE used as currency conversion partner. Tables updated monthly based on monthly average rates for conversions. Customer can alternatively maintain their own currency tables if they have actual and budget rates</t>
  </si>
  <si>
    <t>Content can be translated by the customer for their own defined content. We now have an auto translate feature which can translate all forms, surveys, etc. automatically into any language.</t>
  </si>
  <si>
    <t>We only provide software</t>
  </si>
  <si>
    <t>We can configure the software to do this on behalf of customers. HICX does not provide the service beyond enabling the customer to automate this with softare.</t>
  </si>
  <si>
    <t>also all standard ABA, Swift, IBAN, global address formats, etc. VATS, etc.</t>
  </si>
  <si>
    <t>UNSPSC, HTS, SIC, NAIC, eClass, etc.</t>
  </si>
  <si>
    <t>can build needed workflows</t>
  </si>
  <si>
    <t>Please complete in advance of your draft scoring review - if needed</t>
  </si>
  <si>
    <t>Analyst notes (2)</t>
  </si>
  <si>
    <t>how many are available out  of the box?</t>
  </si>
  <si>
    <t>internal handling throughprody</t>
  </si>
  <si>
    <t>generally speaking, 4+ requires multichannel support, but unique automation capability in this area pushes it up</t>
  </si>
  <si>
    <t>local and global approval workflows wit local and global data stewards</t>
  </si>
  <si>
    <t>auto reverification with batch and workflow</t>
  </si>
  <si>
    <t xml:space="preserve">integrated messaging, out of the box support for development and innovation programs, etc. </t>
  </si>
  <si>
    <t>demo in more detail during feedback call</t>
  </si>
  <si>
    <t>can build any monitoring needed in feedback calls</t>
  </si>
  <si>
    <t>can create new alerts</t>
  </si>
  <si>
    <t>ok</t>
  </si>
  <si>
    <t>see previous slides</t>
  </si>
  <si>
    <t>Current Self-Score</t>
  </si>
  <si>
    <t>Self-Description</t>
  </si>
  <si>
    <t>Current Provider Average</t>
  </si>
  <si>
    <t>Last Quarter Benchmark Average</t>
  </si>
  <si>
    <t>Last Quarter Provider Average</t>
  </si>
  <si>
    <t>Current Self-Score Average</t>
  </si>
  <si>
    <t>Sourcing customer count</t>
  </si>
  <si>
    <t>SXM customer count</t>
  </si>
  <si>
    <t>Spend Analytics customer count</t>
  </si>
  <si>
    <t>CLM customer count</t>
  </si>
  <si>
    <t>eProcurement customer count</t>
  </si>
  <si>
    <t>I2P customer count</t>
  </si>
  <si>
    <t>Old RFIs History</t>
  </si>
  <si>
    <t>Q2 19</t>
  </si>
  <si>
    <t>smcseID</t>
  </si>
  <si>
    <t>Aff</t>
  </si>
  <si>
    <t>old scseID</t>
  </si>
  <si>
    <t>Unchanged? (empty if not, SheetName otherwise)</t>
  </si>
  <si>
    <t>Element Name</t>
  </si>
  <si>
    <t>Description</t>
  </si>
  <si>
    <t>Scoring Scale</t>
  </si>
  <si>
    <t>Q2 17</t>
  </si>
  <si>
    <t>Q4 17</t>
  </si>
  <si>
    <t>Q2 18</t>
  </si>
  <si>
    <t>Q4 18</t>
  </si>
  <si>
    <t>Last Self-Score</t>
  </si>
  <si>
    <t>Last SM score</t>
  </si>
  <si>
    <t>COMMON S2P</t>
  </si>
  <si>
    <t>Data Schema</t>
  </si>
  <si>
    <t>R 494, 410, 144, 169, 184, 192, 235, 143</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</si>
  <si>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</si>
  <si>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</si>
  <si>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R 494, 409, 411, 144, 169, 184, 192, 235, 143</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</si>
  <si>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</si>
  <si>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</si>
  <si>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R 283, 494, 412, 144, 169, 184, 192, 235, 143</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</si>
  <si>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</si>
  <si>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</si>
  <si>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R 498, 144, 169, 184, 192, 235, 143</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</si>
  <si>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</si>
  <si>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</si>
  <si>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R 284, 144, 169, 184, 192, 235, 143</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</si>
  <si>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</si>
  <si>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</si>
  <si>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</si>
  <si>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</si>
  <si>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Data Management</t>
  </si>
  <si>
    <t>R 144, 169, 184, 192, 235, 143</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</si>
  <si>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</si>
  <si>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</si>
  <si>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 501, 604, 144, 169, 184, 192, 235, 143</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</si>
  <si>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</si>
  <si>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</si>
  <si>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</si>
  <si>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</si>
  <si>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</si>
  <si>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</si>
  <si>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</si>
  <si>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R 414, 144, 169, 184, 192, 235, 143</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</si>
  <si>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</si>
  <si>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</si>
  <si>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Metric Management</t>
  </si>
  <si>
    <t>R 363, 533, 450, 144, 169, 184, 192, 235, 243</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</si>
  <si>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</si>
  <si>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</si>
  <si>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R 364, 144, 169, 184, 192, 235, 243</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</si>
  <si>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</si>
  <si>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</si>
  <si>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</si>
  <si>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</si>
  <si>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</si>
  <si>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R 543, 544, 448, 144, 169, 184, 192, 235, 243</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</si>
  <si>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</si>
  <si>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</si>
  <si>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R 144, 169, 184, 192, 235, 243</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</si>
  <si>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</si>
  <si>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</si>
  <si>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Reporting</t>
  </si>
  <si>
    <t>R 289, 557, 440, 144, 169, 184, 192, 235, 243</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</si>
  <si>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</si>
  <si>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</si>
  <si>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R 286, 287, 144, 169, 184, 192, 235, 243</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</si>
  <si>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</si>
  <si>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</si>
  <si>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R 288, 144, 169, 184, 192, 235, 243, 152</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</si>
  <si>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</si>
  <si>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</si>
  <si>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R 439, 144, 169, 184, 192, 235, 243</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</si>
  <si>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</si>
  <si>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</si>
  <si>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</si>
  <si>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</si>
  <si>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</si>
  <si>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</si>
  <si>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</si>
  <si>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</si>
  <si>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R 415, 144, 169, 184, 192, 235, 243</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</si>
  <si>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</si>
  <si>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</si>
  <si>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</si>
  <si>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</si>
  <si>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</si>
  <si>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</si>
  <si>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</si>
  <si>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</si>
  <si>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</si>
  <si>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R 396, 589, 486, 651, 170, 185, 206</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</si>
  <si>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</si>
  <si>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</si>
  <si>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R 397, 590, 487, 665, 170, 185, 206</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</si>
  <si>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</si>
  <si>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</si>
  <si>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R 233</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</si>
  <si>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</si>
  <si>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</si>
  <si>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</si>
  <si>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</si>
  <si>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</si>
  <si>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</si>
  <si>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</si>
  <si>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R 395, 588, 485, 664, 233, 238, 239</t>
  </si>
  <si>
    <t>What other types of globalization support is baked into the platform?</t>
  </si>
  <si>
    <t>Scored against peers.  Make the case!</t>
  </si>
  <si>
    <t>What is your globalization roadmap that will advance your  solution in the next 6 months (if applicable)?  Give directional input if you can't share exact details</t>
  </si>
  <si>
    <t>Organizational Modeling</t>
  </si>
  <si>
    <t>R 141, 163, 204, 205, 231, 238, 241, 153</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</si>
  <si>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</si>
  <si>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</si>
  <si>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</si>
  <si>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</si>
  <si>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</si>
  <si>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</si>
  <si>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</si>
  <si>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R 259, 393, 141, 163, 204, 205, 231, 238, 241, 153</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</si>
  <si>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</si>
  <si>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</si>
  <si>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</si>
  <si>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</si>
  <si>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</si>
  <si>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</si>
  <si>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</si>
  <si>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R 383, 579, 477, 655, 221</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</si>
  <si>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</si>
  <si>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</si>
  <si>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R 383, 221</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</si>
  <si>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</si>
  <si>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</si>
  <si>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R 398, 399, 400, 401, 482, 221</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</si>
  <si>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</si>
  <si>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</si>
  <si>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R 308, 221</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</si>
  <si>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</si>
  <si>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</si>
  <si>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R 221</t>
  </si>
  <si>
    <t xml:space="preserve">Describe the compelling nature of your user experience beyond what we've asked and what's on you roadmap within next 6 months. </t>
  </si>
  <si>
    <t>R 258, 375, 204, 205</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</si>
  <si>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</si>
  <si>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</si>
  <si>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</si>
  <si>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</si>
  <si>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</si>
  <si>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</si>
  <si>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</si>
  <si>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</si>
  <si>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</si>
  <si>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</si>
  <si>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R 260, 391, 587, 484, 626, 663, 141, 163, 177, 178, 179, 180, 204, 205, 231, 238, 241</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</si>
  <si>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</si>
  <si>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</si>
  <si>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R 392, 587, 484, 626, 663, 141, 163, 177 ,178, 179, 180, 204, 205, 231, 238, 241</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</si>
  <si>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</si>
  <si>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</si>
  <si>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R 421, 626, 663, 141, 163, 177, 178, 179, 180, 204, 205, 231, 238, 241</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</si>
  <si>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</si>
  <si>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</si>
  <si>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R 626, 141, 163, 177, 178, 179, 180, 204, 205, 231, 238, 241</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</si>
  <si>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</si>
  <si>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</si>
  <si>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</si>
  <si>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</si>
  <si>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</si>
  <si>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</si>
  <si>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</si>
  <si>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</si>
  <si>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Account Management</t>
  </si>
  <si>
    <t>R 264, 562</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</si>
  <si>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</si>
  <si>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</si>
  <si>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</si>
  <si>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</si>
  <si>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</si>
  <si>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</si>
  <si>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</si>
  <si>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</si>
  <si>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</si>
  <si>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</si>
  <si>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</si>
  <si>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</si>
  <si>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</si>
  <si>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R 196</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</si>
  <si>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</si>
  <si>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</si>
  <si>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</si>
  <si>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</si>
  <si>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Information Management</t>
  </si>
  <si>
    <t>R 269, 565, 196</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</si>
  <si>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</si>
  <si>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</si>
  <si>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</si>
  <si>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</si>
  <si>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</si>
  <si>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</si>
  <si>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</si>
  <si>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</si>
  <si>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</si>
  <si>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</si>
  <si>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</si>
  <si>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</si>
  <si>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</si>
  <si>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</si>
  <si>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</si>
  <si>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</si>
  <si>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</si>
  <si>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</si>
  <si>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R 509, 597, 195</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</si>
  <si>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</si>
  <si>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</si>
  <si>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R 513, 197</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</si>
  <si>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</si>
  <si>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</si>
  <si>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Supply Intelligence</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</si>
  <si>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</si>
  <si>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</si>
  <si>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</si>
  <si>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</si>
  <si>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</si>
  <si>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</si>
  <si>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Automation</t>
  </si>
  <si>
    <t>R 601, 637, 138, 174, 188, 228</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</si>
  <si>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</si>
  <si>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</si>
  <si>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R 654, 138, 139, 142, 154, 156, 162, 164, 213, 218, 221, 231</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</si>
  <si>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</si>
  <si>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</si>
  <si>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R 138, 139, 142, 154, 156, 162, 164, 219, 220, 241</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</si>
  <si>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</si>
  <si>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</si>
  <si>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</si>
  <si>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</si>
  <si>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</si>
  <si>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</si>
  <si>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</si>
  <si>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</si>
  <si>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</si>
  <si>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</si>
  <si>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</si>
  <si>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</si>
  <si>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</si>
  <si>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Core Platform</t>
  </si>
  <si>
    <t>R 376, 570, 640</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</si>
  <si>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</si>
  <si>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</si>
  <si>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R 376, 570</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</si>
  <si>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</si>
  <si>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</si>
  <si>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</si>
  <si>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</si>
  <si>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</si>
  <si>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</si>
  <si>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R 378, 572, 469, 646, 147, 172, 212</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</si>
  <si>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</si>
  <si>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</si>
  <si>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R 377, 571, 468, 644, 211</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</si>
  <si>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</si>
  <si>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</si>
  <si>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</si>
  <si>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</si>
  <si>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</si>
  <si>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</si>
  <si>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</si>
  <si>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</si>
  <si>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</si>
  <si>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</si>
  <si>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</si>
  <si>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</si>
  <si>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</si>
  <si>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</si>
  <si>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 645</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</si>
  <si>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</si>
  <si>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</si>
  <si>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</si>
  <si>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</si>
  <si>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</si>
  <si>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</si>
  <si>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</si>
  <si>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R 358, 601</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</si>
  <si>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</si>
  <si>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</si>
  <si>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R 499, 582, 604, 153</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</si>
  <si>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</si>
  <si>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</si>
  <si>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R 574, 471, 648, 214</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</si>
  <si>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</si>
  <si>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</si>
  <si>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</si>
  <si>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</si>
  <si>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</si>
  <si>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</si>
  <si>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</si>
  <si>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</si>
  <si>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R 417, 420, 138, 228</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</si>
  <si>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</si>
  <si>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</si>
  <si>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</si>
  <si>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</si>
  <si>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R 279, 417, 420, 138, 228</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</si>
  <si>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</si>
  <si>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</si>
  <si>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R 280, 417, 420, 138, 228</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</si>
  <si>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</si>
  <si>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</si>
  <si>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R 280, 281, 282, 417, 420, 422, 138, 228</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</si>
  <si>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</si>
  <si>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</si>
  <si>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R 280, 281, 282, 417, 420, 138, 228</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</si>
  <si>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</si>
  <si>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</si>
  <si>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R 280, 281, 282, 432, 138, 228</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</si>
  <si>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</si>
  <si>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</si>
  <si>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R 280, 281, 282, 573, 432, 647, 138, 228</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</si>
  <si>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</si>
  <si>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</si>
  <si>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</si>
  <si>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</si>
  <si>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</si>
  <si>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</si>
  <si>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</si>
  <si>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</si>
  <si>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</si>
  <si>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</si>
  <si>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</si>
  <si>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</si>
  <si>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R 474, 138, 174, 188, 228</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</si>
  <si>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</si>
  <si>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</si>
  <si>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</si>
  <si>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</si>
  <si>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R 138, 174, 188, 228</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</si>
  <si>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</si>
  <si>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</si>
  <si>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</si>
  <si>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</si>
  <si>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Emerging Technology</t>
  </si>
  <si>
    <t>R 379, 576, 473, 650, 143, 168, 183, 191, 216, 234</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</si>
  <si>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</si>
  <si>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</si>
  <si>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</si>
  <si>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</si>
  <si>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</si>
  <si>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</si>
  <si>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</si>
  <si>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</si>
  <si>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</si>
  <si>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</si>
  <si>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</si>
  <si>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</si>
  <si>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R 380, 575, 472, 649, 215</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</si>
  <si>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</si>
  <si>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</si>
  <si>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R 217</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</si>
  <si>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</si>
  <si>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</si>
  <si>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What on your technology roadmap will advance your offering (and perhaps the market) in the next 6 months?  Give directional input if you can't share exact details</t>
  </si>
  <si>
    <t>Standards and Integrations</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</si>
  <si>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</si>
  <si>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</si>
  <si>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</si>
  <si>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</si>
  <si>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</si>
  <si>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R 385, 658, 148, 155, 157, 159, 176, 181, 182, 188, 190, 194, 202, 223, 232, 238</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</si>
  <si>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</si>
  <si>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</si>
  <si>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R 276, 386, 418, 443, 479, 659, 157, 159, 166, 167, 176, 181, 182, 190, 194, 196, 197, 223, 232</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</si>
  <si>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</si>
  <si>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</si>
  <si>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R 277, 387, 419, 443, 479, 660, 157, 159, 176, 181, 182, 190, 194, 196, 197, 202, 223, 232, 238</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</si>
  <si>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</si>
  <si>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</si>
  <si>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R 417, 423, 443, 443, 467, 479, 483, 657, 223</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</si>
  <si>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</si>
  <si>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</si>
  <si>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R 278, 497, 512, 520, 536, 417, 423, 443, 479, 657, 164, 196, 197, 202, 223</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</si>
  <si>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</si>
  <si>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</si>
  <si>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</si>
  <si>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</si>
  <si>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</si>
  <si>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</si>
  <si>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</si>
  <si>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</si>
  <si>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How extensive is the out-of-the-box support for other system integrations (not mentioned above).</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</si>
  <si>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</si>
  <si>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</si>
  <si>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</si>
  <si>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</si>
  <si>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</si>
  <si>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</si>
  <si>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</si>
  <si>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UX Layer</t>
  </si>
  <si>
    <t>R 210</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</si>
  <si>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</si>
  <si>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</si>
  <si>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</si>
  <si>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</si>
  <si>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R 263, 305, 306, 525, 526, 628, 177, 178, 179, 180, 199, 230, 299, 238, 239, 241, 242</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</si>
  <si>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</si>
  <si>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</si>
  <si>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R 307, 526, 527, 628, 177, 178, 179, 180, 199, 230, 299, 238, 239, 241, 242</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</si>
  <si>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</si>
  <si>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</si>
  <si>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R 309</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</si>
  <si>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</si>
  <si>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</si>
  <si>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</si>
  <si>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</si>
  <si>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</si>
  <si>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</si>
  <si>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</si>
  <si>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COMMON SOURCING - SXM</t>
  </si>
  <si>
    <t>Contingent Workforce / Services Procurement</t>
  </si>
  <si>
    <t>Contingent Workforce Management</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</si>
  <si>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</si>
  <si>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</si>
  <si>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</si>
  <si>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</si>
  <si>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</si>
  <si>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</si>
  <si>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Supplier Performance Management</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</si>
  <si>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</si>
  <si>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</si>
  <si>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</si>
  <si>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</si>
  <si>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Relationship Management</t>
  </si>
  <si>
    <t>Issue Management</t>
  </si>
  <si>
    <t>R 373, 529, 634</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</si>
  <si>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</si>
  <si>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</si>
  <si>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</si>
  <si>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</si>
  <si>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</si>
  <si>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</si>
  <si>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</si>
  <si>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</si>
  <si>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</si>
  <si>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</si>
  <si>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</si>
  <si>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</si>
  <si>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Plan Management</t>
  </si>
  <si>
    <t>R 530</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</si>
  <si>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</si>
  <si>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</si>
  <si>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</si>
  <si>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</si>
  <si>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</si>
  <si>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</si>
  <si>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</si>
  <si>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</si>
  <si>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</si>
  <si>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</si>
  <si>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</si>
  <si>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</si>
  <si>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</si>
  <si>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</si>
  <si>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</si>
  <si>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</si>
  <si>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</si>
  <si>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</si>
  <si>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What resolution mechanisms are there for corrective action plans?  Explain in detail.</t>
  </si>
  <si>
    <t>SCORED RELATIVE TO PEERS.  IMPRESS the ANALYSTS.</t>
  </si>
  <si>
    <t>Assessment</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</si>
  <si>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</si>
  <si>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</si>
  <si>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</si>
  <si>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</si>
  <si>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</si>
  <si>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</si>
  <si>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</si>
  <si>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</si>
  <si>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</si>
  <si>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</si>
  <si>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</si>
  <si>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</si>
  <si>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</si>
  <si>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</si>
  <si>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</si>
  <si>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</si>
  <si>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</si>
  <si>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</si>
  <si>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</si>
  <si>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</si>
  <si>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</si>
  <si>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</si>
  <si>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</si>
  <si>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</si>
  <si>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</si>
  <si>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</si>
  <si>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</si>
  <si>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</si>
  <si>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</si>
  <si>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</si>
  <si>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</si>
  <si>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</si>
  <si>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</si>
  <si>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</si>
  <si>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</si>
  <si>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</si>
  <si>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</si>
  <si>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</si>
  <si>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</si>
  <si>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</si>
  <si>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</si>
  <si>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</si>
  <si>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</si>
  <si>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</si>
  <si>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</si>
  <si>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</si>
  <si>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</si>
  <si>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</si>
  <si>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</si>
  <si>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What is the extent of support for alerts and notifications?</t>
  </si>
  <si>
    <t>Regulatory Compliance</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</si>
  <si>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</si>
  <si>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</si>
  <si>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</si>
  <si>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</si>
  <si>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</si>
  <si>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</si>
  <si>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</si>
  <si>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</si>
  <si>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</si>
  <si>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</si>
  <si>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</si>
  <si>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</si>
  <si>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</si>
  <si>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</si>
  <si>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</si>
  <si>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</si>
  <si>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</si>
  <si>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</si>
  <si>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</si>
  <si>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</si>
  <si>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Discovery</t>
  </si>
  <si>
    <t>R 511</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</si>
  <si>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</si>
  <si>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</si>
  <si>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</si>
  <si>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</si>
  <si>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</si>
  <si>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</si>
  <si>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</si>
  <si>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</si>
  <si>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</si>
  <si>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</si>
  <si>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</si>
  <si>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Onboarding Support</t>
  </si>
  <si>
    <t>R 273, 505</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</si>
  <si>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</si>
  <si>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</si>
  <si>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</si>
  <si>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</si>
  <si>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</si>
  <si>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Supply Base Profiling</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</si>
  <si>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</si>
  <si>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</si>
  <si>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</si>
  <si>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</si>
  <si>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</si>
  <si>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</si>
  <si>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</si>
  <si>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</si>
  <si>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</si>
  <si>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</si>
  <si>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</si>
  <si>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</si>
  <si>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</si>
  <si>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</si>
  <si>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</si>
  <si>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</si>
  <si>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</si>
  <si>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</si>
  <si>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</si>
  <si>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</si>
  <si>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</si>
  <si>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</si>
  <si>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</si>
  <si>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</si>
  <si>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What on your supplier portal technology roadmap will advance your solution (and perhaps the market) in the next 6 months?  Give directional input if you can't share exact details</t>
  </si>
  <si>
    <t>SERVICES</t>
  </si>
  <si>
    <t>S2P Services</t>
  </si>
  <si>
    <t>R 664, 488, 493, 226, 256</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</si>
  <si>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</si>
  <si>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</si>
  <si>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</si>
  <si>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</si>
  <si>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</si>
  <si>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</si>
  <si>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Describe your services to natively (or through partners) aggregate, cleanse, classify, enrich, and harmonize client data/documents.  Explain any innovative internal/external tools, content sources, and partners that you use to help with these services?</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</si>
  <si>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</si>
  <si>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</si>
  <si>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Please generally describe your different maintenance/support levels (e.g., Tier 1/2 help desk support, upgrade training/support, etc.) and what is typically included in a base solution subscription compared to higher level premium support options</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</si>
  <si>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</si>
  <si>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</si>
  <si>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</si>
  <si>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Please describe how you and/or partners deliver "Business Processes as a Service" for provisioning/delivering ongoing processes and outcomes (i.e., rather than providing underlying tech capabilities).  Outsourcing can also include "Co-Sourcing" models</t>
  </si>
  <si>
    <t>Please describe any structured programs (if any) that you have for customer co-innovation to develop new solutions not currently in development for the broad customer base?  If you have this, what's the typical commercial/operating model for it?</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</si>
  <si>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</si>
  <si>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</si>
  <si>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</si>
  <si>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Describe your ongoing data management services -- including refresh, regular cleansing and enrichment, ongoing categorization, and normalization, etc.</t>
  </si>
  <si>
    <t>R 594</t>
  </si>
  <si>
    <t>Describe the extent of supplier development and innovation management services (i.e.,  leading / managing supplier development and innovation management projects)? If you use partners, please specify them and their services here.</t>
  </si>
  <si>
    <t>R 591, 195, 225</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</si>
  <si>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</si>
  <si>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</si>
  <si>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</si>
  <si>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</si>
  <si>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SPT Services</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</si>
  <si>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</si>
  <si>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 SXM Services</t>
  </si>
  <si>
    <t>Describe your ability to help manage/support sourcing events on behalf of your client.</t>
  </si>
  <si>
    <t>R 403, 492, 226</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</si>
  <si>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</si>
  <si>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</si>
  <si>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Describe the extent of your risk identification and monitoring/mitigation services (i.e., what risk types and data sources do you use and how to you offer that commercially)?</t>
  </si>
  <si>
    <t>SOURCING</t>
  </si>
  <si>
    <t>In this section, please rate your ability to enable opportunity analysis on a category basis and event planning.</t>
  </si>
  <si>
    <t>R 244</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</si>
  <si>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</si>
  <si>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</si>
  <si>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</si>
  <si>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</si>
  <si>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</si>
  <si>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</si>
  <si>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</si>
  <si>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</si>
  <si>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</si>
  <si>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</si>
  <si>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</si>
  <si>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</si>
  <si>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</si>
  <si>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</si>
  <si>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</si>
  <si>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</si>
  <si>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</si>
  <si>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</si>
  <si>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</si>
  <si>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</si>
  <si>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</si>
  <si>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</si>
  <si>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</si>
  <si>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</si>
  <si>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</si>
  <si>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</si>
  <si>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Describe unique processes and techniques supported by the system to help buyers identify category opportunities they might not otherwise identify.</t>
  </si>
  <si>
    <t>** scored against peers **</t>
  </si>
  <si>
    <t>What developments do you have planned to help buyers with their daily sourcing activities?</t>
  </si>
  <si>
    <t>R 251</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</si>
  <si>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</si>
  <si>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</si>
  <si>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</si>
  <si>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</si>
  <si>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</si>
  <si>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</si>
  <si>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</si>
  <si>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</si>
  <si>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</si>
  <si>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</si>
  <si>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</si>
  <si>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</si>
  <si>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</si>
  <si>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Construction</t>
  </si>
  <si>
    <t>R 290</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</si>
  <si>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</si>
  <si>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</si>
  <si>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</si>
  <si>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</si>
  <si>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</si>
  <si>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</si>
  <si>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0 - not currently supported / not applicable 
1 templates by category are provided; 
2 the buyer can create templates by category; 
3 the templates can be integrated with should-cost models; 
4 capabilities beyond above and beyond peers</t>
  </si>
  <si>
    <t>R 295</t>
  </si>
  <si>
    <t>0 - not currently supported / not applicable 
1 templates by industry are provide; 
2 the buyer can create templates by industry; 
3 the templates are integrated with should-cost models; 
4 capabilities beyond above and beyond peers</t>
  </si>
  <si>
    <t>R 296</t>
  </si>
  <si>
    <t>0 - not currently supported / not applicable 
1 a single weight for each factor; 
2 group based average weighting for each factor; 
3 variable weightings for each response based upon respondent expertise; 
4 capability beyond above and beyond peers</t>
  </si>
  <si>
    <t>R 298</t>
  </si>
  <si>
    <t>0 - not currently supported / not applicable 
1 simple cost model integration; 
2 basic capacity constraint definition and support; 
3 full optimization model integration; 
4 capability beyond above and beyond peers</t>
  </si>
  <si>
    <t>R 299</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</si>
  <si>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</si>
  <si>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</si>
  <si>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</si>
  <si>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</si>
  <si>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</si>
  <si>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</si>
  <si>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</si>
  <si>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</si>
  <si>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</si>
  <si>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</si>
  <si>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</si>
  <si>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</si>
  <si>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</si>
  <si>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0 - not currently supported / not applicable 
1 manual mapping of supplier SKUs to buyer SKUs; 
2 automatic mapping and designation of preferred SKUs; 
3 support for related and substitute SKUs; 
4 capability beyond above and beyond peers</t>
  </si>
  <si>
    <t>R 313</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</si>
  <si>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</si>
  <si>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</si>
  <si>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</si>
  <si>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</si>
  <si>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0 - not currently supported / not applicable 
1 yes for simple search based on key words; 
2 for advanced search based on keywords, SKUs, capabilities; 
3 for multi-variate search and ranking based on complete BoM; 
4 capability beyond above and beyond peers</t>
  </si>
  <si>
    <t>R 316</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</si>
  <si>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</si>
  <si>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</si>
  <si>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</si>
  <si>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</si>
  <si>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</si>
  <si>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Does your platform support any form of quick / rapid fire / simple RFX?  If so, describe.</t>
  </si>
  <si>
    <t>In this section you describe the power of the evaluation mechanisms in the tool.</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</si>
  <si>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</si>
  <si>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</si>
  <si>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</si>
  <si>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</si>
  <si>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</si>
  <si>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</si>
  <si>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</si>
  <si>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0 - not currently supported / not applicable 
1 simple tabular; 
2 graphical displays; 
3 advanced statistical/outlier/constrained analysis; 
4 capability beyond above and beyond peers</t>
  </si>
  <si>
    <t>In this section you specify the power of the RFX management capabilities in the tool.</t>
  </si>
  <si>
    <t>R 322</t>
  </si>
  <si>
    <t>0 - not currently supported / not applicable 
1 pause / extend only; 
2 edit and complete re-issue with notification of changes; 
3 edit and partial reissue of changes only; 
4 capability beyond above and beyond peers</t>
  </si>
  <si>
    <t>R 323</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</si>
  <si>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</si>
  <si>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</si>
  <si>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</si>
  <si>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</si>
  <si>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</si>
  <si>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</si>
  <si>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</si>
  <si>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Please describe your RFX automation roadmap.</t>
  </si>
  <si>
    <t>R 324</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</si>
  <si>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</si>
  <si>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</si>
  <si>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</si>
  <si>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</si>
  <si>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</si>
  <si>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</si>
  <si>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</si>
  <si>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</si>
  <si>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</si>
  <si>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</si>
  <si>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</si>
  <si>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</si>
  <si>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</si>
  <si>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</si>
  <si>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</si>
  <si>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</si>
  <si>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</si>
  <si>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</si>
  <si>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</si>
  <si>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 xml:space="preserve">Please describe your auction automation roadmap. </t>
  </si>
  <si>
    <t>Foundations</t>
  </si>
  <si>
    <t>This section is on the basic functionality required of any optimization solution.</t>
  </si>
  <si>
    <t>R 334</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</si>
  <si>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</si>
  <si>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</si>
  <si>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</si>
  <si>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</si>
  <si>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</si>
  <si>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</si>
  <si>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</si>
  <si>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</si>
  <si>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</si>
  <si>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</si>
  <si>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</si>
  <si>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</si>
  <si>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</si>
  <si>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</si>
  <si>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</si>
  <si>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Please describe unique aspects of your optimization user experience and how it surpasses peers.</t>
  </si>
  <si>
    <t>This section tackles the constraint support of the solution.</t>
  </si>
  <si>
    <t>R 336</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</si>
  <si>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</si>
  <si>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</si>
  <si>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</si>
  <si>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</si>
  <si>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</si>
  <si>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</si>
  <si>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</si>
  <si>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</si>
  <si>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</si>
  <si>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</si>
  <si>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</si>
  <si>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</si>
  <si>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</si>
  <si>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</si>
  <si>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</si>
  <si>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Freight Analytics</t>
  </si>
  <si>
    <t>Complete this section only if the solution contains specialized support for freight analysis.</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</si>
  <si>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</si>
  <si>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</si>
  <si>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</si>
  <si>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</si>
  <si>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</si>
  <si>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</si>
  <si>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</si>
  <si>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</si>
  <si>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</si>
  <si>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</si>
  <si>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Core Capabilities</t>
  </si>
  <si>
    <t>R 359</t>
  </si>
  <si>
    <t>0 - not currently supported / not applicable 
1 yes, from flat-files; 
2 yes, with API integration; 
3 yes, with out-of-the-box support for best-of-breed ERP and SRM platforms; 
4 would include capability beyond which is previously addressed (but including 1-3)</t>
  </si>
  <si>
    <t>R 360</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</si>
  <si>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</si>
  <si>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</si>
  <si>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</si>
  <si>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</si>
  <si>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</si>
  <si>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</si>
  <si>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</si>
  <si>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</si>
  <si>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</si>
  <si>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 xml:space="preserve">Please define any unique execution management capabilities supported by your platform. </t>
  </si>
  <si>
    <t xml:space="preserve">** Scored Against Peers ** </t>
  </si>
  <si>
    <t xml:space="preserve">Please define your execution management roadmap. </t>
  </si>
  <si>
    <t>CLM Support</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</si>
  <si>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</si>
  <si>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</si>
  <si>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</si>
  <si>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</si>
  <si>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</si>
  <si>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</si>
  <si>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</si>
  <si>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</si>
  <si>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</si>
  <si>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</si>
  <si>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</si>
  <si>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Extended SIM</t>
  </si>
  <si>
    <t>R 504</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</si>
  <si>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</si>
  <si>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</si>
  <si>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</si>
  <si>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</si>
  <si>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</si>
  <si>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</si>
  <si>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</si>
  <si>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</si>
  <si>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</si>
  <si>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</si>
  <si>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</si>
  <si>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</si>
  <si>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</si>
  <si>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</si>
  <si>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</si>
  <si>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</si>
  <si>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</si>
  <si>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</si>
  <si>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</si>
  <si>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</si>
  <si>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</si>
  <si>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</si>
  <si>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</si>
  <si>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</si>
  <si>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0 - not currently supported / not applicable 
1. just UNSPSC
2. global H(T)S codes, cross-correlated with UNSPSC
3. … augmented with custom schemas and cross referencing
4. capability beyond above and beyond peers</t>
  </si>
  <si>
    <t>R 542</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</si>
  <si>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</si>
  <si>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</si>
  <si>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</si>
  <si>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</si>
  <si>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</si>
  <si>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</si>
  <si>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</si>
  <si>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</si>
  <si>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</si>
  <si>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</si>
  <si>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</si>
  <si>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</si>
  <si>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</si>
  <si>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</si>
  <si>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</si>
  <si>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</si>
  <si>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</si>
  <si>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Describe the typical user experience of a supplier account manager in managing a supplier relationship on a day-to-day basis?</t>
  </si>
  <si>
    <t>R 539</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</si>
  <si>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</si>
  <si>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</si>
  <si>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</si>
  <si>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</si>
  <si>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</si>
  <si>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</si>
  <si>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</si>
  <si>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</si>
  <si>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</si>
  <si>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Describe the typical supplier user experience.</t>
  </si>
  <si>
    <t>R 552</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</si>
  <si>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</si>
  <si>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</si>
  <si>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</si>
  <si>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</si>
  <si>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</si>
  <si>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</si>
  <si>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</si>
  <si>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Describe your integration capability with ERP/MRP/CAD/CAM and other NPD/NPI systems?</t>
  </si>
  <si>
    <t>Out-of-the-Box Reporting</t>
  </si>
  <si>
    <t>To what extent is supplier analytics integrated in the platform?</t>
  </si>
  <si>
    <t>R 558</t>
  </si>
  <si>
    <t>scored against peers</t>
  </si>
  <si>
    <t>R 559</t>
  </si>
  <si>
    <t>R 560</t>
  </si>
  <si>
    <t>R 561</t>
  </si>
  <si>
    <t>Spend Analytics</t>
  </si>
  <si>
    <t>Process Support</t>
  </si>
  <si>
    <t>R 427</t>
  </si>
  <si>
    <t>Does the mapping functionality support the classification and/or categorization of rules based on arbitrary dimensions? Can the mapping be done by formulas, value sets, regular expressions, or a combination of -- applied to arbitrary dimensions?</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</si>
  <si>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</si>
  <si>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</si>
  <si>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</si>
  <si>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</si>
  <si>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</si>
  <si>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</si>
  <si>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</si>
  <si>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How extensible is the rule and/or model editor? Can it be used to create cleansing, classification, and normalization rules as well as schemas, cubes, and reports? Does it support advanced formula for calculations and reg-ex for text-based formulas and cleansing rules?</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</si>
  <si>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</si>
  <si>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</si>
  <si>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Does the solutions support multi-source cross-joins to make sure only the needed data is imported and the right data matched based on values from multiple sources, joined on common, cleansed fields? How extensible are these cross-joins?</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</si>
  <si>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</si>
  <si>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</si>
  <si>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</si>
  <si>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</si>
  <si>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</si>
  <si>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</si>
  <si>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</si>
  <si>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Can the classification be accomplished using queries that specify subsets of the data as opposed to static, complicated, regex rule sets? How advanced is the query capability that can be supported?</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</si>
  <si>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</si>
  <si>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</si>
  <si>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</si>
  <si>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</si>
  <si>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</si>
  <si>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</si>
  <si>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</si>
  <si>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</si>
  <si>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</si>
  <si>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</si>
  <si>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</si>
  <si>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</si>
  <si>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How easy is it for the customer organization to define multiple cubes on any and all dimensions of interest, create derived and roll-up dimensions, and share those cubes?</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</si>
  <si>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</si>
  <si>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</si>
  <si>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How extensive is the formula support in the creation of dimensions, filters, and views?</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</si>
  <si>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</si>
  <si>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</si>
  <si>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</si>
  <si>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</si>
  <si>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</si>
  <si>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What is the degree of built-in statistical analysis that can be applied to the data to get a general sense of completeness, correctness, and categorization accuracy? Is one limited to check-sums or can entire array of statically techniques be applied?</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</si>
  <si>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</si>
  <si>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</si>
  <si>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</si>
  <si>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</si>
  <si>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</si>
  <si>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Do the reports support (real-time) filter definition and application? If so, are the filters limited to a fixed set of dimensions or can they be defined on any dimensions? Do they support ranged / derived dimensions?</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</si>
  <si>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</si>
  <si>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Function Support</t>
  </si>
  <si>
    <t>Raw Capability</t>
  </si>
  <si>
    <t>If you are unsure of the difference between descriptive, predictive, prescriptive, and permissive analytics, see the following posts:</t>
  </si>
  <si>
    <t>R 445</t>
  </si>
  <si>
    <t>Does the platform support predictive analytics? To what extent? Please describe.</t>
  </si>
  <si>
    <t xml:space="preserve">Does the platform contain semantic capabilities? To what extent? Please describe. </t>
  </si>
  <si>
    <t>R 446</t>
  </si>
  <si>
    <t>R 447</t>
  </si>
  <si>
    <t>Does the platform support permissive analytics? To what extent? Please describe.</t>
  </si>
  <si>
    <t>R 449</t>
  </si>
  <si>
    <t>Does the platform come with a template library of scorecards? If so, how extensive is it?</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</si>
  <si>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</si>
  <si>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</si>
  <si>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</si>
  <si>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</si>
  <si>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</si>
  <si>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</si>
  <si>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</si>
  <si>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Describe the ability of the toolset to create and maintain cost avoidance / opportunity programs and manage those over time.</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</si>
  <si>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</si>
  <si>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Out of the Box</t>
  </si>
  <si>
    <t>R 456</t>
  </si>
  <si>
    <t>What is the extent of out-of-the-box sourcing support provided in terms of opportunity analysis and bid analysis? Reports? Scorecards? Benchmarks? Predictive/Prescriptive Analytics? Please describe in detail.</t>
  </si>
  <si>
    <t>0 - not currently supported / not applicable 
1. basic suite of spend/event reports
2. out-of-the-box benchmarks and scorecards on category trends
3. predictive analytics for market trends
4. capability beyond above and beyond peers</t>
  </si>
  <si>
    <t>R 457</t>
  </si>
  <si>
    <t>What is the extent of out-of-the-box procurement support for purchase order, invoice, and similar analysis? Reports? Scorecards? Benchmarks? Outlier/Risk Analytics? Please describe in detail.</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</si>
  <si>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</si>
  <si>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</si>
  <si>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What is the extent of out-of-the-box T&amp;E support for travel, expense, and p-card analysis? Reports? Scorecards? Benchmarks? Outlier/Risk Analytics? Please describe in detail.</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</si>
  <si>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</si>
  <si>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</si>
  <si>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What is the extent of out-of-the-box finance support with respect to, but not limited to, payment, working capital, cash-flow, and discount analysis? Scorecards? Reports? Benchmarks? Predictive Analytics? Risk Analytics? Please describe in detail.</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</si>
  <si>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</si>
  <si>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</si>
  <si>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What is the extent of out-of-the-box support for product lifecycle management, bill of materials management, raw material analysis, etc.? Scorecards? Reports? Benchmarks? Drilldown analytics? Predictive analytics? Risk Analytics? Please describe in detail.</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</si>
  <si>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</si>
  <si>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</si>
  <si>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What is the extent of out-of-the-box support for services analysis? Scorecards? Reports? Benchmarks? Predictive Analytics? Prescriptive Analytics? Compliance Analytics? Please describe in detail.</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</si>
  <si>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</si>
  <si>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</si>
  <si>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What is the extent of out-of-the-box support for CWM (Contingent Worker Management) analysis? Scorecards? Reports? Benchmarks? Predictive Analytics? Prescriptive Analytics? Compliance Analytics? Please describe in detail.</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</si>
  <si>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</si>
  <si>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</si>
  <si>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What is the extent of out-of-the-box logistics analytics? Scorecards? Reports? Benchmarks? Predictive Analytics? Prescriptive Analytics? Please describe in detail.</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</si>
  <si>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</si>
  <si>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</si>
  <si>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What is the extent of out-of-the-box inventory/MRO analytics? Scorecards? Reports? Benchmarks? Predictive Analytics? Prescriptive Analytics? Please describe in detail.</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</si>
  <si>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</si>
  <si>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</si>
  <si>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What is the extent of out-of-the-box supplier analytics? Scorecards? Reports? Benchmarks? Predictive Analytics? Prescriptive Analytics? Trend Analysis? Please describe in detail.</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</si>
  <si>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</si>
  <si>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</si>
  <si>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What is the extent of out-of-the-box risk analysis? Scorecards? Reports? Benchmarks? Predictive Analytics? Prescriptive Analytics? And across what functions can the risk management be applied? Please describe in detail.</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</si>
  <si>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</si>
  <si>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Contract Information Management</t>
  </si>
  <si>
    <t xml:space="preserve">Core Contract modeling </t>
  </si>
  <si>
    <t>R 595</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</si>
  <si>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</si>
  <si>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</si>
  <si>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R 596</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</si>
  <si>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</si>
  <si>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</si>
  <si>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</si>
  <si>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</si>
  <si>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</si>
  <si>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</si>
  <si>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</si>
  <si>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</si>
  <si>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</si>
  <si>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</si>
  <si>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</si>
  <si>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</si>
  <si>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</si>
  <si>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</si>
  <si>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</si>
  <si>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</si>
  <si>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</si>
  <si>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</si>
  <si>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</si>
  <si>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</si>
  <si>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</si>
  <si>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</si>
  <si>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</si>
  <si>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Extended Contract Modeling and Analytics</t>
  </si>
  <si>
    <t>R 606</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</si>
  <si>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</si>
  <si>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</si>
  <si>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R 607</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</si>
  <si>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</si>
  <si>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</si>
  <si>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</si>
  <si>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</si>
  <si>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</si>
  <si>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</si>
  <si>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</si>
  <si>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</si>
  <si>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</si>
  <si>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</si>
  <si>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</si>
  <si>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</si>
  <si>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</si>
  <si>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</si>
  <si>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R 612</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</si>
  <si>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</si>
  <si>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</si>
  <si>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</si>
  <si>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</si>
  <si>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</si>
  <si>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</si>
  <si>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</si>
  <si>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</si>
  <si>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Contract Process Management</t>
  </si>
  <si>
    <t>Contract Expiry &amp; Renewal Management</t>
  </si>
  <si>
    <t>R 615</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</si>
  <si>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</si>
  <si>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</si>
  <si>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</si>
  <si>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</si>
  <si>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</si>
  <si>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</si>
  <si>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</si>
  <si>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Contract Creation and Authoring</t>
  </si>
  <si>
    <t>R 618</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</si>
  <si>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</si>
  <si>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</si>
  <si>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</si>
  <si>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</si>
  <si>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</si>
  <si>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</si>
  <si>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</si>
  <si>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</si>
  <si>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</si>
  <si>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</si>
  <si>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</si>
  <si>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</si>
  <si>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</si>
  <si>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</si>
  <si>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</si>
  <si>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</si>
  <si>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</si>
  <si>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Contract Collaboration</t>
  </si>
  <si>
    <t>R 625</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</si>
  <si>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</si>
  <si>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</si>
  <si>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</si>
  <si>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</si>
  <si>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</si>
  <si>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R 630</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</si>
  <si>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</si>
  <si>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</si>
  <si>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</si>
  <si>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</si>
  <si>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</si>
  <si>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Contract Performance Management</t>
  </si>
  <si>
    <t>R 632</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</si>
  <si>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</si>
  <si>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</si>
  <si>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</si>
  <si>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</si>
  <si>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</si>
  <si>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</si>
  <si>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</si>
  <si>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Performance Management Analytics</t>
  </si>
  <si>
    <t>R 635</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</si>
  <si>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</si>
  <si>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</si>
  <si>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R 636</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</si>
  <si>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</si>
  <si>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Knowledge Management and Expertise</t>
  </si>
  <si>
    <t>R 637</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</si>
  <si>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</si>
  <si>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</si>
  <si>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R 638</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</si>
  <si>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</si>
  <si>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</si>
  <si>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</si>
  <si>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eProcurement</t>
  </si>
  <si>
    <t>Catalog Management</t>
  </si>
  <si>
    <t>Catalog Creation / Onboarding</t>
  </si>
  <si>
    <t>R 138</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</si>
  <si>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</si>
  <si>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</si>
  <si>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</si>
  <si>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</si>
  <si>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</si>
  <si>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</si>
  <si>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</si>
  <si>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</si>
  <si>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</si>
  <si>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</si>
  <si>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</si>
  <si>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</si>
  <si>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</si>
  <si>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</si>
  <si>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</si>
  <si>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</si>
  <si>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</si>
  <si>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</si>
  <si>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</si>
  <si>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</si>
  <si>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</si>
  <si>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Catalog Objects</t>
  </si>
  <si>
    <t>R 142</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</si>
  <si>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</si>
  <si>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</si>
  <si>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</si>
  <si>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</si>
  <si>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Describe how your catalog object model (and capabilities based on the data model and architecture) stand out from other vendors.</t>
  </si>
  <si>
    <t>Catalog Data Quality Control</t>
  </si>
  <si>
    <t>R 139</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</si>
  <si>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</si>
  <si>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</si>
  <si>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</si>
  <si>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</si>
  <si>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</si>
  <si>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</si>
  <si>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</si>
  <si>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</si>
  <si>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</si>
  <si>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</si>
  <si>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what aspects of your catalog data quality control capabilities stand out from other vendors.</t>
  </si>
  <si>
    <t>Catalog Approvals  / Validations</t>
  </si>
  <si>
    <t>R 141</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</si>
  <si>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</si>
  <si>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</si>
  <si>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Catalog Maintenance</t>
  </si>
  <si>
    <t>R 140</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</si>
  <si>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</si>
  <si>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</si>
  <si>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Catalog Mobility</t>
  </si>
  <si>
    <t>R 143</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</si>
  <si>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</si>
  <si>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</si>
  <si>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Catalog Analytics</t>
  </si>
  <si>
    <t>R 144</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</si>
  <si>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</si>
  <si>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</si>
  <si>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 xml:space="preserve">Internet Shopping / Distributed Content </t>
  </si>
  <si>
    <t>R 148</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</si>
  <si>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</si>
  <si>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</si>
  <si>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Catalog Roadmap</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</si>
  <si>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</si>
  <si>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</si>
  <si>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</si>
  <si>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Requisitioning</t>
  </si>
  <si>
    <t>Requisitioning Setup</t>
  </si>
  <si>
    <t>R 150</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</si>
  <si>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</si>
  <si>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</si>
  <si>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</si>
  <si>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</si>
  <si>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</si>
  <si>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</si>
  <si>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Describe what aspects of your requisitioning setup capabilities stand out from other vendors.</t>
  </si>
  <si>
    <t>Profiles Setup</t>
  </si>
  <si>
    <t>R 153</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</si>
  <si>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</si>
  <si>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</si>
  <si>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</si>
  <si>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</si>
  <si>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Marketplace User Interface</t>
  </si>
  <si>
    <t>R 151</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</si>
  <si>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</si>
  <si>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</si>
  <si>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</si>
  <si>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</si>
  <si>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Describe what aspects of your user interface stand out from other vendors.</t>
  </si>
  <si>
    <t>Search Engine</t>
  </si>
  <si>
    <t>R 154</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</si>
  <si>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</si>
  <si>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</si>
  <si>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</si>
  <si>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</si>
  <si>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</si>
  <si>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</si>
  <si>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</si>
  <si>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</si>
  <si>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</si>
  <si>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</si>
  <si>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</si>
  <si>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</si>
  <si>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which of your search engine capabilities stand out from other vendors.</t>
  </si>
  <si>
    <t>Third-Party Content</t>
  </si>
  <si>
    <t>R 155</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</si>
  <si>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</si>
  <si>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</si>
  <si>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</si>
  <si>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</si>
  <si>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</si>
  <si>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</si>
  <si>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Describe which of your third-party content capabilities stand out from other vendors.</t>
  </si>
  <si>
    <t>Requisitioning Process</t>
  </si>
  <si>
    <t>R 156</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</si>
  <si>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</si>
  <si>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</si>
  <si>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</si>
  <si>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</si>
  <si>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</si>
  <si>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</si>
  <si>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</si>
  <si>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</si>
  <si>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</si>
  <si>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</si>
  <si>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</si>
  <si>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</si>
  <si>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</si>
  <si>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</si>
  <si>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</si>
  <si>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</si>
  <si>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</si>
  <si>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</si>
  <si>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</si>
  <si>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</si>
  <si>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</si>
  <si>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 xml:space="preserve">Describe what aspects of your requisitioning capabilities stand out from other vendors. </t>
  </si>
  <si>
    <t>Sourcing Integration</t>
  </si>
  <si>
    <t>R 165</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</si>
  <si>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</si>
  <si>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</si>
  <si>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</si>
  <si>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</si>
  <si>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</si>
  <si>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</si>
  <si>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</si>
  <si>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</si>
  <si>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</si>
  <si>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</si>
  <si>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</si>
  <si>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</si>
  <si>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</si>
  <si>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</si>
  <si>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</si>
  <si>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Describe how your direct material requisitioning process capabilities stand out from other vendors.</t>
  </si>
  <si>
    <t>Guided Buying</t>
  </si>
  <si>
    <t>R 164</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</si>
  <si>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</si>
  <si>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</si>
  <si>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</si>
  <si>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</si>
  <si>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</si>
  <si>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</si>
  <si>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</si>
  <si>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</si>
  <si>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</si>
  <si>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</si>
  <si>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</si>
  <si>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</si>
  <si>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</si>
  <si>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</si>
  <si>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</si>
  <si>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 xml:space="preserve">Describe what aspects of your guided buying process stand out from other vendors. </t>
  </si>
  <si>
    <t xml:space="preserve">Requisitioning Help &amp; Support </t>
  </si>
  <si>
    <t>R 161</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</si>
  <si>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</si>
  <si>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</si>
  <si>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</si>
  <si>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</si>
  <si>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</si>
  <si>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</si>
  <si>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Shopping Cart / Checkout Process</t>
  </si>
  <si>
    <t>R 162</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</si>
  <si>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</si>
  <si>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</si>
  <si>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</si>
  <si>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</si>
  <si>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</si>
  <si>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</si>
  <si>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</si>
  <si>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</si>
  <si>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</si>
  <si>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</si>
  <si>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</si>
  <si>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</si>
  <si>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</si>
  <si>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</si>
  <si>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 xml:space="preserve">Describe what aspects of your shopping cart/checkout process stand out from other vendors. </t>
  </si>
  <si>
    <t>Requisitioning Budget Checking Process</t>
  </si>
  <si>
    <t>R 166</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</si>
  <si>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</si>
  <si>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</si>
  <si>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Requisitioning Inventory Checking Process</t>
  </si>
  <si>
    <t>R 167</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</si>
  <si>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</si>
  <si>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</si>
  <si>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</si>
  <si>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</si>
  <si>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Approval Process / Approval Engine</t>
  </si>
  <si>
    <t>R 163</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</si>
  <si>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</si>
  <si>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</si>
  <si>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</si>
  <si>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</si>
  <si>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</si>
  <si>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</si>
  <si>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 xml:space="preserve">Describe which aspects of your requisitioning and approval capabilities stand out from other vendors. </t>
  </si>
  <si>
    <t>Mobility</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</si>
  <si>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</si>
  <si>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</si>
  <si>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</si>
  <si>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Requisitioning Analytics</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</si>
  <si>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</si>
  <si>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</si>
  <si>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</si>
  <si>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Requisition Roadmap</t>
  </si>
  <si>
    <t>R 171</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</si>
  <si>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</si>
  <si>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</si>
  <si>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Ordering</t>
  </si>
  <si>
    <t>Order Setup</t>
  </si>
  <si>
    <t>R 173</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</si>
  <si>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</si>
  <si>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</si>
  <si>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 xml:space="preserve">Describe what aspects of your order setup capabilities stand out from other vendors. </t>
  </si>
  <si>
    <t>Order Creation</t>
  </si>
  <si>
    <t>R 174</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</si>
  <si>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</si>
  <si>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</si>
  <si>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</si>
  <si>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</si>
  <si>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</si>
  <si>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</si>
  <si>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</si>
  <si>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</si>
  <si>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</si>
  <si>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</si>
  <si>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</si>
  <si>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</si>
  <si>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</si>
  <si>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</si>
  <si>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 xml:space="preserve">Describe what aspects of your order creation capabilities stand out from other vendors. </t>
  </si>
  <si>
    <t>Contract Compliance</t>
  </si>
  <si>
    <t>R 175</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</si>
  <si>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</si>
  <si>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</si>
  <si>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Order Processing (buy-side)</t>
  </si>
  <si>
    <t>R 177</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</si>
  <si>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</si>
  <si>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</si>
  <si>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</si>
  <si>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</si>
  <si>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</si>
  <si>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</si>
  <si>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</si>
  <si>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</si>
  <si>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 xml:space="preserve">Describe what aspects of your order processing capabilities stand out from other vendors. </t>
  </si>
  <si>
    <t>Order Delivery / Communication</t>
  </si>
  <si>
    <t>R 178</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</si>
  <si>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</si>
  <si>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</si>
  <si>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Order Collaboration (buyer/supplier)</t>
  </si>
  <si>
    <t>R 179</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</si>
  <si>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</si>
  <si>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</si>
  <si>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Order Processing (supply-side)</t>
  </si>
  <si>
    <t>R 180</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</si>
  <si>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</si>
  <si>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</si>
  <si>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</si>
  <si>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</si>
  <si>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</si>
  <si>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</si>
  <si>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PO Mobility</t>
  </si>
  <si>
    <t>R 183</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</si>
  <si>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</si>
  <si>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</si>
  <si>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</si>
  <si>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</si>
  <si>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</si>
  <si>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</si>
  <si>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PO Roadmap</t>
  </si>
  <si>
    <t>R 186</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</si>
  <si>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</si>
  <si>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</si>
  <si>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Receiving</t>
  </si>
  <si>
    <t>Receiving Setup</t>
  </si>
  <si>
    <t>R 187</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</si>
  <si>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</si>
  <si>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</si>
  <si>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Fulfillment</t>
  </si>
  <si>
    <t>R 188</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</si>
  <si>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</si>
  <si>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</si>
  <si>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</si>
  <si>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</si>
  <si>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Receiving Process</t>
  </si>
  <si>
    <t>R 189</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</si>
  <si>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</si>
  <si>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</si>
  <si>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</si>
  <si>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</si>
  <si>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</si>
  <si>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</si>
  <si>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</si>
  <si>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</si>
  <si>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</si>
  <si>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</si>
  <si>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 xml:space="preserve">Describe what aspects of your receiving capabilities stand out from other vendors. </t>
  </si>
  <si>
    <t>Receiving Mobility</t>
  </si>
  <si>
    <t>R 191</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</si>
  <si>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</si>
  <si>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</si>
  <si>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Receiving Analytics</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</si>
  <si>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</si>
  <si>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</si>
  <si>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</si>
  <si>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Receiving Roadmap</t>
  </si>
  <si>
    <t>R 193</t>
  </si>
  <si>
    <t xml:space="preserve">Describe your receiving roadmap for the next quarter. </t>
  </si>
  <si>
    <t>I2P</t>
  </si>
  <si>
    <t>Invoicing</t>
  </si>
  <si>
    <t>Invoicing Setup</t>
  </si>
  <si>
    <t>R 227</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</si>
  <si>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</si>
  <si>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</si>
  <si>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</si>
  <si>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</si>
  <si>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 xml:space="preserve">Describe what aspects of your invoicing setup capabilities stand out from other vendors. </t>
  </si>
  <si>
    <t>Invoicing Creation / Capturing / Submission</t>
  </si>
  <si>
    <t>R 228</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</si>
  <si>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</si>
  <si>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</si>
  <si>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</si>
  <si>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</si>
  <si>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</si>
  <si>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</si>
  <si>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</si>
  <si>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</si>
  <si>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</si>
  <si>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</si>
  <si>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</si>
  <si>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</si>
  <si>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</si>
  <si>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</si>
  <si>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</si>
  <si>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</si>
  <si>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</si>
  <si>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</si>
  <si>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</si>
  <si>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</si>
  <si>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</si>
  <si>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creation, capture and submission capabilities stand out from other vendors. </t>
  </si>
  <si>
    <t>Services Invoicing &amp; Contract Invoicing</t>
  </si>
  <si>
    <t>R 229</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</si>
  <si>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</si>
  <si>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</si>
  <si>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</si>
  <si>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</si>
  <si>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 xml:space="preserve">Describe what aspects of your services and contract invoicing stand out from other vendors. </t>
  </si>
  <si>
    <t>Invoice Compliance</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</si>
  <si>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</si>
  <si>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</si>
  <si>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</si>
  <si>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</si>
  <si>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</si>
  <si>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</si>
  <si>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</si>
  <si>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</si>
  <si>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</si>
  <si>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</si>
  <si>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</si>
  <si>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</si>
  <si>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</si>
  <si>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</si>
  <si>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</si>
  <si>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</si>
  <si>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</si>
  <si>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</si>
  <si>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compliance capabilities stand out from other vendors. </t>
  </si>
  <si>
    <t>Invoice Validation / Approvals</t>
  </si>
  <si>
    <t>R 231</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</si>
  <si>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</si>
  <si>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</si>
  <si>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</si>
  <si>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</si>
  <si>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</si>
  <si>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</si>
  <si>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</si>
  <si>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</si>
  <si>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</si>
  <si>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</si>
  <si>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</si>
  <si>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</si>
  <si>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</si>
  <si>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</si>
  <si>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</si>
  <si>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</si>
  <si>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</si>
  <si>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 xml:space="preserve">Describe what aspects of your invoicing validation/approvals capabilities stand out from other vendors. </t>
  </si>
  <si>
    <t>Invoice Collaboration</t>
  </si>
  <si>
    <t>R 230</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</si>
  <si>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</si>
  <si>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</si>
  <si>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</si>
  <si>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</si>
  <si>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</si>
  <si>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</si>
  <si>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</si>
  <si>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</si>
  <si>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</si>
  <si>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</si>
  <si>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</si>
  <si>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</si>
  <si>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</si>
  <si>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</si>
  <si>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</si>
  <si>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</si>
  <si>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</si>
  <si>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</si>
  <si>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</si>
  <si>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</si>
  <si>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 xml:space="preserve">Describe what aspects of your invoicing integration capabilities stand out from other vendors. </t>
  </si>
  <si>
    <t>Invoicing Mobility</t>
  </si>
  <si>
    <t>R 234</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</si>
  <si>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</si>
  <si>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</si>
  <si>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Invoicing Analytics</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</si>
  <si>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</si>
  <si>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</si>
  <si>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</si>
  <si>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Invoicing Roadmap</t>
  </si>
  <si>
    <t>R 236</t>
  </si>
  <si>
    <t xml:space="preserve">Describe your invoicing roadmap for the next quarter. </t>
  </si>
  <si>
    <t>Payment &amp; Financing</t>
  </si>
  <si>
    <t>Payment Solution &amp; Methods</t>
  </si>
  <si>
    <t>R 237</t>
  </si>
  <si>
    <t>Describe your payment solution capabilities in detail, including payment engines, AP/ERP integration, third-party e-payment solutions and bank integrations.</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</si>
  <si>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</si>
  <si>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</si>
  <si>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</si>
  <si>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</si>
  <si>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Payment Processing</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</si>
  <si>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</si>
  <si>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</si>
  <si>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</si>
  <si>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</si>
  <si>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</si>
  <si>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</si>
  <si>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</si>
  <si>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</si>
  <si>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</si>
  <si>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</si>
  <si>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 xml:space="preserve">Describe what aspects of your payment processing capabilities stand out from other vendors. </t>
  </si>
  <si>
    <t>Payment Cards</t>
  </si>
  <si>
    <t>R 239</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</si>
  <si>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</si>
  <si>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</si>
  <si>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</si>
  <si>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</si>
  <si>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</si>
  <si>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</si>
  <si>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 xml:space="preserve">Describe what aspects of your p-card capabilities stand out from other vendors. </t>
  </si>
  <si>
    <t>Early Payment Financing - Core</t>
  </si>
  <si>
    <t>R 241</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</si>
  <si>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</si>
  <si>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</si>
  <si>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</si>
  <si>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</si>
  <si>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</si>
  <si>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</si>
  <si>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</si>
  <si>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</si>
  <si>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</si>
  <si>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</si>
  <si>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</si>
  <si>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</si>
  <si>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</si>
  <si>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</si>
  <si>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</si>
  <si>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</si>
  <si>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</si>
  <si>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</si>
  <si>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</si>
  <si>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</si>
  <si>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</si>
  <si>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</si>
  <si>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</si>
  <si>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</si>
  <si>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</si>
  <si>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</si>
  <si>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</si>
  <si>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</si>
  <si>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Describe in detail your AI/ML capabilities or other emerging technology that enhances your payment or financing processes/programs.</t>
  </si>
  <si>
    <t>Describe what aspects of your financing/early payment support stand out from other vendors.</t>
  </si>
  <si>
    <t>Financing Analytics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</si>
  <si>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</si>
  <si>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</si>
  <si>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</si>
  <si>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Payment &amp; Financing Roadmap</t>
  </si>
  <si>
    <t xml:space="preserve">Describe your payment and financing roadmap for the next quarter. </t>
  </si>
  <si>
    <t>OPTIONAL For Specialized Personas (Additional coverage in SolutionMap)</t>
  </si>
  <si>
    <t>Early Payment Financing - Specialized</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</si>
  <si>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</si>
  <si>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</si>
  <si>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</si>
  <si>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</si>
  <si>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</si>
  <si>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</si>
  <si>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</si>
  <si>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</si>
  <si>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</si>
  <si>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</si>
  <si>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</si>
  <si>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</si>
  <si>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</si>
  <si>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</si>
  <si>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Discounting (Specialized)</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</si>
  <si>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</si>
  <si>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</si>
  <si>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</si>
  <si>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</si>
  <si>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</si>
  <si>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</si>
  <si>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</si>
  <si>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</si>
  <si>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</si>
  <si>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</si>
  <si>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</si>
  <si>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</si>
  <si>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Finance (Specialized)</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</si>
  <si>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</si>
  <si>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</si>
  <si>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</si>
  <si>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</si>
  <si>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</si>
  <si>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</si>
  <si>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</si>
  <si>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</si>
  <si>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</si>
  <si>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</si>
  <si>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</si>
  <si>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</si>
  <si>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</si>
  <si>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</si>
  <si>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</si>
  <si>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</si>
  <si>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</si>
  <si>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</si>
  <si>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</si>
  <si>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</si>
  <si>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INDEX</t>
  </si>
  <si>
    <t>Link</t>
  </si>
  <si>
    <t>Start</t>
  </si>
  <si>
    <t>End</t>
  </si>
  <si>
    <t>Element count - Subcategories</t>
  </si>
  <si>
    <t>Element count - Categories</t>
  </si>
  <si>
    <t>Element count - Modules</t>
  </si>
  <si>
    <t>-</t>
  </si>
  <si>
    <t>&lt;Company name&gt;</t>
  </si>
  <si>
    <t>&lt;List RFI contact's name, title, email, tel.&gt;</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</si>
  <si>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</si>
  <si>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</si>
  <si>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</si>
  <si>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</si>
  <si>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</si>
  <si>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2"/>
        <color theme="1"/>
        <rFont val="Calibri"/>
        <family val="2"/>
        <scheme val="minor"/>
      </rPr>
      <t xml:space="preserve"> and </t>
    </r>
    <r>
      <rPr>
        <b/>
        <sz val="12"/>
        <color theme="1"/>
        <rFont val="Calibri"/>
        <family val="2"/>
        <scheme val="minor"/>
      </rPr>
      <t xml:space="preserve">REVISED (rose highlight) questions </t>
    </r>
    <r>
      <rPr>
        <sz val="12"/>
        <color theme="1"/>
        <rFont val="Calibri"/>
        <family val="2"/>
        <scheme val="minor"/>
      </rPr>
      <t>in the RFI tab (Column E).
1b. For</t>
    </r>
    <r>
      <rPr>
        <b/>
        <sz val="12"/>
        <color theme="1"/>
        <rFont val="Calibri"/>
        <family val="2"/>
        <scheme val="minor"/>
      </rPr>
      <t xml:space="preserve"> unchanged RFI questions (no highlight)</t>
    </r>
    <r>
      <rPr>
        <sz val="12"/>
        <color theme="1"/>
        <rFont val="Calibri"/>
        <family val="2"/>
        <scheme val="minor"/>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</si>
  <si>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</si>
  <si>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</si>
  <si>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</si>
  <si>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</si>
  <si>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</si>
  <si>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</si>
  <si>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</si>
  <si>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</si>
  <si>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</si>
  <si>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</si>
  <si>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</si>
  <si>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</si>
  <si>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</si>
  <si>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</si>
  <si>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</si>
  <si>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2"/>
        <color theme="1"/>
        <rFont val="Calibri"/>
        <family val="2"/>
        <scheme val="minor"/>
      </rPr>
      <t xml:space="preserve"> support for select requirements</t>
    </r>
  </si>
  <si>
    <r>
      <t xml:space="preserve">2. </t>
    </r>
    <r>
      <rPr>
        <b/>
        <sz val="12"/>
        <color theme="1"/>
        <rFont val="Calibri"/>
        <family val="2"/>
        <scheme val="minor"/>
      </rPr>
      <t xml:space="preserve">Core </t>
    </r>
    <r>
      <rPr>
        <sz val="12"/>
        <color theme="1"/>
        <rFont val="Calibri"/>
        <family val="2"/>
        <scheme val="minor"/>
      </rPr>
      <t>support for standard requirements</t>
    </r>
  </si>
  <si>
    <r>
      <t xml:space="preserve">3. Support for </t>
    </r>
    <r>
      <rPr>
        <b/>
        <sz val="12"/>
        <color theme="1"/>
        <rFont val="Calibri"/>
        <family val="2"/>
        <scheme val="minor"/>
      </rPr>
      <t>moderate to high</t>
    </r>
    <r>
      <rPr>
        <sz val="12"/>
        <color theme="1"/>
        <rFont val="Calibri"/>
        <family val="2"/>
        <scheme val="minor"/>
      </rPr>
      <t xml:space="preserve"> levels of complexity for this requirement</t>
    </r>
  </si>
  <si>
    <r>
      <t xml:space="preserve">4. </t>
    </r>
    <r>
      <rPr>
        <b/>
        <sz val="12"/>
        <color theme="1"/>
        <rFont val="Calibri"/>
        <family val="2"/>
        <scheme val="minor"/>
      </rPr>
      <t>Materially differentiated solution</t>
    </r>
    <r>
      <rPr>
        <sz val="12"/>
        <color theme="1"/>
        <rFont val="Calibri"/>
        <family val="2"/>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</si>
  <si>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2"/>
        <color theme="1"/>
        <rFont val="Calibri"/>
        <family val="2"/>
        <scheme val="minor"/>
      </rPr>
      <t xml:space="preserve">  5 is at the lead analyst's discretion.</t>
    </r>
  </si>
  <si>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</si>
  <si>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</si>
  <si>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SXM - Schema Support (Self-Description):
Our Dynamic Data Model means that structure is not maintained in the database. This provides limitless amounts of flexibility to create objects and fields which are strongly typed and have well defined rules. This capability allows HICX, and it's customers, to be able to deliver new functionality and change very rapidly and at a low cost.</t>
  </si>
  <si>
    <t>Breadth
_x000D_(REVISED)</t>
  </si>
  <si>
    <t>Extensibility
_x000D_(REVISED)</t>
  </si>
  <si>
    <t>Multi-Schema Support
_x000D_(REVISED)</t>
  </si>
  <si>
    <t>SXM - Multi-Source Federation Control (Self-Description):
Our Dynamic Data Model and Integration workbench combined with our workflow engine allows us to master any type of information as well as pass it around across systems. HICX has been instrumental in various P2P projects to help harmonize data across systems and act as the back-end for the P2P system translating both master data and transactional informatino.</t>
  </si>
  <si>
    <t>Federated Schema Support Capability
_x000D_(REVISED)</t>
  </si>
  <si>
    <t>Multi-Taxonomy Support
_x000D_(NEW)</t>
  </si>
  <si>
    <t>Graph Model Support
_x000D_(NEW)</t>
  </si>
  <si>
    <t>MDM Capability
_x000D_(NEW)</t>
  </si>
  <si>
    <t>SXM - Data Archival and Auditing (Self-Description):
Detailed log is kept of every data change showing how, what, when and the before/after comparison</t>
  </si>
  <si>
    <t>Data Archival and Auditability
_x000D_(REVISED)</t>
  </si>
  <si>
    <t>API
_x000D_(NEW)</t>
  </si>
  <si>
    <t>3rd Party BI Support
_x000D_(NEW)</t>
  </si>
  <si>
    <t>Classification / Clustering and Normalization
_x000D_(NEW)</t>
  </si>
  <si>
    <t>SXM - Measurement (Self-Description):
There is a metric designer which allows customers to define both simple as well as highly complex metrics using any of the data in the system as well as external data.</t>
  </si>
  <si>
    <t>KPI Modeling
_x000D_(REVISED)</t>
  </si>
  <si>
    <t>KPI Library
_x000D_(NEW)</t>
  </si>
  <si>
    <t>SXM - Scorecards w/ Automatic Updates (Self-Description):
Scorecards can be calculated as needed but normally the are defined for specific periods (monthly, quarterly, semi-annually, annually) to take a particular snapshot in time which then allows for comparison and trend analysis. Rules can be setup to take action if scores change in a certain direction.</t>
  </si>
  <si>
    <t>Scorecard Support
_x000D_(REVISED)</t>
  </si>
  <si>
    <t>SXM - Automatic Data / Scorecard Updates (Self-Description):
Yes they can be automatically updated but normally customers choose to have them updated at a particular point in time otherwise the basis for comparison and reporting to management does not work if the data is constantly changing.
SXM - Alerts &amp; Notification (Self-Description):
Customers can create private and system level rules for monitoring.</t>
  </si>
  <si>
    <t>Scorecard Updates / Monitoring
_x000D_(REVISED)</t>
  </si>
  <si>
    <t>Benchmarking
_x000D_(NEW)</t>
  </si>
  <si>
    <t>SXM - Report Builder (Self-Description):
Yes there is a report builder for customers to use as well as a dashboard builder.</t>
  </si>
  <si>
    <t>Report/Query Building
_x000D_(REVISED)</t>
  </si>
  <si>
    <t>Templates
_x000D_(NEW)</t>
  </si>
  <si>
    <t>Dashboards / Widgets
_x000D_(NEW)</t>
  </si>
  <si>
    <t>Charting / Graphing Capability
_x000D_(NEW)</t>
  </si>
  <si>
    <t>Cross Tabs
_x000D_(NEW)</t>
  </si>
  <si>
    <t>Filter Definition
_x000D_(NEW)</t>
  </si>
  <si>
    <t>Filter Library
_x000D_(NEW)</t>
  </si>
  <si>
    <t>Formulas
_x000D_(NEW)</t>
  </si>
  <si>
    <t>Trend Detection
_x000D_(NEW)</t>
  </si>
  <si>
    <t>Subscriptions
_x000D_(NEW)</t>
  </si>
  <si>
    <t>Analytic Workflow
_x000D_(NEW)</t>
  </si>
  <si>
    <t>SXM - Multi-Currency (Self-Description):
XE used as currency conversion partner. Tables updated monthly based on monthly average rates for conversions. Customer can alternatively maintain their own currency tables if they have actual and budget rates</t>
  </si>
  <si>
    <t>Multi-Currency
_x000D_(REVISED)</t>
  </si>
  <si>
    <t>SXM - Multi-Lingual (Self-Description):
Content can be translated by the customer for their own defined content. We now have an auto translate feature which can translate all forms, surveys, etc. automatically into any language.</t>
  </si>
  <si>
    <t>Multi-Lingual
_x000D_(REVISED)</t>
  </si>
  <si>
    <t>e-Document Regulatory Support
_x000D_(NEW)</t>
  </si>
  <si>
    <t>e-Payment Support
_x000D_(NEW)</t>
  </si>
  <si>
    <t>GDPR / Privacy Standards
_x000D_(NEW)</t>
  </si>
  <si>
    <t xml:space="preserve">SXM - Globalization (Self-Description):
Heavy support for different data standards and requirements across the globe - supplier profile, banking information and regulatory content. </t>
  </si>
  <si>
    <t>Other Globalization Support
_x000D_(REVISED)</t>
  </si>
  <si>
    <t>Roadmap
_x000D_(NEW)</t>
  </si>
  <si>
    <t>Organizational Hierarchy
_x000D_(NEW)</t>
  </si>
  <si>
    <t>Account Structures 
_x000D_(NEW)</t>
  </si>
  <si>
    <t>SXM - PO/Invoice/Payment Support (Self-Description):
Yes, any number of transactional data records can be loaded and made available to suppliers through the portal.</t>
  </si>
  <si>
    <t>Budget Support
_x000D_(REVISED)</t>
  </si>
  <si>
    <t>Team Modelling &amp; Management
_x000D_(NEW)</t>
  </si>
  <si>
    <t>Talent Management
_x000D_(NEW)</t>
  </si>
  <si>
    <t>Asset Management
_x000D_(NEW)</t>
  </si>
  <si>
    <t>SXM - Personalization (Self-Description):
100% flexible for the customer to relable everything.</t>
  </si>
  <si>
    <t>Language and Terminology
_x000D_(REVISED)</t>
  </si>
  <si>
    <t>Widgets / Portlets
_x000D_(NEW)</t>
  </si>
  <si>
    <t>Private Workspaces
_x000D_(NEW)</t>
  </si>
  <si>
    <t>3rd Party View Support
_x000D_(NEW)</t>
  </si>
  <si>
    <t>UX
_x000D_(NEW)</t>
  </si>
  <si>
    <t>Tasks and Milestones
_x000D_(NEW)</t>
  </si>
  <si>
    <t>Extended Team Management
_x000D_(NEW)</t>
  </si>
  <si>
    <t>Sandboxes
_x000D_(NEW)</t>
  </si>
  <si>
    <t>Project Performance Management ("goal management")
_x000D_(NEW)</t>
  </si>
  <si>
    <t>Campaign Management
_x000D_(NEW)</t>
  </si>
  <si>
    <t>SXM - Business Rules / Workflow (Self-Description):
All workflows come out of the box and ready to run however customers can extend/change any of the standard workflows very easily and also on an ongoing basis.</t>
  </si>
  <si>
    <t>Native Workflow Support
_x000D_(REVISED)</t>
  </si>
  <si>
    <t>Customizable Business Rules
_x000D_(REVISED)</t>
  </si>
  <si>
    <t>Rule Sets / Groups
_x000D_(NEW)</t>
  </si>
  <si>
    <t>Visual Workflow Management
_x000D_(NEW)</t>
  </si>
  <si>
    <t>Approvals and Workflow
_x000D_(NEW)</t>
  </si>
  <si>
    <t>Email Approvals
_x000D_(NEW)</t>
  </si>
  <si>
    <t>Workflow Cloning
_x000D_(NEW)</t>
  </si>
  <si>
    <t>SXM - Single View &amp; Sign-On (Self-Description):
HICX does not operate a network. But suppliers can carry out all functions for a customer through the portal.</t>
  </si>
  <si>
    <t>Single Sign On
_x000D_(REVISED)</t>
  </si>
  <si>
    <t>SXM - Delegation of Control (Self-Description):
Suppliers have full flexiblity to add their own users and assign roles. The idea is not to burden the buying organisation.
SXM - Deep Onboarding Support (Self-Description):
Suppliers are very independent tey can create their own users and assign access as they see fit.</t>
  </si>
  <si>
    <t>User Account Management
_x000D_(REVISED)</t>
  </si>
  <si>
    <t>SXM - Delegation of Control (Self-Description):
Suppliers have full flexiblity to add their own users and assign roles. The idea is not to burden the buying organisation.</t>
  </si>
  <si>
    <t>Fine Grained Role Based Security
_x000D_(REVISED)</t>
  </si>
  <si>
    <t>View Filtering
_x000D_(NEW)</t>
  </si>
  <si>
    <t>SXM - Supplier Portal Configurability (Self-Description):
100% configurable through stylesheets and content areas.</t>
  </si>
  <si>
    <t>Portal Configurability 
_x000D_(REVISED)</t>
  </si>
  <si>
    <t>Certificate Management
_x000D_(NEW)</t>
  </si>
  <si>
    <t>Insurance Certificate Management
_x000D_(NEW)</t>
  </si>
  <si>
    <t>SXM - SPM/SRM Data Review (Self-Description):
This is built into the supplier evaluation processes. Also suppliers have the ability to raise change requests at any point in time if they want something updated. The buyer can then review and accept/reject.</t>
  </si>
  <si>
    <t>Profile Maintenance
_x000D_(REVISED)</t>
  </si>
  <si>
    <t>Data Visibility
_x000D_(NEW)</t>
  </si>
  <si>
    <t>SXM - Document Management &amp; Updates (Self-Description):
Yes. Standard functionality.</t>
  </si>
  <si>
    <t>Document Management
_x000D_(REVISED)</t>
  </si>
  <si>
    <t>Template Cloning
_x000D_(NEW)</t>
  </si>
  <si>
    <t>Approvals
_x000D_(NEW)</t>
  </si>
  <si>
    <t>Independent Contractor Management
_x000D_(NEW)</t>
  </si>
  <si>
    <t>SXM - Supplier On-Boarding (Self-Description):
Our supplier onboarding module is the most mature in the industry. Key differentiator is to be able to carry out onboarding of suppliers which are shared across multiple organisations and ERP systems and data accepted by one group impacts data from another group, which is more the concept of data governance. Customers can define their own onboarding workflows, which will be tailored to collect the right information (based on things like location, spend, risk score, category, etc) and also follow the right process. To centralize supplier onboarding across multiple geographies, business units and ERPs means that you cannot have a simple one size fits all process as the data and information requirements are very different. Also as part of the onboarding risk score is an integral part as well as due dilligence by various expert functions (e.g. Quality, Health &amp; Safety, Tax, etc.).
SXM - Data Collection / Branching Workflow (Self-Description):
HICX has a flexible data model, forms and workflow engine. This provides infinite level of possibilities, there are no limitations to what is possible.</t>
  </si>
  <si>
    <t>Dynamic "Onboarding" Workflows
_x000D_(REVISED)</t>
  </si>
  <si>
    <t>Survey Support
_x000D_(NEW)</t>
  </si>
  <si>
    <t>SXM - On-Boarding Templates (Self-Description):
We have 100s of templates so they cannot all be listed here but common things are: diversity, small business, tax forms (w-series), modern slavery, anti-corruption, anti-bribery, quality, environment, health &amp; safety, compliance audits, conflict minerals, ITAR, export controls, sunshine act, labour practices, engineering, insurance, etc.</t>
  </si>
  <si>
    <t>Template Library
_x000D_(REVISED)</t>
  </si>
  <si>
    <t>SXM - Supplier Qualification (Self-Description):
On the Direct side HICX has different types of requests such as: Supplier Product Qualification and Supplier Product Qualification Status Change. Normally supplier qualification happens on a product level not a the supplier level and it can be seen as a more fine-grained version of an onboarding process which goes a level deeper.
Additionally rules can be setup to auto score a supplier based on different requirements to rank them as a fit or not for an organisation.</t>
  </si>
  <si>
    <t>Qualification Support
_x000D_(REVISED)</t>
  </si>
  <si>
    <t>Best Practices Intelligence
_x000D_(NEW)</t>
  </si>
  <si>
    <t>Category Intelligence
_x000D_(NEW)</t>
  </si>
  <si>
    <t>Supplier Intelligence
_x000D_(NEW)</t>
  </si>
  <si>
    <t>Knowledge Management
_x000D_(NEW)</t>
  </si>
  <si>
    <t>Bots (for RPA)
_x000D_(NEW)</t>
  </si>
  <si>
    <t>Bots ("Chat Bots" -  Conversational Systems)
_x000D_(NEW)</t>
  </si>
  <si>
    <t>Machine Learning (algorithms)
_x000D_(NEW)</t>
  </si>
  <si>
    <t>External Library Support
_x000D_(NEW)</t>
  </si>
  <si>
    <t>AI
_x000D_(NEW)</t>
  </si>
  <si>
    <t>Machine Learning Use Cases (Cognitive Systems examples)
_x000D_(NEW)</t>
  </si>
  <si>
    <t>SXM - Core Tech Platform (Self-Description):
MVC architecture / Java back-end / HTML5/JS front-end</t>
  </si>
  <si>
    <t>Architecture
_x000D_(REVISED)</t>
  </si>
  <si>
    <t>Software Stack
_x000D_(REVISED)</t>
  </si>
  <si>
    <t>Scripting Language (PaaS)
_x000D_(NEW)</t>
  </si>
  <si>
    <t>Application Support (PaaS)
_x000D_(NEW)</t>
  </si>
  <si>
    <t>SXM - On-Premise Software Option (Self-Description):
Customers still have the option to deploy it on their servers if desired. There is a simple install script for initial setup. Patches/upgrades are pushed as a single file to them via FTP. The supplier portal normally always sits in the public cloud (or in the DMZ) and communicates via web-service to the internal system behind the firewall.</t>
  </si>
  <si>
    <t>On-Premise Software Option
_x000D_(REVISED)</t>
  </si>
  <si>
    <t>SXM - SaaS / Cloud (Self-Description):
Single tenant Saas is the typical deployment model. Customer data is seggregated. HICX leases virtual servers to allow us to scale horizontally. HICX has it's own middleware. All our customers now are cloud based. Customer can choose where they want the data hosted between US and Europe.</t>
  </si>
  <si>
    <t>SaaS/Cloud
_x000D_(REVISED)</t>
  </si>
  <si>
    <t>Geographic Deployments (IaaS)
_x000D_(NEW)</t>
  </si>
  <si>
    <t>Iaas EcoSystem (Open Stack) [e.g. Rackspace, etc.]
_x000D_(NEW)</t>
  </si>
  <si>
    <t>IaaS Ecosystem (AWS)
_x000D_(NEW)</t>
  </si>
  <si>
    <t>IaaS Ecosystem (Microsoft Azure)
_x000D_(NEW)</t>
  </si>
  <si>
    <t>IaaS Ecosystem (Google)
_x000D_(NEW)</t>
  </si>
  <si>
    <t>Dynamic Scaling / Computation (IaaS)
_x000D_(NEW)</t>
  </si>
  <si>
    <t>Dynamic Data Segmentation (IaaS) 
_x000D_(NEW)</t>
  </si>
  <si>
    <t>Data-as-a-Service (DaaS/IaaS)
_x000D_(NEW)</t>
  </si>
  <si>
    <t>Security (Standards)
_x000D_(NEW)</t>
  </si>
  <si>
    <t>e-Signatures
_x000D_(NEW)</t>
  </si>
  <si>
    <t>SXM - Fine Grained Access / Permission Control (Self-Description):
Customers can define limitless functional roles. Permissions are assigned by role and at various levels - field level, form level and record level. Query level does not apply but reports and dashboards can also be restricted.
SXM - Fine Grained Role/Data/Action Based Security (Self-Description):
Customer can define any number of functional roles and assign permissions field by field or by object.</t>
  </si>
  <si>
    <t>Fine Grained Role/Data/Action Based Security
_x000D_(REVISED)</t>
  </si>
  <si>
    <t>Big Data Processing
_x000D_(NEW)</t>
  </si>
  <si>
    <t>Data Models
_x000D_(NEW)</t>
  </si>
  <si>
    <t>Model Extensibility
_x000D_(NEW)</t>
  </si>
  <si>
    <t>Taxonomy Support
_x000D_(NEW)</t>
  </si>
  <si>
    <t>Data Loading
_x000D_(NEW)</t>
  </si>
  <si>
    <t>MS-Excel Support
_x000D_(NEW)</t>
  </si>
  <si>
    <t>Data Cleansing
_x000D_(NEW)</t>
  </si>
  <si>
    <t>Data Harmonization
_x000D_(NEW)</t>
  </si>
  <si>
    <t>Data Enrichment
_x000D_(NEW)</t>
  </si>
  <si>
    <t>Data Management
_x000D_(NEW)</t>
  </si>
  <si>
    <t>Auto Data Verification 
_x000D_(NEW)</t>
  </si>
  <si>
    <t>SXM - AR/Auto Detection of Missing / Needed / Erroneous Data (Self-Description):
This is possible with the current solution but it has not been configured to carry out such activity purely because it has not been demanded but jobs can be created to automate all of these types of activities.</t>
  </si>
  <si>
    <t>AR/Auto Detection of Missing / Needed / Erroneous Data
_x000D_(REVISED)</t>
  </si>
  <si>
    <t>Message Logging
_x000D_(NEW)</t>
  </si>
  <si>
    <t>Sandboxing
_x000D_(NEW)</t>
  </si>
  <si>
    <t>SXM - Document and Version Management (Self-Description):
There is a document management module with the HICX platform, which allows users to create document types and the associated meta data. History traching and vesioning works the same as any other field. A document in HICX is nothing more then a special object but all the history and auditing capabilities will still apply.
SXM - Document Management (Self-Description):
HICX is not investing in word integration. We believe Microsoft Word already provides what customers demand and it's difficult to top what they have done in terms of collaboration. HICX maintains vesion control, indexing and meta data management. We can also integrate with an existing document repository like SharePoint or Documentum</t>
  </si>
  <si>
    <t>Unstructured Data Management
_x000D_(NEW)</t>
  </si>
  <si>
    <t>Metadata Extraction
_x000D_(NEW)</t>
  </si>
  <si>
    <t>Media Management
_x000D_(NEW)</t>
  </si>
  <si>
    <t>Archival Management
_x000D_(NEW)</t>
  </si>
  <si>
    <t>SXM - Mobile (Self-Description):
Limited interaction beyond approvals is done via mobile. HICX is fully responsive and works across devices.</t>
  </si>
  <si>
    <t>Mobile Support
_x000D_(REVISED)</t>
  </si>
  <si>
    <t>Advanced Mobile Support
_x000D_(NEW)</t>
  </si>
  <si>
    <t>SXM - OCR and Automatic (meta-data) Indexing (Self-Description):
Documents are indexed to allow searching by content. This is basic functionality and we have not invested significantly in the OCR module.
SXM - OCR (Self-Description):
Basic OCR is available to facilitate document indexing. There no heavy plans for this currently potentially part of invoice submission module and contract discovery but not yet confirmed.</t>
  </si>
  <si>
    <t>OCR
_x000D_(REVISED)</t>
  </si>
  <si>
    <t>Virtual Assistant / chatbot
_x000D_(NEW)</t>
  </si>
  <si>
    <t>SXM - Intelligent Apps (Self-Description):
Currently partnering with IBM Watson to deliver this. We have a lot of plans around AI not sure about those listed there but HICX is investing heavily in leveraging AI to create touchless approvals.</t>
  </si>
  <si>
    <t>Intelligent Apps (i.e., use of AI techniques like machine learning within the native app or partner apps)
_x000D_(REVISED)</t>
  </si>
  <si>
    <t xml:space="preserve">SXM - Block Chain (Self-Description):
This is of interest but not somethig for 2018 for HICX. </t>
  </si>
  <si>
    <t>Block Chain
_x000D_(REVISED)</t>
  </si>
  <si>
    <t>IoT
_x000D_(NEW)</t>
  </si>
  <si>
    <t>RoadMap
_x000D_(NEW)</t>
  </si>
  <si>
    <t>Integration Platform-as-a-Service (IPaaS)
_x000D_(NEW)</t>
  </si>
  <si>
    <t>SXM - Open Standards (Self-Description):
HICX is not actively driving standards but work with existing standards for EDIFACT, x12, cXML and XBRL.</t>
  </si>
  <si>
    <t>Open Integration Standards Support
_x000D_(REVISED)</t>
  </si>
  <si>
    <t>APIs
_x000D_(NEW)</t>
  </si>
  <si>
    <t>ERP/MRP
_x000D_(NEW)</t>
  </si>
  <si>
    <t>S2P / P2P
_x000D_(NEW)</t>
  </si>
  <si>
    <t>3rd Party BI Integrations
_x000D_(NEW)</t>
  </si>
  <si>
    <t>SXM - Multi-Source Integration (Self-Description):
HICX has it's own middleware which allows us to easily connect to any system through various methods to pull data, translate it, match it and create merge workflows if required to support a structured approach to data consolidation across systems.
SXM - Auto Data Verification (Self-Description):
HICX has connections to some 20 different data sources some free and some paid for.
SXM - 3P Data Integration (scores/audits/etc.) (Self-Description):
HICX has connections to some 20 different data sources some free and some paid for.
SXM - 3rd Party Data Integration (Self-Description):
Standard functionality. Jobs can be created to schedule periodic updates from data feeds.</t>
  </si>
  <si>
    <t>Risk Management Integration Types
_x000D_(REVISED)</t>
  </si>
  <si>
    <t>Risk Management Integration Methods
_x000D_(NEW)</t>
  </si>
  <si>
    <t>Supplier Verification Integrations
_x000D_(REVISED)</t>
  </si>
  <si>
    <t>SXM - Multi-Source Integration (Self-Description):
HICX has it's own middleware which allows us to easily connect to any system through various methods to pull data, translate it, match it and create merge workflows if required to support a structured approach to data consolidation across systems.
SXM - 3P Data Integration (scores/audits/etc.) (Self-Description):
HICX has connections to some 20 different data sources some free and some paid for.
SXM - 3rd Party Data Integration (Self-Description):
Standard functionality. Jobs can be created to schedule periodic updates from data feeds.</t>
  </si>
  <si>
    <t>Other Integrations
_x000D_(REVISED)</t>
  </si>
  <si>
    <t>Certified Integrations
_x000D_(NEW)</t>
  </si>
  <si>
    <t>(S)FTP
_x000D_(NEW)</t>
  </si>
  <si>
    <t>Post-Deployment Integration Capability
_x000D_(NEW)</t>
  </si>
  <si>
    <t>Customization
_x000D_(NEW)</t>
  </si>
  <si>
    <t>SXM - Supplier Collaboration (Self-Description):
Would be good to understand what is meant from suppleir collaboration to answer this better.</t>
  </si>
  <si>
    <t>Collaboration (Basic)
_x000D_(REVISED)</t>
  </si>
  <si>
    <t>SXM - Collaborative Whiteboards (Self-Description):
We provide a project dashboard which allows customers to collaborate with suppliers during the design/development stage - normally pre-production. This is also available to collaborate with multiple suppliers rather then just one (this is unique to HICX the multi-dimensional collaboration)</t>
  </si>
  <si>
    <t>Collaboration (Advanced)
_x000D_(REVISED)</t>
  </si>
  <si>
    <t>Screen Sharing
_x000D_(NEW)</t>
  </si>
  <si>
    <t>SXM - Form Support (Self-Description):
We have a very sophisticated Form designer which allows HICX and customers to create complex forms, with complex branching rules, nested tables (parent/child capture - e.g. contacts / locations / etc.).
SXM - Conflict Resolution CAR/CAM (Self-Description):
There is a standard corrective action plan request in HICX. This can be on an aggregate level (plan level) or tacked on a per issue level. The workflow for the corrective action plan is also configurable
SXM - Conflict Resolution CAR/CAM (Reasoning):
can build needed workflows
SXM - Survey Integration (Self-Description):
Yes. Standard functionality</t>
  </si>
  <si>
    <t>Form Support
_x000D_(REVISED)</t>
  </si>
  <si>
    <t>Excel Support
_x000D_(NEW)</t>
  </si>
  <si>
    <t>Independent Contract Worker (ICW) Management
_x000D_(NEW)</t>
  </si>
  <si>
    <t>Temporary Staffing Management
_x000D_(NEW)</t>
  </si>
  <si>
    <t>Services/SOW Management
_x000D_(NEW)</t>
  </si>
  <si>
    <t>Preferred Supplier Status
_x000D_(NEW)</t>
  </si>
  <si>
    <t>Blocked/Blacklisted Suppliers
_x000D_(NEW)</t>
  </si>
  <si>
    <t>SXM - Issue Identification and Tracking (Self-Description):
Users can either upload issues, create them manually or be generated by the system based on certain rules being met. Data related to issues is configurable and also to what an issue can be related (e.g. a supplier, a location, a bank account, a contract, an order, an invoice, etc.)
SXM - Issue Identification and Tracking (Reasoning):
can build needed workflows</t>
  </si>
  <si>
    <t>Internal Issue Identification
_x000D_(REVISED)</t>
  </si>
  <si>
    <t>External Issue Identification
_x000D_(REVISED)</t>
  </si>
  <si>
    <t>Potential Issue Monitoring - Internal
_x000D_(REVISED)</t>
  </si>
  <si>
    <t>Potential Issue Monitoring - External
_x000D_(REVISED)</t>
  </si>
  <si>
    <t>Dispute Identification
_x000D_(NEW)</t>
  </si>
  <si>
    <t>SXM - Plan Development &amp; Milestone Definition (Self-Description):
There is a project management module used mostly by manufacturing based customers. It provides robust functionality but does not replace MS Project. This is an active focus area for HICX currently.
SXM - Plan Development &amp; Milestone Definition (Reasoning):
can build needed workflows</t>
  </si>
  <si>
    <t>Plan Creation
_x000D_(REVISED)</t>
  </si>
  <si>
    <t>SXM - Conflict Resolution CAR/CAM (Self-Description):
There is a standard corrective action plan request in HICX. This can be on an aggregate level (plan level) or tacked on a per issue level. The workflow for the corrective action plan is also configurable
SXM - Conflict Resolution CAR/CAM (Reasoning):
can build needed workflows
SXM - Plan Development &amp; Milestone Definition (Self-Description):
There is a project management module used mostly by manufacturing based customers. It provides robust functionality but does not replace MS Project. This is an active focus area for HICX currently.
SXM - Plan Development &amp; Milestone Definition (Reasoning):
can build needed workflows</t>
  </si>
  <si>
    <t>Collaborative Plan Development
_x000D_(REVISED)</t>
  </si>
  <si>
    <t>Template Support
_x000D_(NEW)</t>
  </si>
  <si>
    <t>Template Library
_x000D_(NEW)</t>
  </si>
  <si>
    <t>Monitoring
_x000D_(NEW)</t>
  </si>
  <si>
    <t>Post-Mortem Evaluation
_x000D_(NEW)</t>
  </si>
  <si>
    <t>SXM - Status Updates (Self-Description):
Status updates are very easy to do throught the UI, rules can be built to automate actions based on updates or create activities for further tasks.
SXM - Status Updates (Reasoning):
can build needed workflows
SXM - Integration with CAR/CAM (Self-Description):
This would be integrated either by automatically launching a CAR request based on some rules or through the creation of issues which can be packaged into a CAR.</t>
  </si>
  <si>
    <t>Alerts and Status Updates
_x000D_(REVISED)</t>
  </si>
  <si>
    <t>SXM - Resolution Mechanisms (Self-Description):
Resolution mechanisms is still manual in most cases. Normally issue management is used for the Direct side and those types of issues are not things which can be closed out by the system. The system will facilitate tracking, reminding and reporting against to ensure activities are getting closed out and if needed place suppliers on block (purchasing/payment) to avoid further transacting.
SXM - Resolution Mechanisms (Reasoning):
can build needed workflows</t>
  </si>
  <si>
    <t>Resolution Mechanisms
_x000D_(REVISED)</t>
  </si>
  <si>
    <t>Impact Assessment
_x000D_(NEW)</t>
  </si>
  <si>
    <t>Risk Prioritization
_x000D_(NEW)</t>
  </si>
  <si>
    <t>What-If Analysis
_x000D_(NEW)</t>
  </si>
  <si>
    <t>SXM - Mitigation Plan (Self-Description):
Not used heavily except in financial services. Normally customers create other actions as part of the mitigation or specific conditions (e.g. collect management accounts once a quarter). If desired a customer can create an object to actually collect mitigation plans. There is no template based generation of the plan but actions can be taken automatically.</t>
  </si>
  <si>
    <t>Custom Plan Creation
_x000D_(REVISED)</t>
  </si>
  <si>
    <t>Execution Monitoring
_x000D_(NEW)</t>
  </si>
  <si>
    <t>SXM - Risk Management (Self-Description):
Complex rules can be created to automatically identify and monitor risks.</t>
  </si>
  <si>
    <t>Numeric Models
_x000D_(REVISED)</t>
  </si>
  <si>
    <t>Semantic Models
_x000D_(REVISED)</t>
  </si>
  <si>
    <t>Sentiment Models
_x000D_(REVISED)</t>
  </si>
  <si>
    <t>Evolutionary Models
_x000D_(REVISED)</t>
  </si>
  <si>
    <t>SXM - Risk Identification (Self-Description):
Rules can be processed based on 'scripts' which allow customers to write custom code to carry out complex scenarios beyond basic capabilities.</t>
  </si>
  <si>
    <t>Internal KPI Monitoring
_x000D_(REVISED)</t>
  </si>
  <si>
    <t>SXM - 3rd Party Data Integration (Self-Description):
Standard functionality. Jobs can be created to schedule periodic updates from data feeds.
SXM - Risk Identification (Self-Description):
Rules can be processed based on 'scripts' which allow customers to write custom code to carry out complex scenarios beyond basic capabilities.</t>
  </si>
  <si>
    <t>Financial Monitoring
_x000D_(REVISED)</t>
  </si>
  <si>
    <t>Government Status Monitoring
_x000D_(REVISED)</t>
  </si>
  <si>
    <t>Regulatory Monitoring
_x000D_(REVISED)</t>
  </si>
  <si>
    <t>Tariff Monitoring
_x000D_(REVISED)</t>
  </si>
  <si>
    <t>Legal / Civil Suit Monitoring
_x000D_(REVISED)</t>
  </si>
  <si>
    <t>SXM - 3rd Party Data Integration (Self-Description):
Standard functionality. Jobs can be created to schedule periodic updates from data feeds.
SXM - Risk Identification (Self-Description):
Rules can be processed based on 'scripts' which allow customers to write custom code to carry out complex scenarios beyond basic capabilities.
SXM - Event Monitoring (Self-Description):
We have event monitoring for natural based disasters. News sources can be integrated but there are better solutions out there for this.</t>
  </si>
  <si>
    <t>News Monitoring
_x000D_(REVISED)</t>
  </si>
  <si>
    <t>Social Media Monitoring
_x000D_(REVISED)</t>
  </si>
  <si>
    <t>Cyber Monitoring
_x000D_(REVISED)</t>
  </si>
  <si>
    <t>Alerts / Notifications
_x000D_(NEW)</t>
  </si>
  <si>
    <t>Financial Compliance
_x000D_(NEW)</t>
  </si>
  <si>
    <t>Anti-Human Trafficking Compliance
_x000D_(NEW)</t>
  </si>
  <si>
    <t>Restricted / Hazardous Material
_x000D_(NEW)</t>
  </si>
  <si>
    <t>Environmental Compliance
_x000D_(NEW)</t>
  </si>
  <si>
    <t>Anti-Bribery / Corruption
_x000D_(NEW)</t>
  </si>
  <si>
    <t>Privacy and Information Security
_x000D_(NEW)</t>
  </si>
  <si>
    <t>Conflict Minerals
_x000D_(NEW)</t>
  </si>
  <si>
    <t>Labour Standards
_x000D_(NEW)</t>
  </si>
  <si>
    <t>3rd Party Risk Feeds
_x000D_(NEW)</t>
  </si>
  <si>
    <t>SXM - Supplier Network Integration (Self-Description):
Only integration to supplier networks is through the P2P system. Currently this is done for Ariba,  Coupa and Tungsten.</t>
  </si>
  <si>
    <t>Depth of Supplier Search (internal supplier database only)
_x000D_(REVISED)</t>
  </si>
  <si>
    <t>Depth of Supplier Search — internal + vendor supplier network
_x000D_(REVISED)</t>
  </si>
  <si>
    <t>Depth of Supplier Search — third-party networks / marketplaces
_x000D_(NEW)</t>
  </si>
  <si>
    <t>Certification / Attribution Support
_x000D_(NEW)</t>
  </si>
  <si>
    <t>Categorization / Tagging
_x000D_(NEW)</t>
  </si>
  <si>
    <t xml:space="preserve">SXM - Invitation Management (Self-Description):
Users launch different types of requests to onboard suppliers which allows them to track each task as it progresses. Onboarding can also be done in-mass through the upload of an excel template. Campaigns are used to collect particular type of content from a particular supplier segment (e.g. new code of conduct, conflict minerals, etc.). Reminders and notifications can be configured and also come as standard. Users can setup notification rules beyond the defaults defined in a particular workflow. </t>
  </si>
  <si>
    <t>Invitation / Campaign Management
_x000D_(REVISED)</t>
  </si>
  <si>
    <t>Registration Management
_x000D_(NEW)</t>
  </si>
  <si>
    <t>Supplier Profile Management
_x000D_(NEW)</t>
  </si>
  <si>
    <t>SXM - Supplier Data Management (Self-Description):
Dynamic Data Model is 100% flexible. It comes with out of the box configuration - to allow small/mid-sized customers to running quickly -  but customers can extend this as they see fit to cater to large and more complex organisations.</t>
  </si>
  <si>
    <t>Supplier Profile Extensibility
_x000D_(REVISED)</t>
  </si>
  <si>
    <t>Exposed Elements
_x000D_(NEW)</t>
  </si>
  <si>
    <t>Self Registration
_x000D_(NEW)</t>
  </si>
  <si>
    <t>Survey Management 
_x000D_(NEW)</t>
  </si>
  <si>
    <t>SXM - 360-Degree Scorecards (Self-Description):
All of the activities listed are supported.</t>
  </si>
  <si>
    <t>360-Degree Scorecards
_x000D_(REVISED)</t>
  </si>
  <si>
    <t>Corrective Action Management
_x000D_(NEW)</t>
  </si>
  <si>
    <t>Supplier Initiated Issues
_x000D_(NEW)</t>
  </si>
  <si>
    <t>Negotiation Management
_x000D_(NEW)</t>
  </si>
  <si>
    <t>Breadth of Implementation Services
_x000D_(NEW)</t>
  </si>
  <si>
    <t>Depth of Services Capabilities
_x000D_(NEW)</t>
  </si>
  <si>
    <t>Analytics Services
_x000D_(NEW)</t>
  </si>
  <si>
    <t>SXM - Data/Document Management Services (Self-Description):
We can configure the software to do this on behalf of customers. HICX does not provide the service beyond enabling the customer to automate this with softare.
SXM - Data/Document Management Services (Self-Description):
We can configure the software to do this on behalf of customers. HICX does not provide the service beyond enabling the customer to automate this with softare.</t>
  </si>
  <si>
    <t>Data Management Services
_x000D_(REVISED)</t>
  </si>
  <si>
    <t>Systems Integration Services
_x000D_(NEW)</t>
  </si>
  <si>
    <t>Training and Knowledge Transfer
_x000D_(NEW)</t>
  </si>
  <si>
    <t>Maintenance/Support Services
_x000D_(NEW)</t>
  </si>
  <si>
    <t>Benchmarking Services
_x000D_(NEW)</t>
  </si>
  <si>
    <t>Business Consulting Services
_x000D_(NEW)</t>
  </si>
  <si>
    <t>Outsourcing and Managed Services
_x000D_(NEW)</t>
  </si>
  <si>
    <t>Co-Innovation Services
_x000D_(NEW)</t>
  </si>
  <si>
    <t>Service Delivery Innovation
_x000D_(NEW)</t>
  </si>
  <si>
    <t>Spend / Opportunity Analysis
_x000D_(NEW)</t>
  </si>
  <si>
    <t>Spend ETL / Cleansing / Classification / Categorization
_x000D_(NEW)</t>
  </si>
  <si>
    <t>Spend Data Management Services
_x000D_(NEW)</t>
  </si>
  <si>
    <t>SXM - Supplier Development / Innovation Management (Self-Description):
We only provide software</t>
  </si>
  <si>
    <t>Supplier Development &amp; Innovation Management
_x000D_(REVISED)</t>
  </si>
  <si>
    <t>SXM - Supplier Onboarding (Self-Description):
We only provide software</t>
  </si>
  <si>
    <t>Supplier Onboarding Services
_x000D_(REVISED)</t>
  </si>
  <si>
    <t>SXM - Supplier Management Services (Self-Description):
We only provide software</t>
  </si>
  <si>
    <t>Supplier Management Services
_x000D_(REVISED)</t>
  </si>
  <si>
    <t>Supply Market Intelligence Services
_x000D_(NEW)</t>
  </si>
  <si>
    <t>Performance Based Contracting
_x000D_(NEW)</t>
  </si>
  <si>
    <t>Sourcing Events (managed RFX/Auction/Optimization)
_x000D_(NEW)</t>
  </si>
  <si>
    <t>Category Management Services (category-specific)
_x000D_(NEW)</t>
  </si>
  <si>
    <t>Supply Risk Management
_x000D_(NEW)</t>
  </si>
  <si>
    <t>Arbitrary Categorization in Spend Analysis
_x000D_(NEW)</t>
  </si>
  <si>
    <t>Trend Analysis and Demand Forecasting
_x000D_(NEW)</t>
  </si>
  <si>
    <t>Category Benchmarks
_x000D_(NEW)</t>
  </si>
  <si>
    <t>Tracking / Scorecard Integration
_x000D_(NEW)</t>
  </si>
  <si>
    <t>Category Sourcing Plans/Templates
_x000D_(NEW)</t>
  </si>
  <si>
    <t>CATEGORY AUTOMATION
_x000D_(NEW)</t>
  </si>
  <si>
    <t>Prescriptive Analytics
_x000D_(NEW)</t>
  </si>
  <si>
    <t>Permissive Analytics
_x000D_(NEW)</t>
  </si>
  <si>
    <t>Sourcing Strategy Definition
_x000D_(NEW)</t>
  </si>
  <si>
    <t>Sourcing Process
_x000D_(NEW)</t>
  </si>
  <si>
    <t>SOURCING PROCESS AUTOMATION
_x000D_(NEW)</t>
  </si>
  <si>
    <t>Project Integration
_x000D_(NEW)</t>
  </si>
  <si>
    <t>System Assisted Opportunity Identification
_x000D_(NEW)</t>
  </si>
  <si>
    <t>Assisted Sourcing Roadmap
_x000D_(NEW)</t>
  </si>
  <si>
    <t>Basic Should Cost Modelling
_x000D_(NEW)</t>
  </si>
  <si>
    <t>Market Data Feeds
_x000D_(NEW)</t>
  </si>
  <si>
    <t>Bill of Material Support
_x000D_(NEW)</t>
  </si>
  <si>
    <t>Cost Driver Identification
_x000D_(NEW)</t>
  </si>
  <si>
    <t>Demand Support
_x000D_(NEW)</t>
  </si>
  <si>
    <t>Creation Methodology
_x000D_(NEW)</t>
  </si>
  <si>
    <t>Category
_x000D_(NEW)</t>
  </si>
  <si>
    <t>Industry
_x000D_(NEW)</t>
  </si>
  <si>
    <t>Weighting
_x000D_(NEW)</t>
  </si>
  <si>
    <t>Optimization Backed
_x000D_(NEW)</t>
  </si>
  <si>
    <t>Multi-Party
_x000D_(NEW)</t>
  </si>
  <si>
    <t>Advanced Scoring
_x000D_(NEW)</t>
  </si>
  <si>
    <t>Bulk Upload and Association
_x000D_(NEW)</t>
  </si>
  <si>
    <t>CAD/CAM Visualization Support
_x000D_(NEW)</t>
  </si>
  <si>
    <t>ERP Integration (for Sourcing)
_x000D_(NEW)</t>
  </si>
  <si>
    <t>Multi-SKU Mapping
_x000D_(NEW)</t>
  </si>
  <si>
    <t>Automatic Supplier Identification
_x000D_(NEW)</t>
  </si>
  <si>
    <t>… from SIM
_x000D_(NEW)</t>
  </si>
  <si>
    <t>… from Supplier Network
_x000D_(NEW)</t>
  </si>
  <si>
    <t>Bidding
_x000D_(NEW)</t>
  </si>
  <si>
    <t>Open, Blind, or Closed
_x000D_(NEW)</t>
  </si>
  <si>
    <t>Multiple Offers Per Line
_x000D_(NEW)</t>
  </si>
  <si>
    <t>Rapid Execution
_x000D_(NEW)</t>
  </si>
  <si>
    <t>Alternate Offer Comparison Matrix
_x000D_(NEW)</t>
  </si>
  <si>
    <t>Multi-Party Support
_x000D_(NEW)</t>
  </si>
  <si>
    <t>Each Field Single or Multi-User Rank
_x000D_(NEW)</t>
  </si>
  <si>
    <t>Side-by-Side Comparison
_x000D_(NEW)</t>
  </si>
  <si>
    <t>Pause, Edit, Re-Issue
_x000D_(NEW)</t>
  </si>
  <si>
    <t>Multi-Round Support
_x000D_(NEW)</t>
  </si>
  <si>
    <t>Automation
_x000D_(NEW)</t>
  </si>
  <si>
    <t>Blending
_x000D_(NEW)</t>
  </si>
  <si>
    <t>Linking
_x000D_(NEW)</t>
  </si>
  <si>
    <t>Automation Roadmap
_x000D_(NEW)</t>
  </si>
  <si>
    <t>Out-of-the-Box Auction Formats
_x000D_(NEW)</t>
  </si>
  <si>
    <t>Configuration Options
_x000D_(NEW)</t>
  </si>
  <si>
    <t>Saved Market Baskets
_x000D_(NEW)</t>
  </si>
  <si>
    <t>RFX Integration
_x000D_(NEW)</t>
  </si>
  <si>
    <t>Real-Time Control Mechanisms
_x000D_(NEW)</t>
  </si>
  <si>
    <t>Proxy Support
_x000D_(NEW)</t>
  </si>
  <si>
    <t>Messaging
_x000D_(NEW)</t>
  </si>
  <si>
    <t>Real-Time Monitoring
_x000D_(NEW)</t>
  </si>
  <si>
    <t>Integrated Optimization Capability
_x000D_(NEW)</t>
  </si>
  <si>
    <t>Automatic Supplier Identification/Invitation
_x000D_(NEW)</t>
  </si>
  <si>
    <t>Auction Automation
_x000D_(NEW)</t>
  </si>
  <si>
    <t>Solid Mathematical Foundations
_x000D_(NEW)</t>
  </si>
  <si>
    <t>True Cost Modelling
_x000D_(NEW)</t>
  </si>
  <si>
    <t>What If? Capability
_x000D_(NEW)</t>
  </si>
  <si>
    <t>Out-of-the-Box
_x000D_(NEW)</t>
  </si>
  <si>
    <t>Scenario Comparison
_x000D_(NEW)</t>
  </si>
  <si>
    <t>Model Templates
_x000D_(NEW)</t>
  </si>
  <si>
    <t>RFX/Auction Integration
_x000D_(NEW)</t>
  </si>
  <si>
    <t>Scalability
_x000D_(NEW)</t>
  </si>
  <si>
    <t>Optimization UX
_x000D_(NEW)</t>
  </si>
  <si>
    <t>Capacity
_x000D_(NEW)</t>
  </si>
  <si>
    <t>Allocation
_x000D_(NEW)</t>
  </si>
  <si>
    <t>Risk Mitigation
_x000D_(NEW)</t>
  </si>
  <si>
    <t>Qualitative
_x000D_(NEW)</t>
  </si>
  <si>
    <t>Constraint Relaxation
_x000D_(NEW)</t>
  </si>
  <si>
    <t>Sensitivity Analysis
_x000D_(NEW)</t>
  </si>
  <si>
    <t>Hard Constraint Identification
_x000D_(NEW)</t>
  </si>
  <si>
    <t>Soft Constraint Support
_x000D_(NEW)</t>
  </si>
  <si>
    <t>Custom Freight Models
_x000D_(NEW)</t>
  </si>
  <si>
    <t>Modal Cost Models
_x000D_(NEW)</t>
  </si>
  <si>
    <t>Freight Rate Databases
_x000D_(NEW)</t>
  </si>
  <si>
    <t>Built-in Freight Category Support
_x000D_(NEW)</t>
  </si>
  <si>
    <t>Specialized What-if Scenarios for Supply Base Optimization
_x000D_(NEW)</t>
  </si>
  <si>
    <t>ETL for Key Metrics
_x000D_(NEW)</t>
  </si>
  <si>
    <t>RFX/Survey Integration
_x000D_(NEW)</t>
  </si>
  <si>
    <t>Scorecards
_x000D_(NEW)</t>
  </si>
  <si>
    <t>Out-of-the-Box Scorecards
_x000D_(NEW)</t>
  </si>
  <si>
    <t>Finance Integration
_x000D_(NEW)</t>
  </si>
  <si>
    <t>Demand Management
_x000D_(NEW)</t>
  </si>
  <si>
    <t>Unique Execution Management Capabilities
_x000D_(NEW)</t>
  </si>
  <si>
    <t>Execution Management Roadmap
_x000D_(NEW)</t>
  </si>
  <si>
    <t>Award Export
_x000D_(NEW)</t>
  </si>
  <si>
    <t>Agreement Support
_x000D_(NEW)</t>
  </si>
  <si>
    <t>Clause Support
_x000D_(NEW)</t>
  </si>
  <si>
    <t>Word Integration
_x000D_(NEW)</t>
  </si>
  <si>
    <t>Excel Integration
_x000D_(NEW)</t>
  </si>
  <si>
    <t>Metadata Support
_x000D_(NEW)</t>
  </si>
  <si>
    <t>SXM - Supplier (Pre) Registration (Self-Description):
All the options listed are supported. Different approach for integrating data exist either through APIs, integration process jobs or manual imports from users.</t>
  </si>
  <si>
    <t>Supplier (Pre) Registration
_x000D_(REVISED)</t>
  </si>
  <si>
    <t>SXM - Self-Registration (Self-Description):
Very flexible. The workflow can be configured exactly as required and can have limitless paths to branch down different routes. Content can also be triggered based on previous tasks which they submit.</t>
  </si>
  <si>
    <t>Self-Registration
_x000D_(REVISED)</t>
  </si>
  <si>
    <t>On-Boarding Automation
_x000D_(NEW)</t>
  </si>
  <si>
    <t>SXM - Integrated Off-Line Reach Out (phone, fax) (Self-Description):
This is not something we plan to do because it is going backwards. The trend is to be more touchless and automated through AI (e.g. get rid of the approvers even) rather than more human touch points. Social networks don't work beyond basic transactions exchange (orders / invoices) many failed examples in the industry (e.g. Aravo Assure)</t>
  </si>
  <si>
    <t>Integrated Off-Line Reach Out (phone, fax)
_x000D_(REVISED)</t>
  </si>
  <si>
    <t>Auto Document Identification &amp; Verification
_x000D_(NEW)</t>
  </si>
  <si>
    <t>SXM - Entity Core Data (Self-Description):
The solution comes with a 100% out of the box ready data model to allow customers to be up and running quickly. This will cover all aspects of a supplier - bank accounts, contacts, locations, pesonnel, categories, financials, insurance, documents, etc.</t>
  </si>
  <si>
    <t>Entity Core Data
_x000D_(REVISED)</t>
  </si>
  <si>
    <t>SXM - Financial Data / ACH Integration (Self-Description):
Growing area we already have a few partnerships: Invapay, Stripe</t>
  </si>
  <si>
    <t>Financial Data / ACH Integration
_x000D_(REVISED)</t>
  </si>
  <si>
    <t>SXM - Certificates / Insurance (Self-Description):
This is a key part of automation around compliance. HICX has out of the box workflow for certificate expiration and renewal as well as reports for tracking this.</t>
  </si>
  <si>
    <t>Certificates / Insurance
_x000D_(REVISED)</t>
  </si>
  <si>
    <t>SXM - Ratings, Approvals, &amp; Preferred Suppliers (Self-Description):
HICX can cater to complex workflow scenarios and approvals and ratings can be at any level - supplier, relationship, location, suppleir product, contract, etc.. Customers can also add multiple fields to maintain different classifications at each level.</t>
  </si>
  <si>
    <t>Ratings &amp; Preferred Suppliers
_x000D_(REVISED)</t>
  </si>
  <si>
    <t>SXM - Supplier Information (industry codes) (Self-Description):
Not exactly sure what this question means but Supplier Information is an area which we lead in and have a wide coverage of different content areas from supply chain, compliance, capabilities, regulatory, etc.
SXM - Supplier Information (industry codes) (Reasoning):
also all standard ABA, Swift, IBAN, global address formats, etc. VATS, etc.</t>
  </si>
  <si>
    <t>Supplier Information (industry codes)
_x000D_(REVISED)</t>
  </si>
  <si>
    <t>SXM - Product / Service Information (e.g., UNSPSC) (Self-Description):
Customers can create any number of heirarchies and classifications to assign to objects (e.g. supplier, contract, order, invoice, etc.)
SXM - Product / Service Information (e.g., UNSPSC) (Reasoning):
UNSPSC, HTS, SIC, NAIC, eClass, etc.</t>
  </si>
  <si>
    <t>Product / Service Information (e.g., UNSPSC)
_x000D_(REVISED)</t>
  </si>
  <si>
    <t>SXM - Monitoring (Self-Description):
Customers can create private and system level rules for monitoring.</t>
  </si>
  <si>
    <t>Monitoring-Thresholds
_x000D_(REVISED)</t>
  </si>
  <si>
    <t>Monitoring-Recency
_x000D_(NEW)</t>
  </si>
  <si>
    <t>SXM - Integrations (Self-Description):
Not sure this is easy to explain here but we can refer you to AutoNation, BAE Systems and EDF for some heighly complex integrations across multiple instances. The way to manage multiple instances is to have a clear definition of Global data versus local data and then have global data - which is common - governed centrally and allow local data to be managed in a federated way.</t>
  </si>
  <si>
    <t>Integrations
_x000D_(REVISED)</t>
  </si>
  <si>
    <t>SXM - Network Data Model (Self-Description):
No plans for a network. Networks work well when the content and overlap is high. There is very little alignment on content beyond orders/invoices and very costly to build a network with enough scale for this to add value. Most networks are very small e.g. Ariba 3M in comparisoin to D&amp;B 200M records of companies.</t>
  </si>
  <si>
    <t>Network Data Model
_x000D_(REVISED)</t>
  </si>
  <si>
    <t>SXM - Multi-Tier (Self-Description):
This is supported to varying degrees. Still requires a lot of configuration and very specific use cases for this to be automated and work well beyond Tier 1 /2</t>
  </si>
  <si>
    <t>Multi-Tier
_x000D_(REVISED)</t>
  </si>
  <si>
    <t>SXM - SIM / SPM / SRM Configurability (Self-Description):
No limits to how it can be extended both on a field and workflow level. Multiple categorizations/accounting structures are easily supported as customers can define their own heirarchical lists and fields. Therefore any aspect of data modelling which a customer may have will be supported by HICX. Field and forms can all be configured via the UI as can workflow routing changes. Users can also create rules which trigger a particular actions (e.g. send an alert, run a script of code, launch a workflow)</t>
  </si>
  <si>
    <t>SIM / SPM / SRM Configurability - Finance
_x000D_(REVISED)</t>
  </si>
  <si>
    <t>SIM / SPM / SRM Configurability - Forms
_x000D_(NEW)</t>
  </si>
  <si>
    <t>SIM / SPM / SRM Configurability - Process Support
_x000D_(NEW)</t>
  </si>
  <si>
    <t>SPM / SRM UX
_x000D_(NEW)</t>
  </si>
  <si>
    <t>SXM - Challenge Definition (Self-Description):
Just allows customers to publish innovation challanges for visibility to the portal. Suppliers then can submit an idea request if they want to.</t>
  </si>
  <si>
    <t>Challenge Definition
_x000D_(REVISED)</t>
  </si>
  <si>
    <t>Challenge Management
_x000D_(NEW)</t>
  </si>
  <si>
    <t>SXM - Unsolicited Idea Management (Self-Description):
Suppliers can submit a new idea request which goes through workflow. If desired a project can be created out of this.</t>
  </si>
  <si>
    <t>Unsolicited Idea Management
_x000D_(REVISED)</t>
  </si>
  <si>
    <t>SXM - Review and Decision Support (Self-Description):
Workflow can be configured extensively to cover their requirements. We have not done a lot of work in this area so cannot score it high.</t>
  </si>
  <si>
    <t>Review and Decision Support
_x000D_(REVISED)</t>
  </si>
  <si>
    <t>Supplier UX
_x000D_(NEW)</t>
  </si>
  <si>
    <t>SXM - Product Management (Self-Description):
Limited to BOM definition. This is an active area which HICX is working on.</t>
  </si>
  <si>
    <t>Product Management
_x000D_(REVISED)</t>
  </si>
  <si>
    <t>SXM - BoM Management (Self-Description):
Supports multi-level BOM</t>
  </si>
  <si>
    <t>BoM Management
_x000D_(REVISED)</t>
  </si>
  <si>
    <t>SXM - Innovation Integration (Self-Description):
not integrated currently.</t>
  </si>
  <si>
    <t>Innovation Integration
_x000D_(REVISED)</t>
  </si>
  <si>
    <t>SXM - Process Management (Self-Description):
Currently limited to basic tasks.</t>
  </si>
  <si>
    <t>Process Management
_x000D_(REVISED)</t>
  </si>
  <si>
    <t>Integration Capability
_x000D_(NEW)</t>
  </si>
  <si>
    <t>SXM - Out-of-the-Box Scorecards (Self-Description):
System comes packaged with examples. Scorecards are heavily driven by customer requirement, what data the collect and they have available. Scoreards can be created and updated via the UI by the customer.</t>
  </si>
  <si>
    <t>Out-of-the-Box Scorecards
_x000D_(REVISED)</t>
  </si>
  <si>
    <t>SXM - Out-of-the-Box Metric Reports (Self-Description):
System comes packaged with examples. Customers are able to change Metrics afterwards.</t>
  </si>
  <si>
    <t>Out-of-the-Box Metric Reports
_x000D_(REVISED)</t>
  </si>
  <si>
    <t>Out-of-the-Box Trend Reports
_x000D_(NEW)</t>
  </si>
  <si>
    <t>SXM - Out-of-the-Box Risk Reports (Self-Description):
System comes packaged with examples. Customers are able to change Risk reports afterwards.</t>
  </si>
  <si>
    <t>Out-of-the-Box Risk Reports
_x000D_(REVISED)</t>
  </si>
  <si>
    <t>Arbitrary Dimensions in Rules
_x000D_(NEW)</t>
  </si>
  <si>
    <t>Rules Set Conflict Detection
_x000D_(NEW)</t>
  </si>
  <si>
    <t>Rule Re-Ordering
_x000D_(NEW)</t>
  </si>
  <si>
    <t>Rule/Knowledge Model Editor
_x000D_(NEW)</t>
  </si>
  <si>
    <t>Multi-Source Cross-Joins
_x000D_(NEW)</t>
  </si>
  <si>
    <t>Classification / Categorization - UX
_x000D_(NEW)</t>
  </si>
  <si>
    <t>Classification / Categorization - Manual Support
_x000D_(NEW)</t>
  </si>
  <si>
    <t>Query Capability
_x000D_(NEW)</t>
  </si>
  <si>
    <t>Classification / Categorization - AI Support
_x000D_(NEW)</t>
  </si>
  <si>
    <t>Classification / Categorization - Hybrid
_x000D_(NEW)</t>
  </si>
  <si>
    <t>Knowledge Models
_x000D_(NEW)</t>
  </si>
  <si>
    <t>Collaboration
_x000D_(NEW)</t>
  </si>
  <si>
    <t>Cube Capability
_x000D_(NEW)</t>
  </si>
  <si>
    <t>Formula / Derived Dimension Support
_x000D_(NEW)</t>
  </si>
  <si>
    <t>Outlier Identification
_x000D_(NEW)</t>
  </si>
  <si>
    <t>Statistical Analysis / Frequency Mapping
_x000D_(NEW)</t>
  </si>
  <si>
    <t>Sliding Time-Scale
_x000D_(NEW)</t>
  </si>
  <si>
    <t>Filter Support
_x000D_(NEW)</t>
  </si>
  <si>
    <t>Predictive Analytics
_x000D_(NEW)</t>
  </si>
  <si>
    <t>Semantic Capabilities
_x000D_(NEW)</t>
  </si>
  <si>
    <t>Benchmarks
_x000D_(NEW)</t>
  </si>
  <si>
    <t>Company/Function/Group Configuration
_x000D_(NEW)</t>
  </si>
  <si>
    <t>Cost Avoidance / Opportunity Program Management
_x000D_(NEW)</t>
  </si>
  <si>
    <t>Out-of-the-Box Sourcing Support
_x000D_(NEW)</t>
  </si>
  <si>
    <t>Out-of-the-Box Procurement Support
_x000D_(NEW)</t>
  </si>
  <si>
    <t>Out-of-the-Box Travel &amp; Expense Support
_x000D_(NEW)</t>
  </si>
  <si>
    <t>Out-of-the-Box Finance Support
_x000D_(NEW)</t>
  </si>
  <si>
    <t>Out-of-the-Box Product (Lifecycle) Support
_x000D_(NEW)</t>
  </si>
  <si>
    <t>Out-of-the-Box Services Support
_x000D_(NEW)</t>
  </si>
  <si>
    <t>Out-of-the-Box CWM Support
_x000D_(NEW)</t>
  </si>
  <si>
    <t>Out-of-the-Box Logistics Support
_x000D_(NEW)</t>
  </si>
  <si>
    <t>Out-of-the-Box Inventory/MRO Support
_x000D_(NEW)</t>
  </si>
  <si>
    <t>Out-of-the-Box Supplier Analysis Support
_x000D_(NEW)</t>
  </si>
  <si>
    <t>Out-of-the-Box Risk Management Support
_x000D_(NEW)</t>
  </si>
  <si>
    <t>Enterprise Contracts Support (beyond buy-side)
_x000D_(NEW)</t>
  </si>
  <si>
    <t>Richness of Contract Level Data Modeled
_x000D_(NEW)</t>
  </si>
  <si>
    <t>Templates (From Contracts, Sourcing)
_x000D_(NEW)</t>
  </si>
  <si>
    <t>Clauses (From Contracts, Sourcing)
_x000D_(NEW)</t>
  </si>
  <si>
    <t>Performance Specifications and Deliverables
_x000D_(NEW)</t>
  </si>
  <si>
    <t>Obligations
_x000D_(NEW)</t>
  </si>
  <si>
    <t>File Attachments
_x000D_(NEW)</t>
  </si>
  <si>
    <t>Document Linking and Integration
_x000D_(NEW)</t>
  </si>
  <si>
    <t>Version Control (From Contracts, Sourcing)
_x000D_(NEW)</t>
  </si>
  <si>
    <t>Pricing
_x000D_(NEW)</t>
  </si>
  <si>
    <t>Categories
_x000D_(NEW)</t>
  </si>
  <si>
    <t>General Risk
_x000D_(NEW)</t>
  </si>
  <si>
    <t>Commodity Risk
_x000D_(NEW)</t>
  </si>
  <si>
    <t>Supplier / Partner
_x000D_(NEW)</t>
  </si>
  <si>
    <t>Regulatory Compliance
_x000D_(NEW)</t>
  </si>
  <si>
    <t>Financials
_x000D_(NEW)</t>
  </si>
  <si>
    <t>Projects
_x000D_(NEW)</t>
  </si>
  <si>
    <t>Assets
_x000D_(NEW)</t>
  </si>
  <si>
    <t>Contract Action, Renewals
_x000D_(NEW)</t>
  </si>
  <si>
    <t>Contract Expiration (non-renewal)
_x000D_(NEW)</t>
  </si>
  <si>
    <t>Status Updates
_x000D_(NEW)</t>
  </si>
  <si>
    <t>Search / Discovery
_x000D_(NEW)</t>
  </si>
  <si>
    <t>Legacy Contract Upload / Conversion
_x000D_(NEW)</t>
  </si>
  <si>
    <t>Clause Extraction, Classification, and Harmonization
_x000D_(NEW)</t>
  </si>
  <si>
    <t>Contract Import from other systems (e.g., eSourcing, P2P, etc.)
_x000D_(NEW)</t>
  </si>
  <si>
    <t>Ability to Manage Counter-Party Originated Contracts
_x000D_(NEW)</t>
  </si>
  <si>
    <t>Amendments
_x000D_(NEW)</t>
  </si>
  <si>
    <t>Microsoft Word Integration and Interface
_x000D_(NEW)</t>
  </si>
  <si>
    <t>Sub-Contracting Support
_x000D_(NEW)</t>
  </si>
  <si>
    <t>"Guided Contracting" (e.g., user questionnaires)
_x000D_(NEW)</t>
  </si>
  <si>
    <t>Contract Implementation
_x000D_(NEW)</t>
  </si>
  <si>
    <t>Compliance Management
_x000D_(NEW)</t>
  </si>
  <si>
    <t>Financial Management
_x000D_(NEW)</t>
  </si>
  <si>
    <t>Corrective Action &amp; Conflict Resolution
_x000D_(NEW)</t>
  </si>
  <si>
    <t>Contracting Reports and Analytics
_x000D_(NEW)</t>
  </si>
  <si>
    <t>Contract / Commercial Performance Analysis
_x000D_(NEW)</t>
  </si>
  <si>
    <t>Knowledge Beyond Technology Applications
_x000D_(NEW)</t>
  </si>
  <si>
    <t>Community Knowledge and "Collective Intelligence"
_x000D_(NEW)</t>
  </si>
  <si>
    <t>Value Creation Methodology and Approach
_x000D_(NEW)</t>
  </si>
  <si>
    <t>Supplier ePRO Invitation Support
_x000D_(NEW)</t>
  </si>
  <si>
    <t>Supplier e-Catalog Registration Support
_x000D_(NEW)</t>
  </si>
  <si>
    <t>Model Support
_x000D_(NEW)</t>
  </si>
  <si>
    <t>Data Structure Support
_x000D_(NEW)</t>
  </si>
  <si>
    <t>Item Profile Support
_x000D_(NEW)</t>
  </si>
  <si>
    <t>Buying Policy Configuration
_x000D_(NEW)</t>
  </si>
  <si>
    <t>External Catalog Support
_x000D_(NEW)</t>
  </si>
  <si>
    <t>Pre-Negotiated Contract Support
_x000D_(NEW)</t>
  </si>
  <si>
    <t>Access Configuration
_x000D_(NEW)</t>
  </si>
  <si>
    <t>Process Uniqueness
_x000D_(NEW)</t>
  </si>
  <si>
    <t>Purchasing Model Support
_x000D_(NEW)</t>
  </si>
  <si>
    <t>Linkage Support
_x000D_(NEW)</t>
  </si>
  <si>
    <t>Object Model Uniqueness
_x000D_(NEW)</t>
  </si>
  <si>
    <t>Classification Capabilities
_x000D_(NEW)</t>
  </si>
  <si>
    <t>Mapping Process
_x000D_(NEW)</t>
  </si>
  <si>
    <t>Unit Conversion
_x000D_(NEW)</t>
  </si>
  <si>
    <t>Real Time Price Support
_x000D_(NEW)</t>
  </si>
  <si>
    <t>ML / AI Support
_x000D_(NEW)</t>
  </si>
  <si>
    <t>Quality Control Process Uniqueness
_x000D_(NEW)</t>
  </si>
  <si>
    <t>Validation Process
_x000D_(NEW)</t>
  </si>
  <si>
    <t>Dynamic Additions
_x000D_(NEW)</t>
  </si>
  <si>
    <t>Mobility Features
_x000D_(NEW)</t>
  </si>
  <si>
    <t>Reporting Functionality
_x000D_(NEW)</t>
  </si>
  <si>
    <t>External Marketplace Support
_x000D_(NEW)</t>
  </si>
  <si>
    <t>Requisitioning Options
_x000D_(NEW)</t>
  </si>
  <si>
    <t>Default Configurations
_x000D_(NEW)</t>
  </si>
  <si>
    <t>Implementation Support
_x000D_(NEW)</t>
  </si>
  <si>
    <t>Unique Requisitioning Setup Capabilities
_x000D_(NEW)</t>
  </si>
  <si>
    <t>Multi-Profile Support
_x000D_(NEW)</t>
  </si>
  <si>
    <t>Profile Maintenance Capability
_x000D_(NEW)</t>
  </si>
  <si>
    <t>Personalization Capability
_x000D_(NEW)</t>
  </si>
  <si>
    <t>UI Optimization
_x000D_(NEW)</t>
  </si>
  <si>
    <t>UI Uniqueness
_x000D_(NEW)</t>
  </si>
  <si>
    <t>Advanced Search Capabilities
_x000D_(NEW)</t>
  </si>
  <si>
    <t>Integrated Search Capability
_x000D_(NEW)</t>
  </si>
  <si>
    <t>Form Search Support
_x000D_(NEW)</t>
  </si>
  <si>
    <t>Faceted Search Support
_x000D_(NEW)</t>
  </si>
  <si>
    <t>Null Result Handling
_x000D_(NEW)</t>
  </si>
  <si>
    <t>ML / AI Capabilities
_x000D_(NEW)</t>
  </si>
  <si>
    <t>Unique Search Capabilities
_x000D_(NEW)</t>
  </si>
  <si>
    <t>Third-Party Content Support
_x000D_(NEW)</t>
  </si>
  <si>
    <t>Business Rule Support
_x000D_(NEW)</t>
  </si>
  <si>
    <t>User Profile Support
_x000D_(NEW)</t>
  </si>
  <si>
    <t>Content Support Uniqueness
_x000D_(NEW)</t>
  </si>
  <si>
    <t>Cross-Application Requisition Support
_x000D_(NEW)</t>
  </si>
  <si>
    <t>e-Form Requisition Support
_x000D_(NEW)</t>
  </si>
  <si>
    <t>Bundle Requisition Support
_x000D_(NEW)</t>
  </si>
  <si>
    <t>Shopping List Support
_x000D_(NEW)</t>
  </si>
  <si>
    <t>Non-Catalog Item Support
_x000D_(NEW)</t>
  </si>
  <si>
    <t>SOW/Contingent Labour Requisitioning Support
_x000D_(NEW)</t>
  </si>
  <si>
    <t>Project-Based Requisitioning
_x000D_(NEW)</t>
  </si>
  <si>
    <t>Recurring Requisition Support
_x000D_(NEW)</t>
  </si>
  <si>
    <t>Asset Tracking and Tooling Requisition Support
_x000D_(NEW)</t>
  </si>
  <si>
    <t>VMI Support
_x000D_(NEW)</t>
  </si>
  <si>
    <t>Requisitioning Process Support Uniqueness
_x000D_(NEW)</t>
  </si>
  <si>
    <t>S2C Integration
_x000D_(NEW)</t>
  </si>
  <si>
    <t>Event Instantiation from Requisition
_x000D_(NEW)</t>
  </si>
  <si>
    <t>Sourcing Platform Integration
_x000D_(NEW)</t>
  </si>
  <si>
    <t>Direct Material Requisition Support
_x000D_(NEW)</t>
  </si>
  <si>
    <t>Compliance Capabilities
_x000D_(NEW)</t>
  </si>
  <si>
    <t>Stakeholder Collaboration
_x000D_(NEW)</t>
  </si>
  <si>
    <t>Supplier Collaboration
_x000D_(NEW)</t>
  </si>
  <si>
    <t>Unique Process
_x000D_(NEW)</t>
  </si>
  <si>
    <t>Guided Buying Philosophy
_x000D_(NEW)</t>
  </si>
  <si>
    <t>Rule Configuration
_x000D_(NEW)</t>
  </si>
  <si>
    <t>Policy Support
_x000D_(NEW)</t>
  </si>
  <si>
    <t>Preferred Supplier Support
_x000D_(NEW)</t>
  </si>
  <si>
    <t>Analytics Integration
_x000D_(NEW)</t>
  </si>
  <si>
    <t>Real-time Collaboration
_x000D_(NEW)</t>
  </si>
  <si>
    <t>Integrated Search Results
_x000D_(NEW)</t>
  </si>
  <si>
    <t>Unique Guided Buying Process
_x000D_(NEW)</t>
  </si>
  <si>
    <t>Support Mechanisms
_x000D_(NEW)</t>
  </si>
  <si>
    <t>User Community
_x000D_(NEW)</t>
  </si>
  <si>
    <t>Checkout Administration
_x000D_(NEW)</t>
  </si>
  <si>
    <t>Cart Support in the Requisition Process
_x000D_(NEW)</t>
  </si>
  <si>
    <t>Split Item Support
_x000D_(NEW)</t>
  </si>
  <si>
    <t>Tax Rate Support
_x000D_(NEW)</t>
  </si>
  <si>
    <t>Variable Stop Control
_x000D_(NEW)</t>
  </si>
  <si>
    <t>Shopping Cart Persistence
_x000D_(NEW)</t>
  </si>
  <si>
    <t>Unique Cart Capabilities
_x000D_(NEW)</t>
  </si>
  <si>
    <t>Alert Capabilities
_x000D_(NEW)</t>
  </si>
  <si>
    <t>Inventory Check Support
_x000D_(NEW)</t>
  </si>
  <si>
    <t>Inventory Management Support
_x000D_(NEW)</t>
  </si>
  <si>
    <t>Line Item Approval
_x000D_(NEW)</t>
  </si>
  <si>
    <t>Executive Overrides
_x000D_(NEW)</t>
  </si>
  <si>
    <t>Automatic Blocks
_x000D_(NEW)</t>
  </si>
  <si>
    <t>Unique Approval Capabilities
_x000D_(NEW)</t>
  </si>
  <si>
    <t>Unique Roadmap
_x000D_(NEW)</t>
  </si>
  <si>
    <t>Default Order Configurations
_x000D_(NEW)</t>
  </si>
  <si>
    <t>Unique Order Configurations
_x000D_(NEW)</t>
  </si>
  <si>
    <t>Raw PO Creation
_x000D_(NEW)</t>
  </si>
  <si>
    <t>Multi-Requisition Support
_x000D_(NEW)</t>
  </si>
  <si>
    <t>Automatic PO Creation
_x000D_(NEW)</t>
  </si>
  <si>
    <t>Reverse Flip Creation
_x000D_(NEW)</t>
  </si>
  <si>
    <t>Validation Rules
_x000D_(NEW)</t>
  </si>
  <si>
    <t>External PO Support
_x000D_(NEW)</t>
  </si>
  <si>
    <t>Inventory Pick-List Support
_x000D_(NEW)</t>
  </si>
  <si>
    <t>Unique Order Creation Support
_x000D_(NEW)</t>
  </si>
  <si>
    <t>Basic Compliance Capability
_x000D_(NEW)</t>
  </si>
  <si>
    <t>Secure Attachments
_x000D_(NEW)</t>
  </si>
  <si>
    <t>Electronic Receiving
_x000D_(NEW)</t>
  </si>
  <si>
    <t>ERP/MRP Support
_x000D_(NEW)</t>
  </si>
  <si>
    <t>Change Support
_x000D_(NEW)</t>
  </si>
  <si>
    <t>Unique Processing Capability
_x000D_(NEW)</t>
  </si>
  <si>
    <t>Transmission Protocols
_x000D_(NEW)</t>
  </si>
  <si>
    <t>Real-Time Collaboration
_x000D_(NEW)</t>
  </si>
  <si>
    <t>PO Modification
_x000D_(NEW)</t>
  </si>
  <si>
    <t>Line Item Processing
_x000D_(NEW)</t>
  </si>
  <si>
    <t>PO Portal Support
_x000D_(NEW)</t>
  </si>
  <si>
    <t>Order Mobility
_x000D_(NEW)</t>
  </si>
  <si>
    <t>Order Processing Roadmap
_x000D_(NEW)</t>
  </si>
  <si>
    <t>Default Receiving Configuration
_x000D_(NEW)</t>
  </si>
  <si>
    <t>ASN Support
_x000D_(NEW)</t>
  </si>
  <si>
    <t>Bill of Lading Support
_x000D_(NEW)</t>
  </si>
  <si>
    <t>Receiving Process Configuration
_x000D_(NEW)</t>
  </si>
  <si>
    <t>Matching Rules
_x000D_(NEW)</t>
  </si>
  <si>
    <t>Receiving Models
_x000D_(NEW)</t>
  </si>
  <si>
    <t>Scanning Technology Support
_x000D_(NEW)</t>
  </si>
  <si>
    <t>Unique Receiving Capabilities
_x000D_(NEW)</t>
  </si>
  <si>
    <t>Receiving Mobility
_x000D_(NEW)</t>
  </si>
  <si>
    <t>Order Receiving Roadmap
_x000D_(NEW)</t>
  </si>
  <si>
    <t>Default Invoice Configurations
_x000D_(NEW)</t>
  </si>
  <si>
    <t>Unique Invoice Configuration Capabilities
_x000D_(NEW)</t>
  </si>
  <si>
    <t>Supplier eInvoicing Invitation Support
_x000D_(NEW)</t>
  </si>
  <si>
    <t>Supplier e-Invoicing Registration Support
_x000D_(NEW)</t>
  </si>
  <si>
    <t>Breadth of Invoice Capture
_x000D_(NEW)</t>
  </si>
  <si>
    <t>Paper Invoice Support
_x000D_(NEW)</t>
  </si>
  <si>
    <t>Email Submission Support
_x000D_(NEW)</t>
  </si>
  <si>
    <t>Invoice Creation Support
_x000D_(NEW)</t>
  </si>
  <si>
    <t>Portal Support
_x000D_(NEW)</t>
  </si>
  <si>
    <t>Third Party Management Support
_x000D_(NEW)</t>
  </si>
  <si>
    <t>OCR Support
_x000D_(NEW)</t>
  </si>
  <si>
    <t>Third Party Solution Support
_x000D_(NEW)</t>
  </si>
  <si>
    <t>Unique Invoice Capture Capabilities
_x000D_(NEW)</t>
  </si>
  <si>
    <t>Recurring Invoice Support
_x000D_(NEW)</t>
  </si>
  <si>
    <t>SOW Invoice Support
_x000D_(NEW)</t>
  </si>
  <si>
    <t>Unique Service Invoice Support
_x000D_(NEW)</t>
  </si>
  <si>
    <t>Post-Audit e-Invoicing Compliance
_x000D_(NEW)</t>
  </si>
  <si>
    <t>Clearance e-Invoicing Compliance
_x000D_(NEW)</t>
  </si>
  <si>
    <t>Full Global e-Invoicing Compliance
_x000D_(NEW)</t>
  </si>
  <si>
    <t>e-Invoice Archival
_x000D_(NEW)</t>
  </si>
  <si>
    <t>Tax Compliance Support
_x000D_(NEW)</t>
  </si>
  <si>
    <t>Trade Regulation Support
_x000D_(NEW)</t>
  </si>
  <si>
    <t>Specific Country Experience
_x000D_(NEW)</t>
  </si>
  <si>
    <t>Invoicing Audit Support
_x000D_(NEW)</t>
  </si>
  <si>
    <t>Unique Invoice Compliance Support
_x000D_(NEW)</t>
  </si>
  <si>
    <t>Auto m-way Match
_x000D_(NEW)</t>
  </si>
  <si>
    <t>Payment Plan Support
_x000D_(NEW)</t>
  </si>
  <si>
    <t>Business Rule Validation 
_x000D_(NEW)</t>
  </si>
  <si>
    <t>Tax Rule Validation
_x000D_(NEW)</t>
  </si>
  <si>
    <t>Commercial Rule Validation
_x000D_(NEW)</t>
  </si>
  <si>
    <t>Regulatory Rule Validation
_x000D_(NEW)</t>
  </si>
  <si>
    <t>Automated Approval Capability
_x000D_(NEW)</t>
  </si>
  <si>
    <t>Approval Archiving
_x000D_(NEW)</t>
  </si>
  <si>
    <t>Unique Validation Capabilities
_x000D_(NEW)</t>
  </si>
  <si>
    <t>Invoice Collaboration Capabilities
_x000D_(NEW)</t>
  </si>
  <si>
    <t>Dispute Resolution Capabilities
_x000D_(NEW)</t>
  </si>
  <si>
    <t>Asynchronous Messaging Support
_x000D_(NEW)</t>
  </si>
  <si>
    <t>Communication Archival and Auditing
_x000D_(NEW)</t>
  </si>
  <si>
    <t>Out-of-the-Box Third Party Order System Support
_x000D_(NEW)</t>
  </si>
  <si>
    <t>AP Integration Support
_x000D_(NEW)</t>
  </si>
  <si>
    <t>E-Invoicing &amp; Supplier Network Support
_x000D_(NEW)</t>
  </si>
  <si>
    <t>Value Add Platform Integration Support
_x000D_(NEW)</t>
  </si>
  <si>
    <t>AR Integration Support
_x000D_(NEW)</t>
  </si>
  <si>
    <t>Unique Integration Capabilities
_x000D_(NEW)</t>
  </si>
  <si>
    <t>Mobility Support
_x000D_(NEW)</t>
  </si>
  <si>
    <t>Invoice Processing Roadmap
_x000D_(NEW)</t>
  </si>
  <si>
    <t>Range of Payment System Integrations
_x000D_(NEW)</t>
  </si>
  <si>
    <t>Supported Payment Solutions
_x000D_(NEW)</t>
  </si>
  <si>
    <t>Payment Partnerships
_x000D_(NEW)</t>
  </si>
  <si>
    <t>Payment Status Visibility
_x000D_(NEW)</t>
  </si>
  <si>
    <t>Multi-Currency Support
_x000D_(NEW)</t>
  </si>
  <si>
    <t>Payment Play Support
_x000D_(NEW)</t>
  </si>
  <si>
    <t>Advance Payment Support
_x000D_(NEW)</t>
  </si>
  <si>
    <t>AML/KYC Standard Support
_x000D_(NEW)</t>
  </si>
  <si>
    <t>Unique Payment Capabilities
_x000D_(NEW)</t>
  </si>
  <si>
    <t>P-Card Payment Support
_x000D_(NEW)</t>
  </si>
  <si>
    <t>P-Card Program Support
_x000D_(NEW)</t>
  </si>
  <si>
    <t>P-Card Reconciliation Capability
_x000D_(NEW)</t>
  </si>
  <si>
    <t>Unique P-Card Capabilities
_x000D_(NEW)</t>
  </si>
  <si>
    <t>On-Demand Financing Programs
_x000D_(NEW)</t>
  </si>
  <si>
    <t>Dynamic Discounting Program
_x000D_(NEW)</t>
  </si>
  <si>
    <t>Document Visibility
_x000D_(NEW)</t>
  </si>
  <si>
    <t>Discount Schemes
_x000D_(NEW)</t>
  </si>
  <si>
    <t>Payee Information
_x000D_(NEW)</t>
  </si>
  <si>
    <t>Collaboration Capabilities
_x000D_(NEW)</t>
  </si>
  <si>
    <t>Credit &amp; Debit Processes
_x000D_(NEW)</t>
  </si>
  <si>
    <t>Geographic Coverage
_x000D_(NEW)</t>
  </si>
  <si>
    <t>Information Collection
_x000D_(NEW)</t>
  </si>
  <si>
    <t>Funding Partnerships
_x000D_(NEW)</t>
  </si>
  <si>
    <t>Integrated VAT Support
_x000D_(NEW)</t>
  </si>
  <si>
    <t>Third Party Technology
_x000D_(NEW)</t>
  </si>
  <si>
    <t>Cash Planning Support
_x000D_(NEW)</t>
  </si>
  <si>
    <t>Working Capital Support
_x000D_(NEW)</t>
  </si>
  <si>
    <t>AI/ML Capabilities
_x000D_(NEW)</t>
  </si>
  <si>
    <t>Unique Financing Capabilities
_x000D_(NEW)</t>
  </si>
  <si>
    <t>Financing Roadmap
_x000D_(NEW)</t>
  </si>
  <si>
    <t>Variable Fund Source Support
_x000D_(NEW)</t>
  </si>
  <si>
    <t>Automated Funder Selection
_x000D_(NEW)</t>
  </si>
  <si>
    <t>SPV Support
_x000D_(NEW)</t>
  </si>
  <si>
    <t>Dual Method Support
_x000D_(NEW)</t>
  </si>
  <si>
    <t>Variable Rule-Based Offers
_x000D_(NEW)</t>
  </si>
  <si>
    <t>Purchase Order Financing
_x000D_(NEW)</t>
  </si>
  <si>
    <t>Working Capital Approach
_x000D_(NEW)</t>
  </si>
  <si>
    <t>Dynamic Discuonting Programs
_x000D_(NEW)</t>
  </si>
  <si>
    <t>Dynamic Discounting Structures
_x000D_(NEW)</t>
  </si>
  <si>
    <t>Dynamic Discounting Operation
_x000D_(NEW)</t>
  </si>
  <si>
    <t>Discount Calculations
_x000D_(NEW)</t>
  </si>
  <si>
    <t>Buyer Discounting Control
_x000D_(NEW)</t>
  </si>
  <si>
    <t>Global VAT Compliance
_x000D_(NEW)</t>
  </si>
  <si>
    <t>Supply Chain Financing Programs
_x000D_(NEW)</t>
  </si>
  <si>
    <t>Supply Chain Finance Structures
_x000D_(NEW)</t>
  </si>
  <si>
    <t>Multiple Fund Source Support
_x000D_(NEW)</t>
  </si>
  <si>
    <t>Supplier's Fund Source Visibility
_x000D_(NEW)</t>
  </si>
  <si>
    <t>Inter-Subsidiary Financing Support
_x000D_(NEW)</t>
  </si>
  <si>
    <t>Syndication Support
_x000D_(NEW)</t>
  </si>
  <si>
    <t>AML/KYC Facilitation Support
_x000D_(NEW)</t>
  </si>
  <si>
    <t>KYC Process Depth
_x000D_(NEW)</t>
  </si>
  <si>
    <t>Repository Support
_x000D_(NEW)</t>
  </si>
  <si>
    <t>Third Party Data Source Integration
_x000D_(NEW)</t>
  </si>
  <si>
    <t>HICX has been leveraging the best of both for several years now to deliver it's flexible data model using traditional relation database for transactional processing but storing certain types of data directly as a NoSQL representation (in our case JSON). This allows us to build any type of relational modeling including graph representations</t>
  </si>
  <si>
    <t>HICX has a leading MDM core capability which allows customers to consolidate, govern and share master data across any type of system. This capability is currently being improved by mining the web and building up our own database of company information to automate data validations in the future through AI and remove users from data approvals.</t>
  </si>
  <si>
    <t>e-Document is not a standard. When asking for support to specific regulatory standards this should be specified.</t>
  </si>
  <si>
    <t>We provide SLA credits to customers which they can use for reducsin subsequent years license fees or for additional enhancments.</t>
  </si>
  <si>
    <t>HICX has a unique dynamic data model which allows it to be infinatley extendible allowing any number of taxonomies to be defined and cross linked across any object in the system.</t>
  </si>
  <si>
    <t>All HICX data management operations are exposed directly via both SOAP and REST APIs. HICX is also able to consume any type of SOAP or REST API, OData  and using it's integration workbench orchestrate processes across multiple Enterprise systems, transforming the data into the required format(s) for consumption.</t>
  </si>
  <si>
    <t>Data can be exported from HICX via traditional scheduled data dumps into CSV for BI consumption or we can connect to several standard BI tools: Power BI, Tablaeau, Domo, and Clickview.</t>
  </si>
  <si>
    <t>HICX has a unique dynamic data model which allows it to be infinatley extendible allowing any number of classifications, groupings and heirarchies to be defined and cross linking between any object in the system. Multiple parent/child relationships can be defined in any direction with true graph capabilities.</t>
  </si>
  <si>
    <t>HICX has focused on providing the abilty to build highly complex metrics with our metric designer however we have not built a huge amount of standard one's as our experience so far has shown that calculating KPIs is very customer specific. However we can create extremely complex KPIs leveraging data from multiple systems, external sources and also user input.</t>
  </si>
  <si>
    <t>HICX has 100's of templates for customers to choose from during implementaion. Our templates are less focused on procurement and more around operational process measurement, data quality and GRC requirements.</t>
  </si>
  <si>
    <t>HICX has a Dashboard designer allowing users to create dashboards made up of reports and widgets. Users can build a number of different types of widgets based on the available platform componenets - lists, charts, tables, tasks, objects, etc.</t>
  </si>
  <si>
    <t>HICX provides reporting and dashboard designing capabilities. We are investing heavily in this area but our focus is more in making it easy for customers to create their own reports across all the data and less so on the outputs. BI tools already provide excellent outputs what the customer struggles with all these BI tools is easily providing the data and merging datasets easily to give them the perspecitve they need.</t>
  </si>
  <si>
    <t>HICX has created it's own HICX query language which allows business users to build complex queries easily with business friendly terminology. This supports infinte levels of mult-dimensional reporting and drilldown.</t>
  </si>
  <si>
    <t>HICX has it's own HICX query language and scripting capabilities to allow for highly complex scenarios by allowing complete custome filters to  be scrpted.</t>
  </si>
  <si>
    <t>Filters can be saved and re-used through out the system. They can either be public or private.</t>
  </si>
  <si>
    <t>HICX provides full scripting capabilities allowing custom libraries, complex data structures,  and advanced lookups to be easily defined.</t>
  </si>
  <si>
    <t>Any task is logged from the workflow engine with key information such as user, dates, outcome and time. The task history can be queried and reports built just like any other data set in the system. In order to measure and analyze task data to drive process improvements or identify process bottlnecks.</t>
  </si>
  <si>
    <t>A host of capabilities have been added in this regard. HICX has implemented an automatic data scrambling (enabling support teams to work on highly sensitive data), object level authorization (allowing objects to be limited by specific users), as well as all other standards which are expected around encryption and field masking. Now we have the ability to hide data  based on user location allowing a central platform to be GDPR compliant around data access if required.</t>
  </si>
  <si>
    <t>HICX globalization related functionality is quite mature and this is not a current focus area to improve further on currently.</t>
  </si>
  <si>
    <t>Not yet but on the roadmap</t>
  </si>
  <si>
    <t>HICX has a unique dynamic data model which allows it to be infinatley extendible allowing any number of heirarchies and relationsihps between entities to be defined. Allowing a central platform to share data across multiple entities and govern the information in a collaborative manner is differentiatior for HICX. Typically only mature complex customers who have tried to do this in suites and failed will understand the importance around this requirement as it's very complex to implement effectively.</t>
  </si>
  <si>
    <t>HICX has used the same organizational model as implemented from inception of the system. This has proven the test of time to be able to model any organization from the simple to super complex (multi-region / multi-business unit). We do not feel it needs any further improving.</t>
  </si>
  <si>
    <t>Team modelling is at the heart of HICX's workflow concept and engine. Workflow tasks can work across multiple objects and projects and have assignment to teams be driven by complex assignment logic implemented in scripts to allow even the most extreme of requirements to be setup if required. However, in most cases customres can stick to the straightforward Task assignment logic.</t>
  </si>
  <si>
    <t>Please note that this functionality can easily be setup in HICX but is not a focal area and normally only applies in the contingent labour MSP model and services procurement. If a customer want's to manage that in HICX they can even on a self service basis define the objects, fields and workflow to track this type of information as well.</t>
  </si>
  <si>
    <t>Allows tracking of Asset information across the Asset object. Any fields can be defined for an Asset and also different types of Assets. Customers can also implement parent child relationships in Assets if they want to.</t>
  </si>
  <si>
    <t>This has a been a common requirement from customers and HICX has full support for an internal user to view supplier tasks and also assign them to themselves for completion if something is not moving forward or to support them. This is controlled with permission and roles as to who has the ability to impersonate a supplier.</t>
  </si>
  <si>
    <t>HICX is moving it's whole back-end to be REST based and modernizing the UX completley (piece by piece) which will lead to eventually the entire system to be configured via the UI, including all system views.</t>
  </si>
  <si>
    <t>Project and project tasks can be defined. The workflow engine is leverage to orchestrate processes, track status, etc.</t>
  </si>
  <si>
    <t>Teams can be both internal, supplier or any other third party. HICX actually has the ability to connect multiple external portals not just a supplier one. We have examples for FCPA in defense where external law firms have a portal to also collaborate. In the MSP world we have a portal also for customers (of the MSP provider) to have access as well.</t>
  </si>
  <si>
    <t>Every customer has a complete test environment available to work with suppliers as well including a test supplier portal. Essentially a complete mirror of production.</t>
  </si>
  <si>
    <t>KPIs data can be maintained and reported from within HICX. A KPI can be linked to any object not just a project - could be a supplier, an issue, a contract, etc.</t>
  </si>
  <si>
    <t>Campaign management is a long standing core capability in HICX. A campaign can have a scope which then targets it to flow down as needed. Campaigns can be chained together so one campaign trigges another.</t>
  </si>
  <si>
    <t>Rules can be defined using HICX Scripts in order to create highly sohpisticated and dynamic rules. This can include complex conditions, external lookups and workflow vairables.</t>
  </si>
  <si>
    <t>HICX has a complete worfklow designer to create the workflows which are used in the system. These are saved in .bpmn files and are an XML represenation allowing for portability and re-use across other BPMN complete workflow engines.</t>
  </si>
  <si>
    <t>Any type of workflow approval is supported. We would have rated ourselves higher but we don't yet have AI based approals live but they are on their way.</t>
  </si>
  <si>
    <t>Normally approvals also have data entry so doing it directly in the email is not that easy. Users normally click a link and have to enter their password.</t>
  </si>
  <si>
    <t>Copy/paste and overriding of workflows is currently available in the system.</t>
  </si>
  <si>
    <t>A certificate in HICX is managed as  a document type. This allows it to have it's own meta data fields defined and also any relevant workflows, expirations defined. This can include virtual certificates which contain a link/reference to an external sysem which is retrieved on the fly via an API. Supplies/users get automatically alerted when there is any action related to a document - expiration, blocking, unblocking, review, approval, etc.</t>
  </si>
  <si>
    <t>Same as above. OCR does not work well on a global level. Might be ok in the US but certificates look very different outside the US.</t>
  </si>
  <si>
    <t>This is controlled by the customer what they want to expose. Both on an object type level, object level, document level, and field level.</t>
  </si>
  <si>
    <t>Templates can be cloned as is or you can drag/drop in sections across multiple templates. Not sure we understand what you mean in your L3 score this doesn't make sense in the context of template cloning??</t>
  </si>
  <si>
    <t>Any type of approval is supported by the workflow engine - rule based, automated, manual or combination there-of. Also you can define approvals which have to happen in sequence and which one's can happen in parallel.</t>
  </si>
  <si>
    <t>HICX has a number of MSP customers: Randstad, GRI, Allegis, etc. and has singificant experience in this area. A contractor is no different than a supplier in HICX just with different requirements and rules for compliance. We also in the process of integrating with a number of VMS systems - Fieldglass, Beeline</t>
  </si>
  <si>
    <t>HICX has an advanced survey/form building tool which makes it very easy and quick for users to build up sophisticated surveys. This is also how any form in HICX is configured using our Form builder, allowing every part of the system to be dynamic and personalized by any customer on their own.</t>
  </si>
  <si>
    <t>Online-training, support guides and hover overs are available in the system.</t>
  </si>
  <si>
    <t>HICX connects to a number of private and public sources and is currently in the process of mining and building it's own supplier intelligence.</t>
  </si>
  <si>
    <t>Workflows are used to capture and share knowledge and ensure processes are applied consistently.</t>
  </si>
  <si>
    <t>An RPA in HICX is a called an InSync process which is a combination of standard steps such as - selection rules, script to run (defnining tasks, actions, etc.) and the scheduling rules and frequency.</t>
  </si>
  <si>
    <t>Using this now for basic support like username/password resets support.</t>
  </si>
  <si>
    <t>Any library can be consumed within HICX. HICX uses a scripting language which can wrap around any library.</t>
  </si>
  <si>
    <t>HICX bases it's scripting on Groovy scripting language. We have had such capability available since many years and is used actually to configure a large part of the system - calculated fields, RPA, dynamic assignments, workflow tasks, etc. Thismakes the system very dynamic and personlizable across customers.</t>
  </si>
  <si>
    <t>HICX operates a single tenant Saas model allowing each customer to choose which continent is best for privacy compliance, in terms of where their data is hosted.</t>
  </si>
  <si>
    <t>Suppliers have access to shared views through the portal and through tasks which can provide snapshot into particular information.</t>
  </si>
  <si>
    <t>Currently focused on AWS as our data center partner and leveraging all capabilites on the infrastracture side.</t>
  </si>
  <si>
    <t>Only leverage Azure AD for Single Sign On</t>
  </si>
  <si>
    <t>All of the above and currently working to become Fedramp compliant to better support our Defense customers.</t>
  </si>
  <si>
    <t>Currently integrate with DocuSign however any standard e-signature can be used. HICX also provides it's own native signature pad capabilities.</t>
  </si>
  <si>
    <t>HICX can scale infinatley horizontally to meet customer demand. It's just a function of cost for our platform.</t>
  </si>
  <si>
    <t>HICX has a completley differentiated approach to data model. Structured is not maintained in the DB so customers can model any world they can dream of in digital form with HICX. We have also worked very hard to make this level  of flexibility also scale in terms of performance and reporting as well.</t>
  </si>
  <si>
    <t>HICX has a unique dynamic data model which allows it to be infinatley extendible allowing any number of objects, fields, and relationsihps to be created. Multiple parent/child relationships can be defined in any direction with true graph capabilities.</t>
  </si>
  <si>
    <t>With integration being so core to what HICX does the platform comes with our own middleware allowing both custom and standard types of integrations to be defined. HICX now has connected to a variety of systems: SAP ECC, Oracle ERP, PSFT, JDEdwards, Baan, M3, Great Plaines, MS Dynamics, Netsuite, Coupa, Ariba, CDK, Bluecherry, MRI, Fortis, as well as others.</t>
  </si>
  <si>
    <t>Users can define their own definition. Column order does not matter the system will detect that.</t>
  </si>
  <si>
    <t>HICX allows data to be assessed, and enriched thorugh automated rules and also leveraging external data sources through punchout APIs.</t>
  </si>
  <si>
    <t>HICX provides functionality for data consolidation allowing customers to load data and then it runs a match and issues merge workflows to drive data harmonization.</t>
  </si>
  <si>
    <t>Not sure that risk is related to data quality.  HICX does provide the abilty to define metrics (KPIs) around data completeness and correctness which can be monitiored and alerted on.</t>
  </si>
  <si>
    <t>When any change happens this fires a change event. This can be listend to by different bots which take action when certain events which meet certain criteria happen.</t>
  </si>
  <si>
    <t>HICX is an MDM platform at it's core. We provide the ability for customers to leverage turn key functinality around supplier data governance but also extend to manage all other types of related data by allowing a lego building block approach to extend existing capabilities.</t>
  </si>
  <si>
    <t>All messages, tasks, data changes are logged in the system. Logs can be extracted and further analized.</t>
  </si>
  <si>
    <t xml:space="preserve">Standard functionality in HICX since many years. With integration being so core to what HICX does the platform comes with our own middleware allowing both custom and standard types of integrations to be defined. </t>
  </si>
  <si>
    <t>Customers can deploy new integrations on the fly in the system withour requiring code changes or server restarts.</t>
  </si>
  <si>
    <t>HICX can be tailored as all components are built through the UI as different building blocks any part can be changed as required. Customers can build entire new applications within HICX on their own leveraging the same building blocks and providing a consistent experience.</t>
  </si>
  <si>
    <t>HICX now supports object level authorization allowing data in the system and in reports to be filtered on a very fine grained level byond just standard filtering by fields.</t>
  </si>
  <si>
    <t>HICX can provide the same level of onboarding and capabilities for worker as it does for supplier's. Each supplier can have multiple contacts (Which can represent both internal and external employees). Therefore both compliance and contract management capabilities can be carriet out also at the employee level as well as the supplier level.</t>
  </si>
  <si>
    <t>Preferred supplier status can be tracked across a number of dimensions in HICX such as category, region and business unit. Scripting can be used to provide automated classificaiton based on data changes.</t>
  </si>
  <si>
    <t>Same approach as described above.</t>
  </si>
  <si>
    <t>In HICX any process can be modelled as a 'business request', in this context users can launch a new issue process or other simlilar type of processes which we have seen across different industries such as corrective action, chargebacks, etc.</t>
  </si>
  <si>
    <t>Users can create their own forms to collect structured data and then maintainenance of templates is done with MS Word to enable them to generate an exportable and shareable output of their action plan.</t>
  </si>
  <si>
    <t>Leveraging the standard workflow functionality any process can be monitored against due dates and also provide reminders and escalation paths.</t>
  </si>
  <si>
    <t>A corrective action plan in HICX is a type of business request. This will have its own workflow with different paths and a post-mortem step is a standard step.</t>
  </si>
  <si>
    <t>Our solution supports all supplier management relevant financial compliance - from credit risk to SOX process compliance, 4-eyes principles. Customers can also define their own rules and controls.</t>
  </si>
  <si>
    <t>Anti-human trafficking compliance is managed just like any other GRC initiative supporting workflow, assessments and follow-ups (audits, detailed surveys,etc.). We can also now support multi-tier tracking within the system.</t>
  </si>
  <si>
    <t>REACH / RoHS is managed just like any other GRC initiative supporting workflow, assessments and follow-ups (audits, detailed surveys,etc.). We can also now support multi-tier tracking within the system. However must customes choose to use a dedicated service lik BOMCheck for this and we conect to it.</t>
  </si>
  <si>
    <t>Anti-Bribery / Corruption is managed just like any other GRC initiative supporting workflow, assessments and follow-ups (audits, detailed surveys,etc.). We have also done highly advanced work in this area with several defense companies both on buy and sell side.</t>
  </si>
  <si>
    <t>A host of capabilities have been added in this regard. HICX has implemented an automatic data scrambling (enabling support teams to work on highly sensitive data), object level authorization (allowing objects to be limited by specific users), as well as all other standards which are expected around encryption and field masking. Now we have the ability to hide data  based on user location allowing a central platform to be GDPR compliant around data access if required. Beyond internal GDPR compliance Privacy and ISEC are just another GRC initiative that is available in HICX.</t>
  </si>
  <si>
    <t>Conflict Minerals compliance is managed just like any other GRC initiative supporting workflow, assessments and follow-ups (audits, detailed surveys,etc.) going multiple levels deep in the supply chain.</t>
  </si>
  <si>
    <t>Labour Standards compliance is managed just like any other GRC initiative supporting workflow, assessments and follow-ups (audits, detailed surveys,etc.) going multiple levels deep in the supply chain.</t>
  </si>
  <si>
    <t>HICX connects to some 35+ feeds for data validation, enrichment and external reports. Monitoring is soon to come but not yet available.</t>
  </si>
  <si>
    <t>HICX has a unique dynamic data model which allows it to be infinatley extendible allowing any number of categorizations, taggings, groupings and heirarchies to be defined and cross linking between any object in the system. Multiple parent/child relationships can be defined in any direction with true graph capabilities.</t>
  </si>
  <si>
    <t>HICX provides the ability to track certificates and associated meta data. It automates the monitoring and expiration process completely. Where available such as for supplier diversity the system can punch out to external providers for validation (e.g. supplier.io)</t>
  </si>
  <si>
    <t>Our supplier onboarding module is the most mature in the industry. Key differentiator is to be able to carry out onboarding of suppliers which are shared across multiple organisations and ERP systems and data accepted by one group impacts data from another group, which is more the concept of data governance. Customers can define their own onboarding workflows, which will be tailored to collect the right information (based on things like location, spend, risk score, category, etc) and also follow the right process. To centralize supplier onboarding across multiple geographies, business units and ERPs means that you cannot have a simple one size fits all process as the data and information requirements are very different. Also as part of the onboarding risk score is an integral part as well as due dilligence by various expert functions (e.g. Quality, Health &amp; Safety, Tax, etc.). Data can be automatically retrieved from external sources and pre-populated also validations are done in real time upon submission of data from suppliers with various punchouts.</t>
  </si>
  <si>
    <t>HICX over the years has significantly extend it's data model with customers one use case at a time now covering a broad range of supplier information ranging from MSPs, Service, and different types of manufcaturing businesses. This will cover everything from risk, compliance, performance, issues, goals, objectives, transactiosn (PO, Invoice), corrective actions, metrics, assessments, audits and various other elements. Customers can on their own extend and add additional aspecs of supplier information.</t>
  </si>
  <si>
    <t>Suppliers have full capability in terms of self-registration and the process is 100% tailored to all the data they respond to in their profile. The system will automatically include or exclude content based on their responses. This ensures a broad and streamlined process at the same time.</t>
  </si>
  <si>
    <t>HICX has a very mature form management engine that support both the design of the survey with advanced functionality but also how the campagin and distribution is managed through scoping rules and roles. Suppliers can manage their own users and roles in a self-service mode based on customer options which have been enbled.</t>
  </si>
  <si>
    <t>Corrective action requests can be launched either manually or automatically. Customers can define the workflow or have mulitple workflows for different type of corrective actions.</t>
  </si>
  <si>
    <t>Suppliers or internal users can log issues and launch workflows to track and manage progress.</t>
  </si>
  <si>
    <t>HICX is one of the only supplier MDM specialists out there. Even though a lot of MDM companies are on the market Informatica, Stibo, etc. they lack the experience around managing the complexity of supplier data and information. Customers come to HICX for an end-to-end solution which includes a succesful implementaiton, migration and go-live.</t>
  </si>
  <si>
    <t>we are not a services company</t>
  </si>
  <si>
    <t>Knowledge management has been a key area of focus and differentiation for HICX over the last 2 years. As we start to scale our operations and add customers rapidly this is an area which is very important. We have focused on building up our online knowledge base with customers and have re-engineered our customer success and support processes to focus on knowlege building and also sharing success KPIs with customers which we work jointly with.</t>
  </si>
  <si>
    <t>We offer one level of support to all customers currently.</t>
  </si>
  <si>
    <t>Already discussed this before. HICX has an advanced onboarding module which can allow content to be driven based on any field and also more advanced rule scripts.</t>
  </si>
  <si>
    <t>HICX has a robut workflow engine which can support complex approval processes.</t>
  </si>
  <si>
    <t>HICX allows scheduled jobs to be setup which then automatically issue tasks for update. Customers can also setup rules to refresh/pull data from external sources.</t>
  </si>
  <si>
    <t>Customers constantly praise our Task driven approach to the supplier UX making it simple and without the need for training to work with it.</t>
  </si>
  <si>
    <t>Address the question</t>
  </si>
  <si>
    <t>Asking if your platform supports specific regulatory standards ... relevant standards are solution dependent ... e-inv in P2P; import/export restrictions RoHS, WEEE in Sourcing; financial compliance (Sox, FCPA) in analytics/SPM ... etc.</t>
  </si>
  <si>
    <t>Not scored in round 1</t>
  </si>
  <si>
    <t>Demo</t>
  </si>
  <si>
    <t>Address groups</t>
  </si>
  <si>
    <t>Yes, which means the system has to have multiple libraries trained by type and country</t>
  </si>
  <si>
    <t>Think different</t>
  </si>
  <si>
    <t>Wheeeeee ....,</t>
  </si>
  <si>
    <t>Austin Powers would be impressed ;-)</t>
  </si>
  <si>
    <t>Discuss</t>
  </si>
  <si>
    <t xml:space="preserve">HICX ... masters of the dataverse </t>
  </si>
  <si>
    <t>But a dissacociative risk metric can indicate potential data errors ...</t>
  </si>
  <si>
    <t xml:space="preserve">Irrelevant description </t>
  </si>
  <si>
    <t>Details</t>
  </si>
  <si>
    <t>Not Scored in round 1</t>
  </si>
  <si>
    <t>Can be both backwards and forwards ..l</t>
  </si>
  <si>
    <t>No case!</t>
  </si>
  <si>
    <t>No case</t>
  </si>
  <si>
    <t>Describe your ability to invite suppliers to participate on the e-invoicing platform</t>
  </si>
  <si>
    <t>Last Provider Average</t>
  </si>
  <si>
    <t>Benchmark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</si>
</sst>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6">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b/>
      <sz val="10"/>
      <color rgb="FF000000"/>
      <name val="Calibri"/>
      <family val="2"/>
      <scheme val="minor"/>
    </font>
    <font>
      <b/>
      <sz val="11"/>
      <color theme="1"/>
      <name val="Calibri"/>
      <family val="2"/>
      <scheme val="minor"/>
    </font>
    <font>
      <b/>
      <sz val="14"/>
      <color theme="1"/>
      <name val="Calibri"/>
      <family val="2"/>
    </font>
    <font>
      <b/>
      <sz val="16"/>
      <color rgb="FF000000"/>
      <name val="Calibri"/>
      <family val="2"/>
    </font>
    <font>
      <u/>
      <sz val="12"/>
      <color theme="10"/>
      <name val="Calibri"/>
      <family val="2"/>
      <scheme val="minor"/>
    </font>
    <font>
      <b/>
      <sz val="9"/>
      <color rgb="FF000000"/>
      <name val="Calibri"/>
      <family val="2"/>
      <scheme val="minor"/>
    </font>
    <font>
      <b/>
      <sz val="12"/>
      <color rgb="FF000000"/>
      <name val="Calibri (Body)_x0000_"/>
    </font>
    <font>
      <b/>
      <sz val="28"/>
      <color theme="1"/>
      <name val="Calibri"/>
      <family val="2"/>
      <scheme val="minor"/>
    </font>
    <font>
      <u/>
      <sz val="12"/>
      <color rgb="FF0070C0"/>
      <name val="Calibri"/>
      <family val="2"/>
      <scheme val="minor"/>
    </font>
    <font>
      <b/>
      <sz val="10"/>
      <color theme="1"/>
      <name val="Calibri"/>
      <family val="2"/>
      <scheme val="minor"/>
    </font>
    <font>
      <b/>
      <u/>
      <sz val="18"/>
      <color theme="1"/>
      <name val="Calibri"/>
      <family val="2"/>
      <scheme val="minor"/>
    </font>
    <font>
      <b/>
      <sz val="18"/>
      <color theme="1"/>
      <name val="Calibri"/>
      <family val="2"/>
      <scheme val="minor"/>
    </font>
    <font>
      <b/>
      <u/>
      <sz val="14"/>
      <color theme="1"/>
      <name val="Calibri"/>
      <family val="2"/>
      <scheme val="minor"/>
    </font>
    <font>
      <u/>
      <sz val="12"/>
      <color theme="1"/>
      <name val="Calibri"/>
      <family val="2"/>
      <scheme val="minor"/>
    </font>
    <font>
      <b/>
      <sz val="16"/>
      <color rgb="FFFF0000"/>
      <name val="Calibri"/>
      <family val="2"/>
      <scheme val="minor"/>
    </font>
    <font>
      <b/>
      <sz val="12"/>
      <name val="Calibri (Body)_x0000_"/>
    </font>
    <font>
      <b/>
      <u/>
      <sz val="12"/>
      <color theme="10"/>
      <name val="Calibri"/>
      <family val="2"/>
      <scheme val="minor"/>
    </font>
    <font>
      <sz val="16"/>
      <color theme="1"/>
      <name val="Calibri"/>
      <family val="2"/>
      <scheme val="minor"/>
    </font>
    <font>
      <b/>
      <sz val="12"/>
      <color rgb="FFFF0000"/>
      <name val="Calibri"/>
      <family val="2"/>
    </font>
    <font>
      <i/>
      <sz val="12"/>
      <color rgb="FF0070C0"/>
      <name val="Calibri (Body)_x0000_"/>
    </font>
    <font>
      <sz val="12"/>
      <color rgb="FF000000"/>
      <name val="Calibri"/>
      <family val="2"/>
      <scheme val="minor"/>
    </font>
  </fonts>
  <fills count="34">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5" tint="0.59999389629810485"/>
        <bgColor rgb="FF000000"/>
      </patternFill>
    </fill>
    <fill>
      <patternFill patternType="solid">
        <fgColor theme="7" tint="0.59999389629810485"/>
        <bgColor indexed="64"/>
      </patternFill>
    </fill>
    <fill>
      <patternFill patternType="solid">
        <fgColor theme="7" tint="0.79998168889431442"/>
        <bgColor rgb="FF92D050"/>
      </patternFill>
    </fill>
    <fill>
      <patternFill patternType="solid">
        <fgColor theme="5" tint="0.59999389629810485"/>
        <bgColor rgb="FF92D050"/>
      </patternFill>
    </fill>
    <fill>
      <patternFill patternType="solid">
        <fgColor rgb="FF7030A0"/>
        <bgColor indexed="64"/>
      </patternFill>
    </fill>
    <fill>
      <patternFill patternType="solid">
        <fgColor theme="5" tint="0.79998168889431442"/>
        <bgColor indexed="64"/>
      </patternFill>
    </fill>
    <fill>
      <patternFill patternType="solid">
        <fgColor rgb="FFFF0000"/>
        <bgColor indexed="64"/>
      </patternFill>
    </fill>
    <fill>
      <patternFill patternType="solid">
        <fgColor rgb="FFDDEBF7"/>
        <bgColor rgb="FF000000"/>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4">
    <xf numFmtId="0" fontId="0" fillId="0" borderId="0"/>
    <xf numFmtId="0" fontId="12" fillId="0" borderId="0"/>
    <xf numFmtId="0" fontId="19" fillId="0" borderId="0" applyNumberFormat="0" applyFill="0" applyBorder="0" applyAlignment="0" applyProtection="0"/>
    <xf numFmtId="9" fontId="1" fillId="0" borderId="0" applyFont="0" applyFill="0" applyBorder="0" applyAlignment="0" applyProtection="0"/>
  </cellStyleXfs>
  <cellXfs count="132">
    <xf numFmtId="0" fontId="0" fillId="0" borderId="0" xfId="0"/>
    <xf numFmtId="0" fontId="0" fillId="0" borderId="0" xfId="0" applyAlignment="1">
      <alignment vertical="center"/>
    </xf>
    <xf numFmtId="0" fontId="6" fillId="5"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6"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lignment wrapText="1"/>
    </xf>
    <xf numFmtId="0" fontId="2" fillId="0" borderId="1" xfId="0" applyFont="1" applyBorder="1" applyAlignment="1">
      <alignment vertical="top" wrapText="1"/>
    </xf>
    <xf numFmtId="0" fontId="0" fillId="0" borderId="1" xfId="0" applyBorder="1" applyAlignment="1">
      <alignment horizontal="left" vertical="top" wrapText="1"/>
    </xf>
    <xf numFmtId="0" fontId="0" fillId="3" borderId="1" xfId="0" applyFill="1" applyBorder="1" applyAlignment="1">
      <alignment vertical="top" wrapText="1"/>
    </xf>
    <xf numFmtId="0" fontId="8" fillId="6" borderId="0" xfId="0" applyFont="1" applyFill="1" applyAlignment="1">
      <alignment horizontal="left" vertical="center" wrapText="1"/>
    </xf>
    <xf numFmtId="0" fontId="5" fillId="0" borderId="1" xfId="0" applyFont="1" applyBorder="1" applyAlignment="1">
      <alignment vertical="center" wrapText="1"/>
    </xf>
    <xf numFmtId="0" fontId="10" fillId="0" borderId="1" xfId="0" applyFont="1" applyBorder="1" applyAlignment="1">
      <alignment vertical="center" wrapText="1"/>
    </xf>
    <xf numFmtId="0" fontId="0" fillId="3" borderId="1" xfId="0" applyFill="1" applyBorder="1" applyAlignment="1">
      <alignment horizontal="center" vertical="center" wrapText="1"/>
    </xf>
    <xf numFmtId="0" fontId="1" fillId="8" borderId="0" xfId="0" applyFont="1" applyFill="1" applyAlignment="1">
      <alignment horizontal="left" vertical="center" wrapText="1"/>
    </xf>
    <xf numFmtId="0" fontId="0" fillId="9" borderId="1" xfId="0" applyFill="1" applyBorder="1" applyAlignment="1">
      <alignment vertical="center" wrapText="1"/>
    </xf>
    <xf numFmtId="0" fontId="0" fillId="0" borderId="1" xfId="0" applyBorder="1" applyAlignment="1">
      <alignment horizontal="center" vertical="center" wrapText="1"/>
    </xf>
    <xf numFmtId="0" fontId="2" fillId="9" borderId="1" xfId="0" applyFont="1" applyFill="1" applyBorder="1" applyAlignment="1">
      <alignment horizontal="center" vertical="center" wrapText="1"/>
    </xf>
    <xf numFmtId="0" fontId="7" fillId="0" borderId="1" xfId="0" applyFont="1" applyBorder="1" applyAlignment="1">
      <alignment vertical="center" wrapText="1"/>
    </xf>
    <xf numFmtId="0" fontId="2" fillId="0" borderId="0" xfId="0" applyFont="1" applyAlignment="1">
      <alignment horizontal="center" vertical="center" wrapText="1"/>
    </xf>
    <xf numFmtId="0" fontId="13" fillId="6" borderId="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5" fillId="2" borderId="1" xfId="0" applyFont="1" applyFill="1" applyBorder="1" applyAlignment="1">
      <alignment vertical="center" wrapText="1"/>
    </xf>
    <xf numFmtId="0" fontId="2" fillId="0" borderId="1" xfId="0" applyFont="1" applyBorder="1" applyAlignment="1">
      <alignment vertical="center" wrapText="1"/>
    </xf>
    <xf numFmtId="0" fontId="0" fillId="0" borderId="1" xfId="0" applyBorder="1" applyAlignment="1">
      <alignment horizontal="left" vertical="center"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18" fillId="2" borderId="0" xfId="0" applyFont="1" applyFill="1" applyAlignment="1">
      <alignment horizontal="center" vertical="center" wrapText="1"/>
    </xf>
    <xf numFmtId="0" fontId="0" fillId="0" borderId="0" xfId="0" applyAlignment="1" applyProtection="1">
      <alignment vertical="center" wrapText="1"/>
      <protection locked="0"/>
    </xf>
    <xf numFmtId="0" fontId="9" fillId="21"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1" xfId="0" applyBorder="1" applyAlignment="1">
      <alignment wrapText="1"/>
    </xf>
    <xf numFmtId="0" fontId="0" fillId="0" borderId="1" xfId="0" applyBorder="1"/>
    <xf numFmtId="0" fontId="0" fillId="0" borderId="0" xfId="0" applyAlignment="1">
      <alignment horizontal="left" vertical="center" wrapText="1"/>
    </xf>
    <xf numFmtId="0" fontId="0" fillId="3" borderId="1" xfId="0" applyFill="1" applyBorder="1" applyAlignment="1" applyProtection="1">
      <alignment horizontal="center" vertical="center" wrapText="1"/>
      <protection locked="0"/>
    </xf>
    <xf numFmtId="9" fontId="3" fillId="0" borderId="1" xfId="3" applyFont="1" applyBorder="1" applyAlignment="1">
      <alignment horizontal="left" vertical="center" wrapText="1"/>
    </xf>
    <xf numFmtId="0" fontId="8" fillId="6" borderId="1" xfId="0" applyFont="1" applyFill="1" applyBorder="1" applyAlignment="1">
      <alignment horizontal="center" vertical="center" wrapText="1"/>
    </xf>
    <xf numFmtId="0" fontId="6" fillId="5" borderId="1" xfId="0" applyFont="1" applyFill="1" applyBorder="1" applyAlignment="1">
      <alignment horizontal="left" vertical="center" wrapText="1"/>
    </xf>
    <xf numFmtId="0" fontId="17" fillId="13" borderId="1" xfId="0" applyFont="1" applyFill="1" applyBorder="1" applyAlignment="1">
      <alignment horizontal="center" vertical="center" wrapText="1"/>
    </xf>
    <xf numFmtId="0" fontId="17" fillId="12" borderId="1" xfId="0" applyFont="1" applyFill="1" applyBorder="1" applyAlignment="1">
      <alignment horizontal="center" vertical="center" wrapText="1"/>
    </xf>
    <xf numFmtId="0" fontId="17" fillId="26" borderId="1" xfId="0" applyFont="1" applyFill="1" applyBorder="1" applyAlignment="1">
      <alignment horizontal="center" vertical="center" wrapText="1"/>
    </xf>
    <xf numFmtId="0" fontId="1" fillId="8" borderId="1" xfId="0" applyFont="1" applyFill="1" applyBorder="1" applyAlignment="1">
      <alignment horizontal="left" vertical="center" wrapText="1"/>
    </xf>
    <xf numFmtId="164" fontId="0" fillId="0" borderId="1" xfId="0" applyNumberFormat="1" applyBorder="1" applyAlignment="1">
      <alignment horizontal="center" vertical="center" wrapText="1"/>
    </xf>
    <xf numFmtId="0" fontId="16" fillId="11" borderId="1" xfId="0" applyFont="1" applyFill="1" applyBorder="1" applyAlignment="1">
      <alignment horizontal="right" vertical="center" wrapText="1"/>
    </xf>
    <xf numFmtId="164" fontId="2" fillId="11"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2" fillId="21" borderId="1" xfId="0" applyFont="1" applyFill="1" applyBorder="1" applyAlignment="1">
      <alignment horizontal="center" vertical="center" wrapText="1"/>
    </xf>
    <xf numFmtId="0" fontId="11" fillId="10"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4" fillId="18" borderId="1" xfId="0" applyFont="1" applyFill="1" applyBorder="1" applyAlignment="1">
      <alignment horizontal="center" vertical="center" wrapText="1"/>
    </xf>
    <xf numFmtId="0" fontId="15" fillId="18" borderId="1" xfId="0" applyFont="1" applyFill="1" applyBorder="1" applyAlignment="1">
      <alignment horizontal="center" vertical="center" wrapText="1"/>
    </xf>
    <xf numFmtId="0" fontId="14" fillId="19" borderId="1" xfId="0" applyFont="1" applyFill="1" applyBorder="1" applyAlignment="1">
      <alignment horizontal="center" vertical="center" wrapText="1"/>
    </xf>
    <xf numFmtId="0" fontId="8" fillId="24"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8" fillId="22" borderId="1" xfId="0" applyFont="1" applyFill="1" applyBorder="1" applyAlignment="1">
      <alignment horizontal="center" vertical="center" wrapText="1"/>
    </xf>
    <xf numFmtId="0" fontId="0" fillId="0" borderId="3" xfId="0" applyBorder="1" applyAlignment="1">
      <alignment vertical="center" wrapText="1"/>
    </xf>
    <xf numFmtId="0" fontId="0" fillId="0" borderId="3" xfId="0" applyBorder="1" applyAlignment="1">
      <alignment horizontal="center" vertical="center" wrapText="1"/>
    </xf>
    <xf numFmtId="0" fontId="0" fillId="0" borderId="3" xfId="0" applyBorder="1" applyAlignment="1">
      <alignment horizontal="left" vertical="center" wrapText="1"/>
    </xf>
    <xf numFmtId="0" fontId="0" fillId="23" borderId="1" xfId="0" applyFill="1" applyBorder="1" applyAlignment="1">
      <alignment horizontal="center" vertical="center" wrapText="1"/>
    </xf>
    <xf numFmtId="0" fontId="0" fillId="20" borderId="3" xfId="0" applyFill="1" applyBorder="1" applyAlignment="1">
      <alignment horizontal="center" vertical="center" wrapText="1"/>
    </xf>
    <xf numFmtId="0" fontId="0" fillId="0" borderId="2" xfId="0" applyBorder="1" applyAlignment="1">
      <alignment vertical="center" wrapText="1"/>
    </xf>
    <xf numFmtId="0" fontId="0" fillId="20" borderId="1" xfId="0" applyFill="1" applyBorder="1" applyAlignment="1">
      <alignment horizontal="center" vertical="center" wrapText="1"/>
    </xf>
    <xf numFmtId="0" fontId="0" fillId="0" borderId="2" xfId="0" applyBorder="1" applyAlignment="1">
      <alignment horizontal="center" vertical="center" wrapText="1"/>
    </xf>
    <xf numFmtId="0" fontId="16" fillId="14" borderId="1" xfId="0" applyFont="1" applyFill="1" applyBorder="1" applyAlignment="1">
      <alignment vertical="center" wrapText="1"/>
    </xf>
    <xf numFmtId="0" fontId="16" fillId="15" borderId="1" xfId="0" applyFont="1" applyFill="1" applyBorder="1" applyAlignment="1">
      <alignment vertical="center" wrapText="1"/>
    </xf>
    <xf numFmtId="0" fontId="16" fillId="16" borderId="1" xfId="0" applyFont="1" applyFill="1" applyBorder="1" applyAlignment="1">
      <alignment vertical="center" wrapText="1"/>
    </xf>
    <xf numFmtId="0" fontId="16" fillId="17" borderId="1" xfId="0" applyFont="1" applyFill="1" applyBorder="1" applyAlignment="1">
      <alignment vertical="center" wrapText="1"/>
    </xf>
    <xf numFmtId="0" fontId="0" fillId="14" borderId="1" xfId="0" applyFill="1" applyBorder="1" applyAlignment="1">
      <alignment vertical="center" wrapText="1"/>
    </xf>
    <xf numFmtId="0" fontId="0" fillId="15" borderId="1" xfId="0" applyFill="1" applyBorder="1" applyAlignment="1">
      <alignment vertical="center" wrapText="1"/>
    </xf>
    <xf numFmtId="0" fontId="0" fillId="16" borderId="1" xfId="0" applyFill="1" applyBorder="1" applyAlignment="1">
      <alignment vertical="center" wrapText="1"/>
    </xf>
    <xf numFmtId="0" fontId="0" fillId="17" borderId="1" xfId="0" applyFill="1" applyBorder="1" applyAlignment="1">
      <alignment vertical="center" wrapText="1"/>
    </xf>
    <xf numFmtId="0" fontId="0" fillId="25" borderId="1" xfId="0" applyFill="1" applyBorder="1" applyAlignment="1" applyProtection="1">
      <alignment horizontal="center" vertical="center" wrapText="1"/>
      <protection locked="0"/>
    </xf>
    <xf numFmtId="0" fontId="0" fillId="25" borderId="1" xfId="0" applyFill="1" applyBorder="1" applyAlignment="1" applyProtection="1">
      <alignment horizontal="left" vertical="center" wrapText="1"/>
      <protection locked="0"/>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0" borderId="0" xfId="0" applyProtection="1">
      <protection locked="0"/>
    </xf>
    <xf numFmtId="0" fontId="14" fillId="28" borderId="1" xfId="0" applyFont="1" applyFill="1" applyBorder="1" applyAlignment="1">
      <alignment horizontal="center" vertical="center" wrapText="1"/>
    </xf>
    <xf numFmtId="0" fontId="6" fillId="29" borderId="1" xfId="0" applyFont="1" applyFill="1" applyBorder="1" applyAlignment="1">
      <alignment horizontal="center" vertical="center" wrapText="1"/>
    </xf>
    <xf numFmtId="0" fontId="20" fillId="18"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0" fillId="30" borderId="0" xfId="0" applyFill="1" applyAlignment="1">
      <alignment wrapText="1"/>
    </xf>
    <xf numFmtId="0" fontId="2" fillId="3" borderId="7" xfId="0" applyFont="1" applyFill="1" applyBorder="1" applyAlignment="1">
      <alignment vertical="center" wrapText="1"/>
    </xf>
    <xf numFmtId="0" fontId="2" fillId="3" borderId="6" xfId="0" applyFont="1" applyFill="1" applyBorder="1" applyAlignment="1">
      <alignment vertical="center" wrapText="1"/>
    </xf>
    <xf numFmtId="0" fontId="23" fillId="0" borderId="1" xfId="0" applyFont="1" applyBorder="1" applyAlignment="1">
      <alignment vertical="center" wrapText="1"/>
    </xf>
    <xf numFmtId="0" fontId="9" fillId="20" borderId="6" xfId="0" applyFont="1" applyFill="1" applyBorder="1" applyAlignment="1">
      <alignment horizontal="center" vertical="center"/>
    </xf>
    <xf numFmtId="0" fontId="2" fillId="13" borderId="6" xfId="0" applyFont="1" applyFill="1" applyBorder="1" applyAlignment="1">
      <alignment horizontal="center" vertical="center" wrapText="1"/>
    </xf>
    <xf numFmtId="0" fontId="2" fillId="12" borderId="6"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4" fillId="3" borderId="6" xfId="0" applyFont="1" applyFill="1" applyBorder="1" applyAlignment="1">
      <alignment horizontal="center" vertical="center" wrapText="1"/>
    </xf>
    <xf numFmtId="0" fontId="24" fillId="20" borderId="6" xfId="0" applyFont="1" applyFill="1" applyBorder="1" applyAlignment="1">
      <alignment horizontal="center" vertical="center" wrapText="1"/>
    </xf>
    <xf numFmtId="0" fontId="24" fillId="31" borderId="6" xfId="0" applyFont="1" applyFill="1" applyBorder="1" applyAlignment="1">
      <alignment horizontal="center" vertical="center" wrapText="1"/>
    </xf>
    <xf numFmtId="0" fontId="25" fillId="8" borderId="6" xfId="0" applyFont="1" applyFill="1" applyBorder="1" applyAlignment="1">
      <alignment horizontal="left" vertical="center"/>
    </xf>
    <xf numFmtId="2" fontId="26" fillId="8" borderId="6" xfId="0" applyNumberFormat="1" applyFont="1" applyFill="1" applyBorder="1" applyAlignment="1">
      <alignment horizontal="center" vertical="center"/>
    </xf>
    <xf numFmtId="0" fontId="27" fillId="21" borderId="6" xfId="0" applyFont="1" applyFill="1" applyBorder="1" applyAlignment="1">
      <alignment vertical="center" wrapText="1"/>
    </xf>
    <xf numFmtId="2" fontId="8" fillId="21" borderId="6" xfId="0" applyNumberFormat="1" applyFont="1" applyFill="1" applyBorder="1" applyAlignment="1">
      <alignment horizontal="center" vertical="center" wrapText="1"/>
    </xf>
    <xf numFmtId="0" fontId="28" fillId="3" borderId="6" xfId="0" applyFont="1" applyFill="1" applyBorder="1" applyAlignment="1">
      <alignment vertical="center" wrapText="1"/>
    </xf>
    <xf numFmtId="2" fontId="0" fillId="3" borderId="6" xfId="0" applyNumberFormat="1" applyFill="1" applyBorder="1" applyAlignment="1">
      <alignment horizontal="center" vertical="center" wrapText="1"/>
    </xf>
    <xf numFmtId="0" fontId="25" fillId="8" borderId="6" xfId="0" applyFont="1" applyFill="1" applyBorder="1" applyAlignment="1">
      <alignment vertical="center"/>
    </xf>
    <xf numFmtId="0" fontId="0" fillId="0" borderId="0" xfId="0" applyAlignment="1">
      <alignment horizontal="center"/>
    </xf>
    <xf numFmtId="0" fontId="2" fillId="0" borderId="0" xfId="0" applyFont="1" applyAlignment="1">
      <alignment vertical="center" wrapText="1"/>
    </xf>
    <xf numFmtId="0" fontId="29" fillId="6" borderId="8" xfId="0" applyFont="1" applyFill="1" applyBorder="1" applyAlignment="1">
      <alignment vertical="center" wrapText="1"/>
    </xf>
    <xf numFmtId="0" fontId="19" fillId="0" borderId="1" xfId="2" applyBorder="1" applyAlignment="1">
      <alignment vertical="center" wrapText="1"/>
    </xf>
    <xf numFmtId="0" fontId="32" fillId="0" borderId="0" xfId="0" applyFont="1" applyAlignment="1">
      <alignment vertical="center" wrapText="1"/>
    </xf>
    <xf numFmtId="0" fontId="5" fillId="7" borderId="7" xfId="0" applyFont="1" applyFill="1" applyBorder="1" applyAlignment="1">
      <alignment vertical="center" wrapText="1"/>
    </xf>
    <xf numFmtId="0" fontId="5" fillId="7" borderId="6" xfId="0" applyFont="1" applyFill="1" applyBorder="1" applyAlignment="1">
      <alignment vertical="center" wrapText="1"/>
    </xf>
    <xf numFmtId="0" fontId="0" fillId="0" borderId="6" xfId="0" applyBorder="1" applyAlignment="1">
      <alignment vertical="center" wrapText="1"/>
    </xf>
    <xf numFmtId="0" fontId="0" fillId="23" borderId="1" xfId="0" applyFill="1" applyBorder="1" applyAlignment="1" applyProtection="1">
      <alignment vertical="center" wrapText="1"/>
      <protection locked="0"/>
    </xf>
    <xf numFmtId="0" fontId="0" fillId="22" borderId="1" xfId="0" applyFill="1" applyBorder="1" applyAlignment="1">
      <alignment vertical="center" wrapText="1"/>
    </xf>
    <xf numFmtId="0" fontId="0" fillId="6" borderId="1" xfId="0" applyFill="1" applyBorder="1" applyAlignment="1">
      <alignment vertical="center" wrapText="1"/>
    </xf>
    <xf numFmtId="0" fontId="0" fillId="32" borderId="1" xfId="0" applyFill="1" applyBorder="1" applyAlignment="1">
      <alignment vertical="center" wrapText="1"/>
    </xf>
    <xf numFmtId="0" fontId="35" fillId="33" borderId="1" xfId="0" applyFont="1" applyFill="1" applyBorder="1" applyAlignment="1" applyProtection="1">
      <alignment horizontal="left" vertical="center" wrapText="1"/>
      <protection locked="0"/>
    </xf>
    <xf numFmtId="0" fontId="0" fillId="6" borderId="1" xfId="0" applyFill="1" applyBorder="1" applyAlignment="1" applyProtection="1">
      <alignment horizontal="center" vertical="center" wrapText="1"/>
      <protection locked="0"/>
    </xf>
    <xf numFmtId="0" fontId="0" fillId="30" borderId="0" xfId="0" applyFill="1" applyAlignment="1" applyProtection="1">
      <alignment wrapText="1"/>
      <protection locked="0"/>
    </xf>
    <xf numFmtId="0" fontId="0" fillId="0" borderId="0" xfId="0" applyAlignment="1" applyProtection="1">
      <alignment wrapText="1"/>
      <protection locked="0"/>
    </xf>
    <xf numFmtId="0" fontId="0" fillId="0" borderId="6" xfId="0" applyBorder="1" applyAlignment="1">
      <alignment horizontal="left" vertical="center" wrapText="1"/>
    </xf>
    <xf numFmtId="0" fontId="5" fillId="7" borderId="6" xfId="0" applyFont="1" applyFill="1"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8" fillId="21" borderId="1" xfId="0" applyFont="1" applyFill="1" applyBorder="1" applyAlignment="1">
      <alignment horizontal="center" vertical="center" wrapText="1"/>
    </xf>
    <xf numFmtId="0" fontId="0" fillId="27" borderId="4" xfId="0" applyFill="1" applyBorder="1" applyAlignment="1">
      <alignment horizontal="center" vertical="center" wrapText="1"/>
    </xf>
    <xf numFmtId="0" fontId="0" fillId="27" borderId="5" xfId="0" applyFill="1" applyBorder="1" applyAlignment="1">
      <alignment horizontal="center" vertical="center" wrapText="1"/>
    </xf>
    <xf numFmtId="0" fontId="0" fillId="27" borderId="2" xfId="0" applyFill="1" applyBorder="1" applyAlignment="1">
      <alignment horizontal="center" vertical="center" wrapText="1"/>
    </xf>
    <xf numFmtId="0" fontId="22" fillId="8" borderId="6" xfId="0" applyFont="1" applyFill="1" applyBorder="1" applyAlignment="1">
      <alignment horizontal="center" vertical="center" wrapText="1"/>
    </xf>
    <xf numFmtId="0" fontId="8" fillId="21" borderId="3" xfId="0" applyFont="1" applyFill="1" applyBorder="1" applyAlignment="1">
      <alignment horizontal="center" vertical="center" wrapText="1"/>
    </xf>
    <xf numFmtId="0" fontId="8" fillId="21" borderId="7" xfId="0" applyFont="1" applyFill="1" applyBorder="1" applyAlignment="1">
      <alignment horizontal="center" vertical="center" wrapText="1"/>
    </xf>
    <xf numFmtId="49" fontId="5" fillId="0" borderId="0" xfId="0" applyNumberFormat="1" applyFont="1" applyAlignment="1">
      <alignment horizontal="left" vertical="center" wrapText="1"/>
    </xf>
  </cellXfs>
  <cellStyles count="4">
    <cellStyle name="Hyperlink" xfId="2" builtinId="8"/>
    <cellStyle name="Normal" xfId="0" builtinId="0"/>
    <cellStyle name="Normal 2" xfId="1" xr:uid="{85B9A924-43BB-8944-B5B0-9495C5003E95}"/>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151317</xdr:rowOff>
    </xdr:to>
    <xdr:pic>
      <xdr:nvPicPr>
        <xdr:cNvPr id="2" name="Picture 1">
          <a:extLst>
            <a:ext uri="{FF2B5EF4-FFF2-40B4-BE49-F238E27FC236}">
              <a16:creationId xmlns:a16="http://schemas.microsoft.com/office/drawing/2014/main" id="{A6BBC867-FAB1-D54F-BA94-182CCCDAA3A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C808B-1353-7249-A3D1-5BA1D8A442B3}">
  <dimension ref="A1:O32"/>
  <sheetViews>
    <sheetView workbookViewId="0"/>
  </sheetViews>
  <sheetFormatPr baseColWidth="10" defaultColWidth="10.83203125" defaultRowHeight="16"/>
  <cols>
    <col min="1" max="2" width="100.83203125" style="3" customWidth="1"/>
    <col min="3" max="16384" width="10.83203125" style="3"/>
  </cols>
  <sheetData>
    <row r="1" spans="1:15" ht="17">
      <c r="A1" s="25" t="s">
        <v>712</v>
      </c>
      <c r="B1" s="25" t="s">
        <v>2554</v>
      </c>
    </row>
    <row r="2" spans="1:15" ht="17">
      <c r="A2" s="25" t="s">
        <v>713</v>
      </c>
      <c r="B2" s="25" t="s">
        <v>2555</v>
      </c>
    </row>
    <row r="3" spans="1:15">
      <c r="A3" s="105"/>
      <c r="B3" s="105"/>
    </row>
    <row r="4" spans="1:15" s="108" customFormat="1" ht="22">
      <c r="A4" s="106" t="s">
        <v>2556</v>
      </c>
      <c r="B4" s="107" t="s">
        <v>2557</v>
      </c>
      <c r="C4" s="3"/>
      <c r="D4" s="3"/>
      <c r="E4" s="3"/>
      <c r="F4" s="3"/>
      <c r="G4" s="3"/>
      <c r="H4" s="3"/>
      <c r="I4" s="3"/>
      <c r="J4" s="3"/>
      <c r="K4" s="3"/>
      <c r="L4" s="3"/>
      <c r="M4" s="3"/>
      <c r="N4" s="3"/>
      <c r="O4" s="3"/>
    </row>
    <row r="6" spans="1:15" ht="17">
      <c r="A6" s="109" t="s">
        <v>2558</v>
      </c>
      <c r="B6" s="110" t="s">
        <v>2559</v>
      </c>
    </row>
    <row r="7" spans="1:15" ht="356">
      <c r="A7" s="111" t="s">
        <v>2560</v>
      </c>
      <c r="B7" s="111" t="s">
        <v>2561</v>
      </c>
    </row>
    <row r="8" spans="1:15" ht="85">
      <c r="A8" s="111" t="s">
        <v>2562</v>
      </c>
      <c r="B8" s="111" t="s">
        <v>2563</v>
      </c>
    </row>
    <row r="10" spans="1:15">
      <c r="A10" s="121" t="s">
        <v>2564</v>
      </c>
      <c r="B10" s="121"/>
    </row>
    <row r="11" spans="1:15" ht="78" customHeight="1">
      <c r="A11" s="122" t="s">
        <v>2565</v>
      </c>
      <c r="B11" s="123"/>
    </row>
    <row r="12" spans="1:15" ht="92" customHeight="1">
      <c r="A12" s="120" t="s">
        <v>2566</v>
      </c>
      <c r="B12" s="120"/>
    </row>
    <row r="13" spans="1:15">
      <c r="A13" s="120" t="s">
        <v>2567</v>
      </c>
      <c r="B13" s="120"/>
    </row>
    <row r="14" spans="1:15">
      <c r="A14" s="120" t="s">
        <v>2568</v>
      </c>
      <c r="B14" s="120"/>
    </row>
    <row r="15" spans="1:15">
      <c r="A15" s="120" t="s">
        <v>2569</v>
      </c>
      <c r="B15" s="120"/>
    </row>
    <row r="16" spans="1:15">
      <c r="A16" s="120" t="s">
        <v>2570</v>
      </c>
      <c r="B16" s="120"/>
    </row>
    <row r="17" spans="1:2">
      <c r="A17" s="120" t="s">
        <v>2571</v>
      </c>
      <c r="B17" s="120"/>
    </row>
    <row r="18" spans="1:2">
      <c r="A18" s="120" t="s">
        <v>2572</v>
      </c>
      <c r="B18" s="120"/>
    </row>
    <row r="19" spans="1:2">
      <c r="A19" s="120" t="s">
        <v>2573</v>
      </c>
      <c r="B19" s="120"/>
    </row>
    <row r="20" spans="1:2">
      <c r="A20" s="120" t="s">
        <v>2574</v>
      </c>
      <c r="B20" s="120"/>
    </row>
    <row r="22" spans="1:2" ht="17">
      <c r="A22" s="110" t="s">
        <v>2575</v>
      </c>
    </row>
    <row r="23" spans="1:2" ht="17">
      <c r="A23" s="111" t="s">
        <v>2576</v>
      </c>
    </row>
    <row r="24" spans="1:2" ht="17">
      <c r="A24" s="111" t="s">
        <v>2577</v>
      </c>
    </row>
    <row r="25" spans="1:2" ht="17">
      <c r="A25" s="111" t="s">
        <v>2578</v>
      </c>
    </row>
    <row r="26" spans="1:2" ht="17">
      <c r="A26" s="111" t="s">
        <v>2579</v>
      </c>
    </row>
    <row r="27" spans="1:2" ht="17">
      <c r="A27" s="111" t="s">
        <v>2580</v>
      </c>
    </row>
    <row r="28" spans="1:2" ht="34">
      <c r="A28" s="111" t="s">
        <v>2581</v>
      </c>
    </row>
    <row r="30" spans="1:2" ht="17">
      <c r="A30" s="110" t="s">
        <v>27</v>
      </c>
    </row>
    <row r="31" spans="1:2" ht="170">
      <c r="A31" s="111" t="s">
        <v>2582</v>
      </c>
    </row>
    <row r="32" spans="1:2" ht="153">
      <c r="A32" s="111" t="s">
        <v>2583</v>
      </c>
    </row>
  </sheetData>
  <mergeCells count="11">
    <mergeCell ref="A16:B16"/>
    <mergeCell ref="A17:B17"/>
    <mergeCell ref="A18:B18"/>
    <mergeCell ref="A19:B19"/>
    <mergeCell ref="A20:B20"/>
    <mergeCell ref="A15:B15"/>
    <mergeCell ref="A10:B10"/>
    <mergeCell ref="A11:B11"/>
    <mergeCell ref="A12:B12"/>
    <mergeCell ref="A13:B13"/>
    <mergeCell ref="A14:B14"/>
  </mergeCells>
  <hyperlinks>
    <hyperlink ref="B4" r:id="rId1" xr:uid="{FBBEAFC1-AAC8-874B-9E2E-31EE2F79E255}"/>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C5D89-9364-2C47-BE68-054B1F29DE6F}">
  <dimension ref="A1:K484"/>
  <sheetViews>
    <sheetView workbookViewId="0">
      <pane ySplit="1" topLeftCell="A2" activePane="bottomLeft" state="frozenSplit"/>
      <selection pane="bottomLeft" activeCell="B14" sqref="B14"/>
    </sheetView>
  </sheetViews>
  <sheetFormatPr baseColWidth="10" defaultColWidth="11.1640625" defaultRowHeight="16"/>
  <cols>
    <col min="1" max="1" width="37.6640625" style="3" bestFit="1" customWidth="1"/>
    <col min="2" max="5" width="18.5" style="104" customWidth="1"/>
    <col min="6" max="8" width="0" hidden="1" customWidth="1"/>
  </cols>
  <sheetData>
    <row r="1" spans="1:11" ht="34">
      <c r="A1" s="90" t="s">
        <v>2546</v>
      </c>
      <c r="B1" s="91" t="s">
        <v>3439</v>
      </c>
      <c r="C1" s="92" t="s">
        <v>3438</v>
      </c>
      <c r="D1" s="93" t="s">
        <v>844</v>
      </c>
      <c r="E1" s="92" t="s">
        <v>841</v>
      </c>
      <c r="F1" s="1" t="s">
        <v>2547</v>
      </c>
      <c r="G1" s="1" t="s">
        <v>2548</v>
      </c>
      <c r="H1" s="1" t="s">
        <v>2549</v>
      </c>
      <c r="I1" s="94" t="s">
        <v>2550</v>
      </c>
      <c r="J1" s="95" t="s">
        <v>2551</v>
      </c>
      <c r="K1" s="96" t="s">
        <v>2552</v>
      </c>
    </row>
    <row r="2" spans="1:11" ht="24">
      <c r="A2" s="97" t="s">
        <v>866</v>
      </c>
      <c r="B2" s="98">
        <v>1.8593324645577296</v>
      </c>
      <c r="C2" s="98">
        <v>2.0838926174496644</v>
      </c>
      <c r="D2" s="98">
        <f>IF(ISNUMBER(AVERAGE(RFI!Z4:Z219)),AVERAGE(RFI!Z4:Z219),"-")</f>
        <v>2.2397260273972601</v>
      </c>
      <c r="E2" s="98">
        <f>IF(ISNUMBER(AVERAGE(RFI!AA4:AA219)),AVERAGE(RFI!AA4:AA219),"-")</f>
        <v>2.0838926174496644</v>
      </c>
      <c r="F2">
        <v>4</v>
      </c>
      <c r="G2">
        <f>F2</f>
        <v>4</v>
      </c>
      <c r="H2">
        <v>219</v>
      </c>
      <c r="K2">
        <f>SUM(J3:J21)</f>
        <v>149</v>
      </c>
    </row>
    <row r="3" spans="1:11" ht="20">
      <c r="A3" s="99" t="s">
        <v>37</v>
      </c>
      <c r="B3" s="100">
        <v>2.1548353909465021</v>
      </c>
      <c r="C3" s="100">
        <v>2.3518518518518516</v>
      </c>
      <c r="D3" s="100">
        <f>IF(ISNUMBER(AVERAGE(RFI!Z5:Z42)),AVERAGE(RFI!Z5:Z42),"-")</f>
        <v>2.5833333333333335</v>
      </c>
      <c r="E3" s="100">
        <f>IF(ISNUMBER(AVERAGE(RFI!AA5:AA42)),AVERAGE(RFI!AA5:AA42),"-")</f>
        <v>2.3518518518518516</v>
      </c>
      <c r="F3">
        <v>5</v>
      </c>
      <c r="G3">
        <f t="shared" ref="G3:G66" si="0">F3</f>
        <v>5</v>
      </c>
      <c r="H3">
        <v>42</v>
      </c>
      <c r="J3">
        <f>SUM(I4:I7)</f>
        <v>27</v>
      </c>
    </row>
    <row r="4" spans="1:11" ht="17">
      <c r="A4" s="101" t="s">
        <v>867</v>
      </c>
      <c r="B4" s="102">
        <v>2.414351851851853</v>
      </c>
      <c r="C4" s="102">
        <v>3</v>
      </c>
      <c r="D4" s="102">
        <f>IF(ISNUMBER(AVERAGE(RFI!Z6:Z12)),AVERAGE(RFI!Z6:Z12),"-")</f>
        <v>4</v>
      </c>
      <c r="E4" s="102">
        <f>IF(ISNUMBER(AVERAGE(RFI!AA6:AA12)),AVERAGE(RFI!AA6:AA12),"-")</f>
        <v>3</v>
      </c>
      <c r="F4">
        <v>6</v>
      </c>
      <c r="G4">
        <f t="shared" si="0"/>
        <v>6</v>
      </c>
      <c r="H4">
        <v>12</v>
      </c>
      <c r="I4">
        <v>6</v>
      </c>
    </row>
    <row r="5" spans="1:11" ht="17">
      <c r="A5" s="101" t="s">
        <v>885</v>
      </c>
      <c r="B5" s="102">
        <v>2.3361111111111112</v>
      </c>
      <c r="C5" s="102">
        <v>2.6</v>
      </c>
      <c r="D5" s="102">
        <f>IF(ISNUMBER(AVERAGE(RFI!Z15:Z20)),AVERAGE(RFI!Z15:Z20),"-")</f>
        <v>2.6</v>
      </c>
      <c r="E5" s="102">
        <f>IF(ISNUMBER(AVERAGE(RFI!AA15:AA20)),AVERAGE(RFI!AA15:AA20),"-")</f>
        <v>2.6</v>
      </c>
      <c r="F5">
        <v>15</v>
      </c>
      <c r="G5">
        <f t="shared" si="0"/>
        <v>15</v>
      </c>
      <c r="H5">
        <v>20</v>
      </c>
      <c r="I5">
        <v>5</v>
      </c>
    </row>
    <row r="6" spans="1:11" ht="17">
      <c r="A6" s="101" t="s">
        <v>900</v>
      </c>
      <c r="B6" s="102">
        <v>2.0472222222222221</v>
      </c>
      <c r="C6" s="102">
        <v>1.4</v>
      </c>
      <c r="D6" s="102">
        <f>IF(ISNUMBER(AVERAGE(RFI!Z23:Z28)),AVERAGE(RFI!Z23:Z28),"-")</f>
        <v>1.5</v>
      </c>
      <c r="E6" s="102">
        <f>IF(ISNUMBER(AVERAGE(RFI!AA23:AA28)),AVERAGE(RFI!AA23:AA28),"-")</f>
        <v>1.4</v>
      </c>
      <c r="F6">
        <v>23</v>
      </c>
      <c r="G6">
        <f t="shared" si="0"/>
        <v>23</v>
      </c>
      <c r="H6">
        <v>28</v>
      </c>
      <c r="I6">
        <v>5</v>
      </c>
    </row>
    <row r="7" spans="1:11" ht="17">
      <c r="A7" s="101" t="s">
        <v>916</v>
      </c>
      <c r="B7" s="102">
        <v>1.9797979797979797</v>
      </c>
      <c r="C7" s="102">
        <v>2.3181818181818183</v>
      </c>
      <c r="D7" s="102">
        <f>IF(ISNUMBER(AVERAGE(RFI!Z31:Z42)),AVERAGE(RFI!Z31:Z42),"-")</f>
        <v>2.4545454545454546</v>
      </c>
      <c r="E7" s="102">
        <f>IF(ISNUMBER(AVERAGE(RFI!AA31:AA42)),AVERAGE(RFI!AA31:AA42),"-")</f>
        <v>2.3181818181818183</v>
      </c>
      <c r="F7">
        <v>31</v>
      </c>
      <c r="G7">
        <f t="shared" si="0"/>
        <v>31</v>
      </c>
      <c r="H7">
        <v>42</v>
      </c>
      <c r="I7">
        <v>11</v>
      </c>
    </row>
    <row r="8" spans="1:11" ht="20">
      <c r="A8" s="99" t="s">
        <v>34</v>
      </c>
      <c r="B8" s="100">
        <v>1.9019439144064327</v>
      </c>
      <c r="C8" s="100">
        <v>2.15</v>
      </c>
      <c r="D8" s="100">
        <f>IF(ISNUMBER(AVERAGE(RFI!Z45:Z88)),AVERAGE(RFI!Z45:Z88),"-")</f>
        <v>2.3333333333333335</v>
      </c>
      <c r="E8" s="100">
        <f>IF(ISNUMBER(AVERAGE(RFI!AA45:AA88)),AVERAGE(RFI!AA45:AA88),"-")</f>
        <v>2.15</v>
      </c>
      <c r="F8">
        <v>45</v>
      </c>
      <c r="G8">
        <f t="shared" si="0"/>
        <v>45</v>
      </c>
      <c r="H8">
        <v>88</v>
      </c>
      <c r="J8">
        <f>SUM(I9:I13)</f>
        <v>30</v>
      </c>
    </row>
    <row r="9" spans="1:11" ht="17">
      <c r="A9" s="101" t="s">
        <v>219</v>
      </c>
      <c r="B9" s="102">
        <v>1.9325396825396832</v>
      </c>
      <c r="C9" s="102">
        <v>1.8571428571428572</v>
      </c>
      <c r="D9" s="102">
        <f>IF(ISNUMBER(AVERAGE(RFI!Z46:Z53)),AVERAGE(RFI!Z46:Z53),"-")</f>
        <v>1.7142857142857142</v>
      </c>
      <c r="E9" s="102">
        <f>IF(ISNUMBER(AVERAGE(RFI!AA46:AA53)),AVERAGE(RFI!AA46:AA53),"-")</f>
        <v>1.8571428571428572</v>
      </c>
      <c r="F9">
        <v>46</v>
      </c>
      <c r="G9">
        <f t="shared" si="0"/>
        <v>46</v>
      </c>
      <c r="H9">
        <v>53</v>
      </c>
      <c r="I9">
        <v>7</v>
      </c>
    </row>
    <row r="10" spans="1:11" ht="17">
      <c r="A10" s="101" t="s">
        <v>963</v>
      </c>
      <c r="B10" s="102">
        <v>1.712037037037037</v>
      </c>
      <c r="C10" s="102">
        <v>2.1666666666666665</v>
      </c>
      <c r="D10" s="102">
        <f>IF(ISNUMBER(AVERAGE(RFI!Z56:Z62)),AVERAGE(RFI!Z56:Z62),"-")</f>
        <v>2.6666666666666665</v>
      </c>
      <c r="E10" s="102">
        <f>IF(ISNUMBER(AVERAGE(RFI!AA56:AA62)),AVERAGE(RFI!AA56:AA62),"-")</f>
        <v>2.1666666666666665</v>
      </c>
      <c r="F10">
        <v>56</v>
      </c>
      <c r="G10">
        <f t="shared" si="0"/>
        <v>56</v>
      </c>
      <c r="H10">
        <v>62</v>
      </c>
      <c r="I10">
        <v>6</v>
      </c>
    </row>
    <row r="11" spans="1:11" ht="17">
      <c r="A11" s="101" t="s">
        <v>42</v>
      </c>
      <c r="B11" s="102">
        <v>2.1138888888888889</v>
      </c>
      <c r="C11" s="102">
        <v>2.4</v>
      </c>
      <c r="D11" s="102">
        <f>IF(ISNUMBER(AVERAGE(RFI!Z65:Z70)),AVERAGE(RFI!Z65:Z70),"-")</f>
        <v>2.4</v>
      </c>
      <c r="E11" s="102">
        <f>IF(ISNUMBER(AVERAGE(RFI!AA65:AA70)),AVERAGE(RFI!AA65:AA70),"-")</f>
        <v>2.4</v>
      </c>
      <c r="F11">
        <v>65</v>
      </c>
      <c r="G11">
        <f t="shared" si="0"/>
        <v>65</v>
      </c>
      <c r="H11">
        <v>70</v>
      </c>
      <c r="I11">
        <v>5</v>
      </c>
    </row>
    <row r="12" spans="1:11" ht="17">
      <c r="A12" s="101" t="s">
        <v>72</v>
      </c>
      <c r="B12" s="102">
        <v>1.5999999999999999</v>
      </c>
      <c r="C12" s="102">
        <v>2.2000000000000002</v>
      </c>
      <c r="D12" s="102">
        <f>IF(ISNUMBER(AVERAGE(RFI!Z73:Z78)),AVERAGE(RFI!Z73:Z78),"-")</f>
        <v>2.4</v>
      </c>
      <c r="E12" s="102">
        <f>IF(ISNUMBER(AVERAGE(RFI!AA73:AA78)),AVERAGE(RFI!AA73:AA78),"-")</f>
        <v>2.2000000000000002</v>
      </c>
      <c r="F12">
        <v>73</v>
      </c>
      <c r="G12">
        <f t="shared" si="0"/>
        <v>73</v>
      </c>
      <c r="H12">
        <v>78</v>
      </c>
      <c r="I12">
        <v>5</v>
      </c>
    </row>
    <row r="13" spans="1:11" ht="17">
      <c r="A13" s="101" t="s">
        <v>215</v>
      </c>
      <c r="B13" s="102">
        <v>1.9953703703703702</v>
      </c>
      <c r="C13" s="102">
        <v>2.2142857142857144</v>
      </c>
      <c r="D13" s="102">
        <f>IF(ISNUMBER(AVERAGE(RFI!Z81:Z88)),AVERAGE(RFI!Z81:Z88),"-")</f>
        <v>2.5714285714285716</v>
      </c>
      <c r="E13" s="102">
        <f>IF(ISNUMBER(AVERAGE(RFI!AA81:AA88)),AVERAGE(RFI!AA81:AA88),"-")</f>
        <v>2.2142857142857144</v>
      </c>
      <c r="F13">
        <v>81</v>
      </c>
      <c r="G13">
        <f t="shared" si="0"/>
        <v>81</v>
      </c>
      <c r="H13">
        <v>88</v>
      </c>
      <c r="I13">
        <v>7</v>
      </c>
    </row>
    <row r="14" spans="1:11" ht="20">
      <c r="A14" s="99" t="s">
        <v>73</v>
      </c>
      <c r="B14" s="100">
        <v>1.6055555555555558</v>
      </c>
      <c r="C14" s="100">
        <v>2.2999999999999998</v>
      </c>
      <c r="D14" s="100">
        <f>IF(ISNUMBER(AVERAGE(RFI!Z91:Z108)),AVERAGE(RFI!Z91:Z108),"-")</f>
        <v>2.2999999999999998</v>
      </c>
      <c r="E14" s="100">
        <f>IF(ISNUMBER(AVERAGE(RFI!AA91:AA108)),AVERAGE(RFI!AA91:AA108),"-")</f>
        <v>2.2999999999999998</v>
      </c>
      <c r="F14">
        <v>91</v>
      </c>
      <c r="G14">
        <f t="shared" si="0"/>
        <v>91</v>
      </c>
      <c r="H14">
        <v>108</v>
      </c>
      <c r="J14">
        <f>SUM(I15:I17)</f>
        <v>10</v>
      </c>
    </row>
    <row r="15" spans="1:11" ht="17">
      <c r="A15" s="101" t="s">
        <v>1023</v>
      </c>
      <c r="B15" s="102">
        <v>1.5781249999999998</v>
      </c>
      <c r="C15" s="102">
        <v>2.4</v>
      </c>
      <c r="D15" s="102">
        <f>IF(ISNUMBER(AVERAGE(RFI!Z92:Z97)),AVERAGE(RFI!Z92:Z97),"-")</f>
        <v>2.4</v>
      </c>
      <c r="E15" s="102">
        <f>IF(ISNUMBER(AVERAGE(RFI!AA92:AA97)),AVERAGE(RFI!AA92:AA97),"-")</f>
        <v>2.4</v>
      </c>
      <c r="F15">
        <v>92</v>
      </c>
      <c r="G15">
        <f t="shared" si="0"/>
        <v>92</v>
      </c>
      <c r="H15">
        <v>97</v>
      </c>
      <c r="I15">
        <v>5</v>
      </c>
    </row>
    <row r="16" spans="1:11" ht="17">
      <c r="A16" s="101" t="s">
        <v>597</v>
      </c>
      <c r="B16" s="102">
        <v>1.3076923076923077</v>
      </c>
      <c r="C16" s="102">
        <v>2</v>
      </c>
      <c r="D16" s="102">
        <f>IF(ISNUMBER(AVERAGE(RFI!Z100:Z102)),AVERAGE(RFI!Z100:Z102),"-")</f>
        <v>2</v>
      </c>
      <c r="E16" s="102">
        <f>IF(ISNUMBER(AVERAGE(RFI!AA100:AA102)),AVERAGE(RFI!AA100:AA102),"-")</f>
        <v>2</v>
      </c>
      <c r="F16">
        <v>100</v>
      </c>
      <c r="G16">
        <f t="shared" si="0"/>
        <v>100</v>
      </c>
      <c r="H16">
        <v>102</v>
      </c>
      <c r="I16">
        <v>2</v>
      </c>
    </row>
    <row r="17" spans="1:11" ht="17">
      <c r="A17" s="101" t="s">
        <v>1043</v>
      </c>
      <c r="B17" s="102">
        <v>1.5885416666666663</v>
      </c>
      <c r="C17" s="102">
        <v>2.3333333333333335</v>
      </c>
      <c r="D17" s="102">
        <f>IF(ISNUMBER(AVERAGE(RFI!Z105:Z108)),AVERAGE(RFI!Z105:Z108),"-")</f>
        <v>2.3333333333333335</v>
      </c>
      <c r="E17" s="102">
        <f>IF(ISNUMBER(AVERAGE(RFI!AA105:AA108)),AVERAGE(RFI!AA105:AA108),"-")</f>
        <v>2.3333333333333335</v>
      </c>
      <c r="F17">
        <v>105</v>
      </c>
      <c r="G17">
        <f t="shared" si="0"/>
        <v>105</v>
      </c>
      <c r="H17">
        <v>108</v>
      </c>
      <c r="I17">
        <v>3</v>
      </c>
    </row>
    <row r="18" spans="1:11" ht="20">
      <c r="A18" s="99" t="s">
        <v>30</v>
      </c>
      <c r="B18" s="100">
        <v>1.6431818181818185</v>
      </c>
      <c r="C18" s="100">
        <v>2.15</v>
      </c>
      <c r="D18" s="100">
        <f>IF(ISNUMBER(AVERAGE(RFI!Z111:Z125)),AVERAGE(RFI!Z111:Z125),"-")</f>
        <v>2</v>
      </c>
      <c r="E18" s="100">
        <f>IF(ISNUMBER(AVERAGE(RFI!AA111:AA125)),AVERAGE(RFI!AA111:AA125),"-")</f>
        <v>2.15</v>
      </c>
      <c r="F18">
        <v>111</v>
      </c>
      <c r="G18">
        <f t="shared" si="0"/>
        <v>111</v>
      </c>
      <c r="H18">
        <v>125</v>
      </c>
      <c r="J18">
        <f>SUM(I19:I20)</f>
        <v>10</v>
      </c>
    </row>
    <row r="19" spans="1:11" ht="17">
      <c r="A19" s="101" t="s">
        <v>39</v>
      </c>
      <c r="B19" s="102">
        <v>1.6461038961038961</v>
      </c>
      <c r="C19" s="102">
        <v>2.7857142857142856</v>
      </c>
      <c r="D19" s="102">
        <f>IF(ISNUMBER(AVERAGE(RFI!Z112:Z119)),AVERAGE(RFI!Z112:Z119),"-")</f>
        <v>2.5714285714285716</v>
      </c>
      <c r="E19" s="102">
        <f>IF(ISNUMBER(AVERAGE(RFI!AA112:AA119)),AVERAGE(RFI!AA112:AA119),"-")</f>
        <v>2.7857142857142856</v>
      </c>
      <c r="F19">
        <v>112</v>
      </c>
      <c r="G19">
        <f t="shared" si="0"/>
        <v>112</v>
      </c>
      <c r="H19">
        <v>119</v>
      </c>
      <c r="I19">
        <v>7</v>
      </c>
    </row>
    <row r="20" spans="1:11" ht="17">
      <c r="A20" s="101" t="s">
        <v>1069</v>
      </c>
      <c r="B20" s="102">
        <v>1.6363636363636365</v>
      </c>
      <c r="C20" s="102">
        <v>0.66666666666666663</v>
      </c>
      <c r="D20" s="102">
        <f>IF(ISNUMBER(AVERAGE(RFI!Z122:Z125)),AVERAGE(RFI!Z122:Z125),"-")</f>
        <v>0.66666666666666663</v>
      </c>
      <c r="E20" s="102">
        <f>IF(ISNUMBER(AVERAGE(RFI!AA122:AA125)),AVERAGE(RFI!AA122:AA125),"-")</f>
        <v>0.66666666666666663</v>
      </c>
      <c r="F20">
        <v>122</v>
      </c>
      <c r="G20">
        <f t="shared" si="0"/>
        <v>122</v>
      </c>
      <c r="H20">
        <v>125</v>
      </c>
      <c r="I20">
        <v>3</v>
      </c>
    </row>
    <row r="21" spans="1:11" ht="20">
      <c r="A21" s="99" t="s">
        <v>35</v>
      </c>
      <c r="B21" s="100">
        <v>1.7734873276157215</v>
      </c>
      <c r="C21" s="100">
        <v>1.9166666666666667</v>
      </c>
      <c r="D21" s="100">
        <f>IF(ISNUMBER(AVERAGE(RFI!Z128:Z219)),AVERAGE(RFI!Z128:Z219),"-")</f>
        <v>2.1111111111111112</v>
      </c>
      <c r="E21" s="100">
        <f>IF(ISNUMBER(AVERAGE(RFI!AA128:AA219)),AVERAGE(RFI!AA128:AA219),"-")</f>
        <v>1.9166666666666667</v>
      </c>
      <c r="F21">
        <v>128</v>
      </c>
      <c r="G21">
        <f t="shared" si="0"/>
        <v>128</v>
      </c>
      <c r="H21">
        <v>219</v>
      </c>
      <c r="J21">
        <f>SUM(I22:I28)</f>
        <v>72</v>
      </c>
    </row>
    <row r="22" spans="1:11" ht="17">
      <c r="A22" s="101" t="s">
        <v>1076</v>
      </c>
      <c r="B22" s="102">
        <v>1.4292328042328046</v>
      </c>
      <c r="C22" s="102">
        <v>1.2857142857142858</v>
      </c>
      <c r="D22" s="102">
        <f>IF(ISNUMBER(AVERAGE(RFI!Z129:Z136)),AVERAGE(RFI!Z129:Z136),"-")</f>
        <v>1.4285714285714286</v>
      </c>
      <c r="E22" s="102">
        <f>IF(ISNUMBER(AVERAGE(RFI!AA129:AA136)),AVERAGE(RFI!AA129:AA136),"-")</f>
        <v>1.2857142857142858</v>
      </c>
      <c r="F22">
        <v>129</v>
      </c>
      <c r="G22">
        <f t="shared" si="0"/>
        <v>129</v>
      </c>
      <c r="H22">
        <v>136</v>
      </c>
      <c r="I22">
        <v>7</v>
      </c>
    </row>
    <row r="23" spans="1:11" ht="17">
      <c r="A23" s="101" t="s">
        <v>1097</v>
      </c>
      <c r="B23" s="102">
        <v>1.9750233426704011</v>
      </c>
      <c r="C23" s="102">
        <v>2.3529411764705883</v>
      </c>
      <c r="D23" s="102">
        <f>IF(ISNUMBER(AVERAGE(RFI!Z139:Z156)),AVERAGE(RFI!Z139:Z156),"-")</f>
        <v>2.6470588235294117</v>
      </c>
      <c r="E23" s="102">
        <f>IF(ISNUMBER(AVERAGE(RFI!AA139:AA156)),AVERAGE(RFI!AA139:AA156),"-")</f>
        <v>2.3529411764705883</v>
      </c>
      <c r="F23">
        <v>139</v>
      </c>
      <c r="G23">
        <f t="shared" si="0"/>
        <v>139</v>
      </c>
      <c r="H23">
        <v>156</v>
      </c>
      <c r="I23">
        <v>17</v>
      </c>
    </row>
    <row r="24" spans="1:11" ht="17">
      <c r="A24" s="101" t="s">
        <v>885</v>
      </c>
      <c r="B24" s="102">
        <v>1.9546296296296299</v>
      </c>
      <c r="C24" s="102">
        <v>2.8</v>
      </c>
      <c r="D24" s="102">
        <f>IF(ISNUMBER(AVERAGE(RFI!Z159:Z174)),AVERAGE(RFI!Z159:Z174),"-")</f>
        <v>2.7333333333333334</v>
      </c>
      <c r="E24" s="102">
        <f>IF(ISNUMBER(AVERAGE(RFI!AA159:AA174)),AVERAGE(RFI!AA159:AA174),"-")</f>
        <v>2.8</v>
      </c>
      <c r="F24">
        <v>159</v>
      </c>
      <c r="G24">
        <f t="shared" si="0"/>
        <v>159</v>
      </c>
      <c r="H24">
        <v>174</v>
      </c>
      <c r="I24">
        <v>15</v>
      </c>
    </row>
    <row r="25" spans="1:11" ht="17">
      <c r="A25" s="101" t="s">
        <v>597</v>
      </c>
      <c r="B25" s="102">
        <v>1.4583333333333333</v>
      </c>
      <c r="C25" s="102">
        <v>1.2</v>
      </c>
      <c r="D25" s="102">
        <f>IF(ISNUMBER(AVERAGE(RFI!Z177:Z182)),AVERAGE(RFI!Z177:Z182),"-")</f>
        <v>1.2</v>
      </c>
      <c r="E25" s="102">
        <f>IF(ISNUMBER(AVERAGE(RFI!AA177:AA182)),AVERAGE(RFI!AA177:AA182),"-")</f>
        <v>1.2</v>
      </c>
      <c r="F25">
        <v>177</v>
      </c>
      <c r="G25">
        <f t="shared" si="0"/>
        <v>177</v>
      </c>
      <c r="H25">
        <v>182</v>
      </c>
      <c r="I25">
        <v>5</v>
      </c>
    </row>
    <row r="26" spans="1:11" ht="17">
      <c r="A26" s="101" t="s">
        <v>1192</v>
      </c>
      <c r="B26" s="102">
        <v>1.3142361111111112</v>
      </c>
      <c r="C26" s="102">
        <v>0.5</v>
      </c>
      <c r="D26" s="102">
        <f>IF(ISNUMBER(AVERAGE(RFI!Z185:Z193)),AVERAGE(RFI!Z185:Z193),"-")</f>
        <v>0.375</v>
      </c>
      <c r="E26" s="102">
        <f>IF(ISNUMBER(AVERAGE(RFI!AA185:AA193)),AVERAGE(RFI!AA185:AA193),"-")</f>
        <v>0.5</v>
      </c>
      <c r="F26">
        <v>185</v>
      </c>
      <c r="G26">
        <f t="shared" si="0"/>
        <v>185</v>
      </c>
      <c r="H26">
        <v>193</v>
      </c>
      <c r="I26">
        <v>8</v>
      </c>
    </row>
    <row r="27" spans="1:11" ht="17">
      <c r="A27" s="101" t="s">
        <v>1213</v>
      </c>
      <c r="B27" s="102">
        <v>1.9109686609686609</v>
      </c>
      <c r="C27" s="102">
        <v>1.9230769230769231</v>
      </c>
      <c r="D27" s="102">
        <f>IF(ISNUMBER(AVERAGE(RFI!Z196:Z209)),AVERAGE(RFI!Z196:Z209),"-")</f>
        <v>2.6923076923076925</v>
      </c>
      <c r="E27" s="102">
        <f>IF(ISNUMBER(AVERAGE(RFI!AA196:AA209)),AVERAGE(RFI!AA196:AA209),"-")</f>
        <v>1.9230769230769231</v>
      </c>
      <c r="F27">
        <v>196</v>
      </c>
      <c r="G27">
        <f t="shared" si="0"/>
        <v>196</v>
      </c>
      <c r="H27">
        <v>209</v>
      </c>
      <c r="I27">
        <v>13</v>
      </c>
    </row>
    <row r="28" spans="1:11" ht="17">
      <c r="A28" s="101" t="s">
        <v>1248</v>
      </c>
      <c r="B28" s="102">
        <v>1.7361111111111112</v>
      </c>
      <c r="C28" s="102">
        <v>1.7142857142857142</v>
      </c>
      <c r="D28" s="102">
        <f>IF(ISNUMBER(AVERAGE(RFI!Z212:Z219)),AVERAGE(RFI!Z212:Z219),"-")</f>
        <v>1.7142857142857142</v>
      </c>
      <c r="E28" s="102">
        <f>IF(ISNUMBER(AVERAGE(RFI!AA212:AA219)),AVERAGE(RFI!AA212:AA219),"-")</f>
        <v>1.7142857142857142</v>
      </c>
      <c r="F28">
        <v>212</v>
      </c>
      <c r="G28">
        <f t="shared" si="0"/>
        <v>212</v>
      </c>
      <c r="H28">
        <v>219</v>
      </c>
      <c r="I28">
        <v>7</v>
      </c>
    </row>
    <row r="29" spans="1:11" ht="24">
      <c r="A29" s="103" t="s">
        <v>1268</v>
      </c>
      <c r="B29" s="98">
        <v>1.3635328825586182</v>
      </c>
      <c r="C29" s="98">
        <v>1.4076923076923078</v>
      </c>
      <c r="D29" s="98">
        <f>IF(ISNUMBER(AVERAGE(RFI!Z222:Z345)),AVERAGE(RFI!Z222:Z345),"-")</f>
        <v>1.4153846153846155</v>
      </c>
      <c r="E29" s="98">
        <f>IF(ISNUMBER(AVERAGE(RFI!AA222:AA345)),AVERAGE(RFI!AA222:AA345),"-")</f>
        <v>1.4076923076923078</v>
      </c>
      <c r="F29">
        <v>222</v>
      </c>
      <c r="G29">
        <f t="shared" si="0"/>
        <v>222</v>
      </c>
      <c r="H29">
        <v>345</v>
      </c>
      <c r="K29">
        <f>SUM(J30:J48)</f>
        <v>65</v>
      </c>
    </row>
    <row r="30" spans="1:11" ht="40">
      <c r="A30" s="99" t="s">
        <v>1269</v>
      </c>
      <c r="B30" s="100">
        <v>1.3431372549019605</v>
      </c>
      <c r="C30" s="100">
        <v>1.6666666666666667</v>
      </c>
      <c r="D30" s="100">
        <f>IF(ISNUMBER(AVERAGE(RFI!Z223:Z227)),AVERAGE(RFI!Z223:Z227),"-")</f>
        <v>1.6666666666666667</v>
      </c>
      <c r="E30" s="100">
        <f>IF(ISNUMBER(AVERAGE(RFI!AA223:AA227)),AVERAGE(RFI!AA223:AA227),"-")</f>
        <v>1.6666666666666667</v>
      </c>
      <c r="F30">
        <v>223</v>
      </c>
      <c r="G30">
        <f t="shared" si="0"/>
        <v>223</v>
      </c>
      <c r="H30">
        <v>227</v>
      </c>
      <c r="J30">
        <f>SUM(I31)</f>
        <v>3</v>
      </c>
    </row>
    <row r="31" spans="1:11" ht="17">
      <c r="A31" s="101" t="s">
        <v>1270</v>
      </c>
      <c r="B31" s="102">
        <v>1.3431372549019605</v>
      </c>
      <c r="C31" s="102">
        <v>1.6666666666666667</v>
      </c>
      <c r="D31" s="102">
        <f>IF(ISNUMBER(AVERAGE(RFI!Z224:Z227)),AVERAGE(RFI!Z224:Z227),"-")</f>
        <v>1.6666666666666667</v>
      </c>
      <c r="E31" s="102">
        <f>IF(ISNUMBER(AVERAGE(RFI!AA224:AA227)),AVERAGE(RFI!AA224:AA227),"-")</f>
        <v>1.6666666666666667</v>
      </c>
      <c r="F31">
        <v>224</v>
      </c>
      <c r="G31">
        <f t="shared" si="0"/>
        <v>224</v>
      </c>
      <c r="H31">
        <v>227</v>
      </c>
      <c r="I31">
        <v>3</v>
      </c>
    </row>
    <row r="32" spans="1:11" ht="20">
      <c r="A32" s="99" t="s">
        <v>232</v>
      </c>
      <c r="B32" s="100">
        <v>2.1029411764705883</v>
      </c>
      <c r="C32" s="100">
        <v>3</v>
      </c>
      <c r="D32" s="100">
        <f>IF(ISNUMBER(AVERAGE(RFI!Z230:Z233)),AVERAGE(RFI!Z230:Z233),"-")</f>
        <v>3</v>
      </c>
      <c r="E32" s="100">
        <f>IF(ISNUMBER(AVERAGE(RFI!AA230:AA233)),AVERAGE(RFI!AA230:AA233),"-")</f>
        <v>3</v>
      </c>
      <c r="F32">
        <v>230</v>
      </c>
      <c r="G32">
        <f t="shared" si="0"/>
        <v>230</v>
      </c>
      <c r="H32">
        <v>233</v>
      </c>
      <c r="J32">
        <f>SUM(I33)</f>
        <v>2</v>
      </c>
    </row>
    <row r="33" spans="1:10" ht="17">
      <c r="A33" s="101" t="s">
        <v>1277</v>
      </c>
      <c r="B33" s="102">
        <v>2.1029411764705883</v>
      </c>
      <c r="C33" s="102">
        <v>3</v>
      </c>
      <c r="D33" s="102">
        <f>IF(ISNUMBER(AVERAGE(RFI!Z231:Z233)),AVERAGE(RFI!Z231:Z233),"-")</f>
        <v>3</v>
      </c>
      <c r="E33" s="102">
        <f>IF(ISNUMBER(AVERAGE(RFI!AA231:AA233)),AVERAGE(RFI!AA231:AA233),"-")</f>
        <v>3</v>
      </c>
      <c r="F33">
        <v>231</v>
      </c>
      <c r="G33">
        <f t="shared" si="0"/>
        <v>231</v>
      </c>
      <c r="H33">
        <v>233</v>
      </c>
      <c r="I33">
        <v>2</v>
      </c>
    </row>
    <row r="34" spans="1:10" ht="20">
      <c r="A34" s="99" t="s">
        <v>1282</v>
      </c>
      <c r="B34" s="100">
        <v>1.4355203619909498</v>
      </c>
      <c r="C34" s="100">
        <v>1.3846153846153846</v>
      </c>
      <c r="D34" s="100">
        <f>IF(ISNUMBER(AVERAGE(RFI!Z236:Z253)),AVERAGE(RFI!Z236:Z253),"-")</f>
        <v>1.3846153846153846</v>
      </c>
      <c r="E34" s="100">
        <f>IF(ISNUMBER(AVERAGE(RFI!AA236:AA253)),AVERAGE(RFI!AA236:AA253),"-")</f>
        <v>1.3846153846153846</v>
      </c>
      <c r="F34">
        <v>236</v>
      </c>
      <c r="G34">
        <f t="shared" si="0"/>
        <v>236</v>
      </c>
      <c r="H34">
        <v>253</v>
      </c>
      <c r="J34">
        <f>SUM(I35:I36)</f>
        <v>13</v>
      </c>
    </row>
    <row r="35" spans="1:10" ht="17">
      <c r="A35" s="101" t="s">
        <v>1283</v>
      </c>
      <c r="B35" s="102">
        <v>1.5235294117647058</v>
      </c>
      <c r="C35" s="102">
        <v>1.4</v>
      </c>
      <c r="D35" s="102">
        <f>IF(ISNUMBER(AVERAGE(RFI!Z237:Z242)),AVERAGE(RFI!Z237:Z242),"-")</f>
        <v>1.6</v>
      </c>
      <c r="E35" s="102">
        <f>IF(ISNUMBER(AVERAGE(RFI!AA237:AA242)),AVERAGE(RFI!AA237:AA242),"-")</f>
        <v>1.4</v>
      </c>
      <c r="F35">
        <v>237</v>
      </c>
      <c r="G35">
        <f t="shared" si="0"/>
        <v>237</v>
      </c>
      <c r="H35">
        <v>242</v>
      </c>
      <c r="I35">
        <v>5</v>
      </c>
    </row>
    <row r="36" spans="1:10" ht="17">
      <c r="A36" s="101" t="s">
        <v>1297</v>
      </c>
      <c r="B36" s="102">
        <v>1.3786764705882355</v>
      </c>
      <c r="C36" s="102">
        <v>1.375</v>
      </c>
      <c r="D36" s="102">
        <f>IF(ISNUMBER(AVERAGE(RFI!Z245:Z253)),AVERAGE(RFI!Z245:Z253),"-")</f>
        <v>1.25</v>
      </c>
      <c r="E36" s="102">
        <f>IF(ISNUMBER(AVERAGE(RFI!AA245:AA253)),AVERAGE(RFI!AA245:AA253),"-")</f>
        <v>1.375</v>
      </c>
      <c r="F36">
        <v>245</v>
      </c>
      <c r="G36">
        <f t="shared" si="0"/>
        <v>245</v>
      </c>
      <c r="H36">
        <v>253</v>
      </c>
      <c r="I36">
        <v>8</v>
      </c>
    </row>
    <row r="37" spans="1:10" ht="20">
      <c r="A37" s="99" t="s">
        <v>238</v>
      </c>
      <c r="B37" s="100">
        <v>1.0603641456582633</v>
      </c>
      <c r="C37" s="100">
        <v>1.05</v>
      </c>
      <c r="D37" s="100">
        <f>IF(ISNUMBER(AVERAGE(RFI!Z256:Z302)),AVERAGE(RFI!Z256:Z302),"-")</f>
        <v>1.1000000000000001</v>
      </c>
      <c r="E37" s="100">
        <f>IF(ISNUMBER(AVERAGE(RFI!AA256:AA302)),AVERAGE(RFI!AA256:AA302),"-")</f>
        <v>1.05</v>
      </c>
      <c r="F37">
        <v>256</v>
      </c>
      <c r="G37">
        <f t="shared" si="0"/>
        <v>256</v>
      </c>
      <c r="H37">
        <v>302</v>
      </c>
      <c r="J37">
        <f>SUM(I38:I43)</f>
        <v>30</v>
      </c>
    </row>
    <row r="38" spans="1:10" ht="17">
      <c r="A38" s="101" t="s">
        <v>1319</v>
      </c>
      <c r="B38" s="102">
        <v>1.0294117647058825</v>
      </c>
      <c r="C38" s="102">
        <v>0</v>
      </c>
      <c r="D38" s="102">
        <f>IF(ISNUMBER(AVERAGE(RFI!Z257:Z260)),AVERAGE(RFI!Z257:Z260),"-")</f>
        <v>0</v>
      </c>
      <c r="E38" s="102">
        <f>IF(ISNUMBER(AVERAGE(RFI!AA257:AA260)),AVERAGE(RFI!AA257:AA260),"-")</f>
        <v>0</v>
      </c>
      <c r="F38">
        <v>257</v>
      </c>
      <c r="G38">
        <f t="shared" si="0"/>
        <v>257</v>
      </c>
      <c r="H38">
        <v>260</v>
      </c>
      <c r="I38">
        <v>3</v>
      </c>
    </row>
    <row r="39" spans="1:10" ht="17">
      <c r="A39" s="101" t="s">
        <v>1326</v>
      </c>
      <c r="B39" s="102">
        <v>0.96323529411764708</v>
      </c>
      <c r="C39" s="102">
        <v>0.5</v>
      </c>
      <c r="D39" s="102">
        <f>IF(ISNUMBER(AVERAGE(RFI!Z263:Z267)),AVERAGE(RFI!Z263:Z267),"-")</f>
        <v>0.5</v>
      </c>
      <c r="E39" s="102">
        <f>IF(ISNUMBER(AVERAGE(RFI!AA263:AA267)),AVERAGE(RFI!AA263:AA267),"-")</f>
        <v>0.5</v>
      </c>
      <c r="F39">
        <v>263</v>
      </c>
      <c r="G39">
        <f t="shared" si="0"/>
        <v>263</v>
      </c>
      <c r="H39">
        <v>267</v>
      </c>
      <c r="I39">
        <v>4</v>
      </c>
    </row>
    <row r="40" spans="1:10" ht="17">
      <c r="A40" s="101" t="s">
        <v>1336</v>
      </c>
      <c r="B40" s="102">
        <v>0.80147058823529416</v>
      </c>
      <c r="C40" s="102">
        <v>0.5</v>
      </c>
      <c r="D40" s="102">
        <f>IF(ISNUMBER(AVERAGE(RFI!Z270:Z274)),AVERAGE(RFI!Z270:Z274),"-")</f>
        <v>0.5</v>
      </c>
      <c r="E40" s="102">
        <f>IF(ISNUMBER(AVERAGE(RFI!AA270:AA274)),AVERAGE(RFI!AA270:AA274),"-")</f>
        <v>0.5</v>
      </c>
      <c r="F40">
        <v>270</v>
      </c>
      <c r="G40">
        <f t="shared" si="0"/>
        <v>270</v>
      </c>
      <c r="H40">
        <v>274</v>
      </c>
      <c r="I40">
        <v>4</v>
      </c>
    </row>
    <row r="41" spans="1:10" ht="17">
      <c r="A41" s="101" t="s">
        <v>1346</v>
      </c>
      <c r="B41" s="102">
        <v>0.98529411764705888</v>
      </c>
      <c r="C41" s="102">
        <v>0.65</v>
      </c>
      <c r="D41" s="102">
        <f>IF(ISNUMBER(AVERAGE(RFI!Z277:Z287)),AVERAGE(RFI!Z277:Z287),"-")</f>
        <v>0.9</v>
      </c>
      <c r="E41" s="102">
        <f>IF(ISNUMBER(AVERAGE(RFI!AA277:AA287)),AVERAGE(RFI!AA277:AA287),"-")</f>
        <v>0.65</v>
      </c>
      <c r="F41">
        <v>277</v>
      </c>
      <c r="G41">
        <f t="shared" si="0"/>
        <v>277</v>
      </c>
      <c r="H41">
        <v>287</v>
      </c>
      <c r="I41">
        <v>10</v>
      </c>
    </row>
    <row r="42" spans="1:10" ht="17">
      <c r="A42" s="101" t="s">
        <v>1370</v>
      </c>
      <c r="B42" s="102">
        <v>1.3515625</v>
      </c>
      <c r="C42" s="102">
        <v>2.375</v>
      </c>
      <c r="D42" s="102">
        <f>IF(ISNUMBER(AVERAGE(RFI!Z290:Z298)),AVERAGE(RFI!Z290:Z298),"-")</f>
        <v>2.25</v>
      </c>
      <c r="E42" s="102">
        <f>IF(ISNUMBER(AVERAGE(RFI!AA290:AA298)),AVERAGE(RFI!AA290:AA298),"-")</f>
        <v>2.375</v>
      </c>
      <c r="F42">
        <v>290</v>
      </c>
      <c r="G42">
        <f t="shared" si="0"/>
        <v>290</v>
      </c>
      <c r="H42">
        <v>298</v>
      </c>
      <c r="I42">
        <v>8</v>
      </c>
    </row>
    <row r="43" spans="1:10" ht="17">
      <c r="A43" s="101" t="s">
        <v>1387</v>
      </c>
      <c r="B43" s="102">
        <v>1.65625</v>
      </c>
      <c r="C43" s="102">
        <v>2</v>
      </c>
      <c r="D43" s="102">
        <f>IF(ISNUMBER(AVERAGE(RFI!Z301:Z302)),AVERAGE(RFI!Z301:Z302),"-")</f>
        <v>2</v>
      </c>
      <c r="E43" s="102">
        <f>IF(ISNUMBER(AVERAGE(RFI!AA301:AA302)),AVERAGE(RFI!AA301:AA302),"-")</f>
        <v>2</v>
      </c>
      <c r="F43">
        <v>301</v>
      </c>
      <c r="G43">
        <f t="shared" si="0"/>
        <v>301</v>
      </c>
      <c r="H43">
        <v>302</v>
      </c>
      <c r="I43">
        <v>1</v>
      </c>
    </row>
    <row r="44" spans="1:10" ht="20">
      <c r="A44" s="99" t="s">
        <v>39</v>
      </c>
      <c r="B44" s="100">
        <v>1.8627450980392157</v>
      </c>
      <c r="C44" s="100">
        <v>2.1111111111111112</v>
      </c>
      <c r="D44" s="100">
        <f>IF(ISNUMBER(AVERAGE(RFI!Z305:Z321)),AVERAGE(RFI!Z305:Z321),"-")</f>
        <v>2</v>
      </c>
      <c r="E44" s="100">
        <f>IF(ISNUMBER(AVERAGE(RFI!AA305:AA321)),AVERAGE(RFI!AA305:AA321),"-")</f>
        <v>2.1111111111111112</v>
      </c>
      <c r="F44">
        <v>305</v>
      </c>
      <c r="G44">
        <f t="shared" si="0"/>
        <v>305</v>
      </c>
      <c r="H44">
        <v>321</v>
      </c>
      <c r="J44">
        <f>SUM(I45:I47)</f>
        <v>9</v>
      </c>
    </row>
    <row r="45" spans="1:10" ht="17">
      <c r="A45" s="101" t="s">
        <v>1391</v>
      </c>
      <c r="B45" s="102">
        <v>1.4823529411764707</v>
      </c>
      <c r="C45" s="102">
        <v>1.4</v>
      </c>
      <c r="D45" s="102">
        <f>IF(ISNUMBER(AVERAGE(RFI!Z306:Z311)),AVERAGE(RFI!Z306:Z311),"-")</f>
        <v>1.2</v>
      </c>
      <c r="E45" s="102">
        <f>IF(ISNUMBER(AVERAGE(RFI!AA306:AA311)),AVERAGE(RFI!AA306:AA311),"-")</f>
        <v>1.4</v>
      </c>
      <c r="F45">
        <v>306</v>
      </c>
      <c r="G45">
        <f t="shared" si="0"/>
        <v>306</v>
      </c>
      <c r="H45">
        <v>311</v>
      </c>
      <c r="I45">
        <v>5</v>
      </c>
    </row>
    <row r="46" spans="1:10" ht="17">
      <c r="A46" s="101" t="s">
        <v>1404</v>
      </c>
      <c r="B46" s="102">
        <v>2.2205882352941178</v>
      </c>
      <c r="C46" s="102">
        <v>3</v>
      </c>
      <c r="D46" s="102">
        <f>IF(ISNUMBER(AVERAGE(RFI!Z314:Z316)),AVERAGE(RFI!Z314:Z316),"-")</f>
        <v>3</v>
      </c>
      <c r="E46" s="102">
        <f>IF(ISNUMBER(AVERAGE(RFI!AA314:AA316)),AVERAGE(RFI!AA314:AA316),"-")</f>
        <v>3</v>
      </c>
      <c r="F46">
        <v>314</v>
      </c>
      <c r="G46">
        <f t="shared" si="0"/>
        <v>314</v>
      </c>
      <c r="H46">
        <v>316</v>
      </c>
      <c r="I46">
        <v>2</v>
      </c>
    </row>
    <row r="47" spans="1:10" ht="17">
      <c r="A47" s="101" t="s">
        <v>1411</v>
      </c>
      <c r="B47" s="102">
        <v>2.4558823529411766</v>
      </c>
      <c r="C47" s="102">
        <v>3</v>
      </c>
      <c r="D47" s="102">
        <f>IF(ISNUMBER(AVERAGE(RFI!Z319:Z321)),AVERAGE(RFI!Z319:Z321),"-")</f>
        <v>3</v>
      </c>
      <c r="E47" s="102">
        <f>IF(ISNUMBER(AVERAGE(RFI!AA319:AA321)),AVERAGE(RFI!AA319:AA321),"-")</f>
        <v>3</v>
      </c>
      <c r="F47">
        <v>319</v>
      </c>
      <c r="G47">
        <f t="shared" si="0"/>
        <v>319</v>
      </c>
      <c r="H47">
        <v>321</v>
      </c>
      <c r="I47">
        <v>2</v>
      </c>
    </row>
    <row r="48" spans="1:10" ht="20">
      <c r="A48" s="99" t="s">
        <v>73</v>
      </c>
      <c r="B48" s="100">
        <v>1.5919117647058822</v>
      </c>
      <c r="C48" s="100">
        <v>1.5</v>
      </c>
      <c r="D48" s="100">
        <f>IF(ISNUMBER(AVERAGE(RFI!Z324:Z345)),AVERAGE(RFI!Z324:Z345),"-")</f>
        <v>1.5</v>
      </c>
      <c r="E48" s="100">
        <f>IF(ISNUMBER(AVERAGE(RFI!AA324:AA345)),AVERAGE(RFI!AA324:AA345),"-")</f>
        <v>1.5</v>
      </c>
      <c r="F48">
        <v>324</v>
      </c>
      <c r="G48">
        <f t="shared" si="0"/>
        <v>324</v>
      </c>
      <c r="H48">
        <v>345</v>
      </c>
      <c r="J48">
        <f>SUM(I49:I53)</f>
        <v>8</v>
      </c>
    </row>
    <row r="49" spans="1:11" ht="17">
      <c r="A49" s="101" t="s">
        <v>48</v>
      </c>
      <c r="B49" s="102">
        <v>1.9705882352941178</v>
      </c>
      <c r="C49" s="102">
        <v>2</v>
      </c>
      <c r="D49" s="102">
        <f>IF(ISNUMBER(AVERAGE(RFI!Z325:Z326)),AVERAGE(RFI!Z325:Z326),"-")</f>
        <v>2</v>
      </c>
      <c r="E49" s="102">
        <f>IF(ISNUMBER(AVERAGE(RFI!AA325:AA326)),AVERAGE(RFI!AA325:AA326),"-")</f>
        <v>2</v>
      </c>
      <c r="F49">
        <v>325</v>
      </c>
      <c r="G49">
        <f t="shared" si="0"/>
        <v>325</v>
      </c>
      <c r="H49">
        <v>326</v>
      </c>
      <c r="I49">
        <v>1</v>
      </c>
    </row>
    <row r="50" spans="1:11" ht="17">
      <c r="A50" s="101" t="s">
        <v>1043</v>
      </c>
      <c r="B50" s="102">
        <v>2.0147058823529411</v>
      </c>
      <c r="C50" s="102">
        <v>3</v>
      </c>
      <c r="D50" s="102">
        <f>IF(ISNUMBER(AVERAGE(RFI!Z329:Z331)),AVERAGE(RFI!Z329:Z331),"-")</f>
        <v>3</v>
      </c>
      <c r="E50" s="102">
        <f>IF(ISNUMBER(AVERAGE(RFI!AA329:AA331)),AVERAGE(RFI!AA329:AA331),"-")</f>
        <v>3</v>
      </c>
      <c r="F50">
        <v>329</v>
      </c>
      <c r="G50">
        <f t="shared" si="0"/>
        <v>329</v>
      </c>
      <c r="H50">
        <v>331</v>
      </c>
      <c r="I50">
        <v>2</v>
      </c>
    </row>
    <row r="51" spans="1:11" ht="17">
      <c r="A51" s="101" t="s">
        <v>232</v>
      </c>
      <c r="B51" s="102">
        <v>0.94117647058823528</v>
      </c>
      <c r="C51" s="102">
        <v>1</v>
      </c>
      <c r="D51" s="102">
        <f>IF(ISNUMBER(AVERAGE(RFI!Z334:Z335)),AVERAGE(RFI!Z334:Z335),"-")</f>
        <v>1</v>
      </c>
      <c r="E51" s="102">
        <f>IF(ISNUMBER(AVERAGE(RFI!AA334:AA335)),AVERAGE(RFI!AA334:AA335),"-")</f>
        <v>1</v>
      </c>
      <c r="F51">
        <v>334</v>
      </c>
      <c r="G51">
        <f t="shared" si="0"/>
        <v>334</v>
      </c>
      <c r="H51">
        <v>335</v>
      </c>
      <c r="I51">
        <v>1</v>
      </c>
    </row>
    <row r="52" spans="1:11" ht="17">
      <c r="A52" s="101" t="s">
        <v>1282</v>
      </c>
      <c r="B52" s="102">
        <v>1.4215686274509807</v>
      </c>
      <c r="C52" s="102">
        <v>1</v>
      </c>
      <c r="D52" s="102">
        <f>IF(ISNUMBER(AVERAGE(RFI!Z338:Z341)),AVERAGE(RFI!Z338:Z341),"-")</f>
        <v>1</v>
      </c>
      <c r="E52" s="102">
        <f>IF(ISNUMBER(AVERAGE(RFI!AA338:AA341)),AVERAGE(RFI!AA338:AA341),"-")</f>
        <v>1</v>
      </c>
      <c r="F52">
        <v>338</v>
      </c>
      <c r="G52">
        <f t="shared" si="0"/>
        <v>338</v>
      </c>
      <c r="H52">
        <v>341</v>
      </c>
      <c r="I52">
        <v>3</v>
      </c>
    </row>
    <row r="53" spans="1:11" ht="17">
      <c r="A53" s="101" t="s">
        <v>73</v>
      </c>
      <c r="B53" s="102">
        <v>1.5294117647058822</v>
      </c>
      <c r="C53" s="102">
        <v>0</v>
      </c>
      <c r="D53" s="102">
        <f>IF(ISNUMBER(AVERAGE(RFI!Z344:Z345)),AVERAGE(RFI!Z344:Z345),"-")</f>
        <v>0</v>
      </c>
      <c r="E53" s="102">
        <f>IF(ISNUMBER(AVERAGE(RFI!AA344:AA345)),AVERAGE(RFI!AA344:AA345),"-")</f>
        <v>0</v>
      </c>
      <c r="F53">
        <v>344</v>
      </c>
      <c r="G53">
        <f t="shared" si="0"/>
        <v>344</v>
      </c>
      <c r="H53">
        <v>345</v>
      </c>
      <c r="I53">
        <v>1</v>
      </c>
    </row>
    <row r="54" spans="1:11" ht="24">
      <c r="A54" s="103" t="s">
        <v>1437</v>
      </c>
      <c r="B54" s="98">
        <v>2.2579125450502264</v>
      </c>
      <c r="C54" s="98">
        <v>0.90476190476190477</v>
      </c>
      <c r="D54" s="98">
        <f>IF(ISNUMBER(AVERAGE(RFI!Z348:Z380)),AVERAGE(RFI!Z348:Z380),"-")</f>
        <v>0.42857142857142855</v>
      </c>
      <c r="E54" s="98">
        <f>IF(ISNUMBER(AVERAGE(RFI!AA348:AA380)),AVERAGE(RFI!AA348:AA380),"-")</f>
        <v>0.90476190476190477</v>
      </c>
      <c r="F54">
        <v>348</v>
      </c>
      <c r="G54">
        <f t="shared" si="0"/>
        <v>348</v>
      </c>
      <c r="H54">
        <v>380</v>
      </c>
      <c r="K54">
        <f>SUM(J55:J57)</f>
        <v>23</v>
      </c>
    </row>
    <row r="55" spans="1:11" ht="20">
      <c r="A55" s="99" t="s">
        <v>1438</v>
      </c>
      <c r="B55" s="100">
        <v>2.2895218816271448</v>
      </c>
      <c r="C55" s="100">
        <v>1</v>
      </c>
      <c r="D55" s="100">
        <f>IF(ISNUMBER(AVERAGE(RFI!Z349:Z368)),AVERAGE(RFI!Z349:Z368),"-")</f>
        <v>0.41176470588235292</v>
      </c>
      <c r="E55" s="100">
        <f>IF(ISNUMBER(AVERAGE(RFI!AA349:AA368)),AVERAGE(RFI!AA349:AA368),"-")</f>
        <v>1</v>
      </c>
      <c r="F55">
        <v>349</v>
      </c>
      <c r="G55">
        <f t="shared" si="0"/>
        <v>349</v>
      </c>
      <c r="H55">
        <v>368</v>
      </c>
      <c r="J55">
        <v>19</v>
      </c>
    </row>
    <row r="56" spans="1:11" ht="20">
      <c r="A56" s="99" t="s">
        <v>1466</v>
      </c>
      <c r="B56" s="100">
        <v>1.5961538461538463</v>
      </c>
      <c r="C56" s="100">
        <v>2</v>
      </c>
      <c r="D56" s="100">
        <f>IF(ISNUMBER(AVERAGE(RFI!Z371:Z372)),AVERAGE(RFI!Z371:Z372),"-")</f>
        <v>2</v>
      </c>
      <c r="E56" s="100">
        <f>IF(ISNUMBER(AVERAGE(RFI!AA371:AA372)),AVERAGE(RFI!AA371:AA372),"-")</f>
        <v>2</v>
      </c>
      <c r="F56">
        <v>371</v>
      </c>
      <c r="G56">
        <f t="shared" si="0"/>
        <v>371</v>
      </c>
      <c r="H56">
        <v>372</v>
      </c>
      <c r="J56">
        <v>1</v>
      </c>
    </row>
    <row r="57" spans="1:11" ht="20">
      <c r="A57" s="99" t="s">
        <v>1468</v>
      </c>
      <c r="B57" s="100">
        <v>1.7941176470588238</v>
      </c>
      <c r="C57" s="100">
        <v>0</v>
      </c>
      <c r="D57" s="100">
        <f>IF(ISNUMBER(AVERAGE(RFI!Z375:Z378)),AVERAGE(RFI!Z375:Z378),"-")</f>
        <v>0</v>
      </c>
      <c r="E57" s="100">
        <f>IF(ISNUMBER(AVERAGE(RFI!AA375:AA378)),AVERAGE(RFI!AA375:AA378),"-")</f>
        <v>0</v>
      </c>
      <c r="F57">
        <v>375</v>
      </c>
      <c r="G57">
        <f t="shared" si="0"/>
        <v>375</v>
      </c>
      <c r="H57">
        <v>378</v>
      </c>
      <c r="J57">
        <v>3</v>
      </c>
    </row>
    <row r="58" spans="1:11" ht="24" hidden="1">
      <c r="A58" s="103" t="s">
        <v>1474</v>
      </c>
      <c r="B58" s="98">
        <v>1.8357155681375863</v>
      </c>
      <c r="C58" s="98" t="s">
        <v>2553</v>
      </c>
      <c r="D58" s="98" t="str">
        <f>IF(ISNUMBER(AVERAGE(RFI!Z381:Z516)),AVERAGE(RFI!Z381:Z516),"-")</f>
        <v>-</v>
      </c>
      <c r="E58" s="98" t="str">
        <f>IF(ISNUMBER(AVERAGE(RFI!AA381:AA516)),AVERAGE(RFI!AA381:AA516),"-")</f>
        <v>-</v>
      </c>
      <c r="F58">
        <v>381</v>
      </c>
      <c r="G58">
        <f t="shared" si="0"/>
        <v>381</v>
      </c>
      <c r="H58">
        <v>516</v>
      </c>
      <c r="K58">
        <f>SUM(J59:J73)</f>
        <v>99</v>
      </c>
    </row>
    <row r="59" spans="1:11" ht="20" hidden="1">
      <c r="A59" s="99" t="s">
        <v>71</v>
      </c>
      <c r="B59" s="100">
        <v>1.8637390387390389</v>
      </c>
      <c r="C59" s="100" t="s">
        <v>2553</v>
      </c>
      <c r="D59" s="100" t="str">
        <f>IF(ISNUMBER(AVERAGE(RFI!Z382:Z407)),AVERAGE(RFI!Z382:Z407),"-")</f>
        <v>-</v>
      </c>
      <c r="E59" s="100" t="str">
        <f>IF(ISNUMBER(AVERAGE(RFI!AA382:AA407)),AVERAGE(RFI!AA382:AA407),"-")</f>
        <v>-</v>
      </c>
      <c r="F59">
        <v>382</v>
      </c>
      <c r="G59">
        <f t="shared" si="0"/>
        <v>382</v>
      </c>
      <c r="H59">
        <v>407</v>
      </c>
      <c r="J59">
        <f>SUM(I60:I61)</f>
        <v>21</v>
      </c>
    </row>
    <row r="60" spans="1:11" ht="17" hidden="1">
      <c r="A60" s="101" t="s">
        <v>233</v>
      </c>
      <c r="B60" s="102">
        <v>1.9130036630036631</v>
      </c>
      <c r="C60" s="102" t="s">
        <v>2553</v>
      </c>
      <c r="D60" s="102" t="str">
        <f>IF(ISNUMBER(AVERAGE(RFI!Z383:Z397)),AVERAGE(RFI!Z383:Z397),"-")</f>
        <v>-</v>
      </c>
      <c r="E60" s="102" t="str">
        <f>IF(ISNUMBER(AVERAGE(RFI!AA383:AA397)),AVERAGE(RFI!AA383:AA397),"-")</f>
        <v>-</v>
      </c>
      <c r="F60">
        <v>383</v>
      </c>
      <c r="G60">
        <f t="shared" si="0"/>
        <v>383</v>
      </c>
      <c r="H60">
        <v>397</v>
      </c>
      <c r="I60">
        <v>14</v>
      </c>
    </row>
    <row r="61" spans="1:11" ht="17" hidden="1">
      <c r="A61" s="101" t="s">
        <v>234</v>
      </c>
      <c r="B61" s="102">
        <v>1.7445054945054943</v>
      </c>
      <c r="C61" s="102" t="s">
        <v>2553</v>
      </c>
      <c r="D61" s="102" t="str">
        <f>IF(ISNUMBER(AVERAGE(RFI!Z400:Z407)),AVERAGE(RFI!Z400:Z407),"-")</f>
        <v>-</v>
      </c>
      <c r="E61" s="102" t="str">
        <f>IF(ISNUMBER(AVERAGE(RFI!AA400:AA407)),AVERAGE(RFI!AA400:AA407),"-")</f>
        <v>-</v>
      </c>
      <c r="F61">
        <v>400</v>
      </c>
      <c r="G61">
        <f t="shared" si="0"/>
        <v>400</v>
      </c>
      <c r="H61">
        <v>407</v>
      </c>
      <c r="I61">
        <v>7</v>
      </c>
    </row>
    <row r="62" spans="1:11" ht="20" hidden="1">
      <c r="A62" s="99" t="s">
        <v>235</v>
      </c>
      <c r="B62" s="100">
        <v>2.2376698644781063</v>
      </c>
      <c r="C62" s="100" t="s">
        <v>2553</v>
      </c>
      <c r="D62" s="100" t="str">
        <f>IF(ISNUMBER(AVERAGE(RFI!Z410:Z462)),AVERAGE(RFI!Z410:Z462),"-")</f>
        <v>-</v>
      </c>
      <c r="E62" s="100" t="str">
        <f>IF(ISNUMBER(AVERAGE(RFI!AA410:AA462)),AVERAGE(RFI!AA410:AA462),"-")</f>
        <v>-</v>
      </c>
      <c r="F62">
        <v>410</v>
      </c>
      <c r="G62">
        <f t="shared" si="0"/>
        <v>410</v>
      </c>
      <c r="H62">
        <v>462</v>
      </c>
      <c r="J62">
        <f>SUM(I63:I66)</f>
        <v>42</v>
      </c>
    </row>
    <row r="63" spans="1:11" ht="17" hidden="1">
      <c r="A63" s="101" t="s">
        <v>1520</v>
      </c>
      <c r="B63" s="102">
        <v>2.3528083028083029</v>
      </c>
      <c r="C63" s="102" t="s">
        <v>2553</v>
      </c>
      <c r="D63" s="102" t="str">
        <f>IF(ISNUMBER(AVERAGE(RFI!Z411:Z432)),AVERAGE(RFI!Z411:Z432),"-")</f>
        <v>-</v>
      </c>
      <c r="E63" s="102" t="str">
        <f>IF(ISNUMBER(AVERAGE(RFI!AA411:AA432)),AVERAGE(RFI!AA411:AA432),"-")</f>
        <v>-</v>
      </c>
      <c r="F63">
        <v>411</v>
      </c>
      <c r="G63">
        <f t="shared" si="0"/>
        <v>411</v>
      </c>
      <c r="H63">
        <v>432</v>
      </c>
      <c r="I63">
        <v>21</v>
      </c>
    </row>
    <row r="64" spans="1:11" ht="17" hidden="1">
      <c r="A64" s="101" t="s">
        <v>227</v>
      </c>
      <c r="B64" s="102">
        <v>2.4487179487179485</v>
      </c>
      <c r="C64" s="102" t="s">
        <v>2553</v>
      </c>
      <c r="D64" s="102" t="str">
        <f>IF(ISNUMBER(AVERAGE(RFI!Z435:Z439)),AVERAGE(RFI!Z435:Z439),"-")</f>
        <v>-</v>
      </c>
      <c r="E64" s="102" t="str">
        <f>IF(ISNUMBER(AVERAGE(RFI!AA435:AA439)),AVERAGE(RFI!AA435:AA439),"-")</f>
        <v>-</v>
      </c>
      <c r="F64">
        <v>435</v>
      </c>
      <c r="G64">
        <f t="shared" si="0"/>
        <v>435</v>
      </c>
      <c r="H64">
        <v>439</v>
      </c>
      <c r="I64">
        <v>4</v>
      </c>
    </row>
    <row r="65" spans="1:11" ht="17" hidden="1">
      <c r="A65" s="101" t="s">
        <v>228</v>
      </c>
      <c r="B65" s="102">
        <v>2.0410256410256413</v>
      </c>
      <c r="C65" s="102" t="s">
        <v>2553</v>
      </c>
      <c r="D65" s="102" t="str">
        <f>IF(ISNUMBER(AVERAGE(RFI!Z442:Z448)),AVERAGE(RFI!Z442:Z448),"-")</f>
        <v>-</v>
      </c>
      <c r="E65" s="102" t="str">
        <f>IF(ISNUMBER(AVERAGE(RFI!AA442:AA448)),AVERAGE(RFI!AA442:AA448),"-")</f>
        <v>-</v>
      </c>
      <c r="F65">
        <v>442</v>
      </c>
      <c r="G65">
        <f t="shared" si="0"/>
        <v>442</v>
      </c>
      <c r="H65">
        <v>448</v>
      </c>
      <c r="I65">
        <v>6</v>
      </c>
    </row>
    <row r="66" spans="1:11" ht="17" hidden="1">
      <c r="A66" s="101" t="s">
        <v>236</v>
      </c>
      <c r="B66" s="102">
        <v>2.0192307692307692</v>
      </c>
      <c r="C66" s="102" t="s">
        <v>2553</v>
      </c>
      <c r="D66" s="102" t="str">
        <f>IF(ISNUMBER(AVERAGE(RFI!Z451:Z462)),AVERAGE(RFI!Z451:Z462),"-")</f>
        <v>-</v>
      </c>
      <c r="E66" s="102" t="str">
        <f>IF(ISNUMBER(AVERAGE(RFI!AA451:AA462)),AVERAGE(RFI!AA451:AA462),"-")</f>
        <v>-</v>
      </c>
      <c r="F66">
        <v>451</v>
      </c>
      <c r="G66">
        <f t="shared" si="0"/>
        <v>451</v>
      </c>
      <c r="H66">
        <v>462</v>
      </c>
      <c r="I66">
        <v>11</v>
      </c>
    </row>
    <row r="67" spans="1:11" ht="20" hidden="1">
      <c r="A67" s="99" t="s">
        <v>75</v>
      </c>
      <c r="B67" s="100">
        <v>1.0642690642690644</v>
      </c>
      <c r="C67" s="100" t="s">
        <v>2553</v>
      </c>
      <c r="D67" s="100" t="str">
        <f>IF(ISNUMBER(AVERAGE(RFI!Z465:Z494)),AVERAGE(RFI!Z465:Z494),"-")</f>
        <v>-</v>
      </c>
      <c r="E67" s="100" t="str">
        <f>IF(ISNUMBER(AVERAGE(RFI!AA465:AA494)),AVERAGE(RFI!AA465:AA494),"-")</f>
        <v>-</v>
      </c>
      <c r="F67">
        <v>465</v>
      </c>
      <c r="G67">
        <f t="shared" ref="G67:G167" si="1">F67</f>
        <v>465</v>
      </c>
      <c r="H67">
        <v>494</v>
      </c>
      <c r="J67">
        <f>SUM(I68:I70)</f>
        <v>22</v>
      </c>
    </row>
    <row r="68" spans="1:11" ht="17" hidden="1">
      <c r="A68" s="101" t="s">
        <v>1605</v>
      </c>
      <c r="B68" s="102">
        <v>1.3685897435897434</v>
      </c>
      <c r="C68" s="102" t="s">
        <v>2553</v>
      </c>
      <c r="D68" s="102" t="str">
        <f>IF(ISNUMBER(AVERAGE(RFI!Z466:Z475)),AVERAGE(RFI!Z466:Z475),"-")</f>
        <v>-</v>
      </c>
      <c r="E68" s="102" t="str">
        <f>IF(ISNUMBER(AVERAGE(RFI!AA466:AA475)),AVERAGE(RFI!AA466:AA475),"-")</f>
        <v>-</v>
      </c>
      <c r="F68">
        <v>466</v>
      </c>
      <c r="G68">
        <f t="shared" si="1"/>
        <v>466</v>
      </c>
      <c r="H68">
        <v>475</v>
      </c>
      <c r="I68">
        <v>9</v>
      </c>
    </row>
    <row r="69" spans="1:11" ht="17" hidden="1">
      <c r="A69" s="101" t="s">
        <v>237</v>
      </c>
      <c r="B69" s="102">
        <v>0.88782051282051277</v>
      </c>
      <c r="C69" s="102" t="s">
        <v>2553</v>
      </c>
      <c r="D69" s="102" t="str">
        <f>IF(ISNUMBER(AVERAGE(RFI!Z478:Z486)),AVERAGE(RFI!Z478:Z486),"-")</f>
        <v>-</v>
      </c>
      <c r="E69" s="102" t="str">
        <f>IF(ISNUMBER(AVERAGE(RFI!AA478:AA486)),AVERAGE(RFI!AA478:AA486),"-")</f>
        <v>-</v>
      </c>
      <c r="F69">
        <v>478</v>
      </c>
      <c r="G69">
        <f t="shared" si="1"/>
        <v>478</v>
      </c>
      <c r="H69">
        <v>486</v>
      </c>
      <c r="I69">
        <v>8</v>
      </c>
    </row>
    <row r="70" spans="1:11" ht="17" hidden="1">
      <c r="A70" s="101" t="s">
        <v>1641</v>
      </c>
      <c r="B70" s="102">
        <v>0.76666666666666661</v>
      </c>
      <c r="C70" s="102" t="s">
        <v>2553</v>
      </c>
      <c r="D70" s="102" t="str">
        <f>IF(ISNUMBER(AVERAGE(RFI!Z489:Z494)),AVERAGE(RFI!Z489:Z494),"-")</f>
        <v>-</v>
      </c>
      <c r="E70" s="102" t="str">
        <f>IF(ISNUMBER(AVERAGE(RFI!AA489:AA494)),AVERAGE(RFI!AA489:AA494),"-")</f>
        <v>-</v>
      </c>
      <c r="F70">
        <v>489</v>
      </c>
      <c r="G70">
        <f t="shared" si="1"/>
        <v>489</v>
      </c>
      <c r="H70">
        <v>494</v>
      </c>
      <c r="I70">
        <v>5</v>
      </c>
    </row>
    <row r="71" spans="1:11" ht="20" hidden="1">
      <c r="A71" s="99" t="s">
        <v>232</v>
      </c>
      <c r="B71" s="100">
        <v>1.7811813186813186</v>
      </c>
      <c r="C71" s="100" t="s">
        <v>2553</v>
      </c>
      <c r="D71" s="100" t="str">
        <f>IF(ISNUMBER(AVERAGE(RFI!Z497:Z506)),AVERAGE(RFI!Z497:Z506),"-")</f>
        <v>-</v>
      </c>
      <c r="E71" s="100" t="str">
        <f>IF(ISNUMBER(AVERAGE(RFI!AA497:AA506)),AVERAGE(RFI!AA497:AA506),"-")</f>
        <v>-</v>
      </c>
      <c r="F71">
        <v>497</v>
      </c>
      <c r="G71">
        <f t="shared" si="1"/>
        <v>497</v>
      </c>
      <c r="H71">
        <v>506</v>
      </c>
      <c r="J71">
        <f>SUM(I72)</f>
        <v>8</v>
      </c>
    </row>
    <row r="72" spans="1:11" ht="17" hidden="1">
      <c r="A72" s="101" t="s">
        <v>1653</v>
      </c>
      <c r="B72" s="102">
        <v>1.7811813186813186</v>
      </c>
      <c r="C72" s="102" t="s">
        <v>2553</v>
      </c>
      <c r="D72" s="102" t="str">
        <f>IF(ISNUMBER(AVERAGE(RFI!Z498:Z506)),AVERAGE(RFI!Z498:Z506),"-")</f>
        <v>-</v>
      </c>
      <c r="E72" s="102" t="str">
        <f>IF(ISNUMBER(AVERAGE(RFI!AA498:AA506)),AVERAGE(RFI!AA498:AA506),"-")</f>
        <v>-</v>
      </c>
      <c r="F72">
        <v>498</v>
      </c>
      <c r="G72">
        <f t="shared" si="1"/>
        <v>498</v>
      </c>
      <c r="H72">
        <v>506</v>
      </c>
      <c r="I72">
        <v>8</v>
      </c>
    </row>
    <row r="73" spans="1:11" ht="20" hidden="1">
      <c r="A73" s="99" t="s">
        <v>1669</v>
      </c>
      <c r="B73" s="100">
        <v>1.5972222222222223</v>
      </c>
      <c r="C73" s="100" t="s">
        <v>2553</v>
      </c>
      <c r="D73" s="100" t="str">
        <f>IF(ISNUMBER(AVERAGE(RFI!Z509:Z516)),AVERAGE(RFI!Z509:Z516),"-")</f>
        <v>-</v>
      </c>
      <c r="E73" s="100" t="str">
        <f>IF(ISNUMBER(AVERAGE(RFI!AA509:AA516)),AVERAGE(RFI!AA509:AA516),"-")</f>
        <v>-</v>
      </c>
      <c r="F73">
        <v>509</v>
      </c>
      <c r="G73">
        <f t="shared" si="1"/>
        <v>509</v>
      </c>
      <c r="H73">
        <v>516</v>
      </c>
      <c r="J73">
        <f>SUM(I74)</f>
        <v>6</v>
      </c>
    </row>
    <row r="74" spans="1:11" ht="17" hidden="1">
      <c r="A74" s="101" t="s">
        <v>1653</v>
      </c>
      <c r="B74" s="102">
        <v>1.5972222222222223</v>
      </c>
      <c r="C74" s="102" t="s">
        <v>2553</v>
      </c>
      <c r="D74" s="102" t="str">
        <f>IF(ISNUMBER(AVERAGE(RFI!Z510:Z516)),AVERAGE(RFI!Z510:Z516),"-")</f>
        <v>-</v>
      </c>
      <c r="E74" s="102" t="str">
        <f>IF(ISNUMBER(AVERAGE(RFI!AA510:AA516)),AVERAGE(RFI!AA510:AA516),"-")</f>
        <v>-</v>
      </c>
      <c r="F74">
        <v>510</v>
      </c>
      <c r="G74">
        <f t="shared" si="1"/>
        <v>510</v>
      </c>
      <c r="H74">
        <v>516</v>
      </c>
      <c r="I74">
        <v>6</v>
      </c>
    </row>
    <row r="75" spans="1:11" ht="24">
      <c r="A75" s="103" t="s">
        <v>30</v>
      </c>
      <c r="B75" s="98">
        <v>2.035889355742297</v>
      </c>
      <c r="C75" s="98">
        <v>1.5735294117647058</v>
      </c>
      <c r="D75" s="98">
        <f>IF(ISNUMBER(AVERAGE(RFI!Z519:Z565)),AVERAGE(RFI!Z519:Z565),"-")</f>
        <v>1.3714285714285714</v>
      </c>
      <c r="E75" s="98">
        <f>IF(ISNUMBER(AVERAGE(RFI!AA519:AA565)),AVERAGE(RFI!AA519:AA565),"-")</f>
        <v>1.5735294117647058</v>
      </c>
      <c r="F75">
        <v>519</v>
      </c>
      <c r="G75">
        <f t="shared" si="1"/>
        <v>519</v>
      </c>
      <c r="H75">
        <v>565</v>
      </c>
      <c r="K75">
        <f>SUM(J76:J77)</f>
        <v>35</v>
      </c>
    </row>
    <row r="76" spans="1:11" ht="20">
      <c r="A76" s="99" t="s">
        <v>1681</v>
      </c>
      <c r="B76" s="100">
        <v>2.0324675324675323</v>
      </c>
      <c r="C76" s="100">
        <v>2</v>
      </c>
      <c r="D76" s="100">
        <f>IF(ISNUMBER(AVERAGE(RFI!Z520:Z541)),AVERAGE(RFI!Z520:Z541),"-")</f>
        <v>2.0476190476190474</v>
      </c>
      <c r="E76" s="100">
        <f>IF(ISNUMBER(AVERAGE(RFI!AA520:AA541)),AVERAGE(RFI!AA520:AA541),"-")</f>
        <v>2</v>
      </c>
      <c r="F76">
        <v>520</v>
      </c>
      <c r="G76">
        <f t="shared" si="1"/>
        <v>520</v>
      </c>
      <c r="H76">
        <v>541</v>
      </c>
      <c r="J76">
        <v>21</v>
      </c>
    </row>
    <row r="77" spans="1:11" ht="20">
      <c r="A77" s="99" t="s">
        <v>30</v>
      </c>
      <c r="B77" s="100">
        <v>1.9159798534798533</v>
      </c>
      <c r="C77" s="100">
        <v>0.88461538461538458</v>
      </c>
      <c r="D77" s="100">
        <f>IF(ISNUMBER(AVERAGE(RFI!Z544:Z565)),AVERAGE(RFI!Z544:Z565),"-")</f>
        <v>0.35714285714285715</v>
      </c>
      <c r="E77" s="100">
        <f>IF(ISNUMBER(AVERAGE(RFI!AA544:AA565)),AVERAGE(RFI!AA544:AA565),"-")</f>
        <v>0.88461538461538458</v>
      </c>
      <c r="F77">
        <v>544</v>
      </c>
      <c r="G77">
        <f t="shared" si="1"/>
        <v>544</v>
      </c>
      <c r="H77">
        <v>565</v>
      </c>
      <c r="J77">
        <f>SUM(I78:I80)</f>
        <v>14</v>
      </c>
    </row>
    <row r="78" spans="1:11" ht="17">
      <c r="A78" s="101" t="s">
        <v>631</v>
      </c>
      <c r="B78" s="102">
        <v>1.8909090909090907</v>
      </c>
      <c r="C78" s="102">
        <v>1.3</v>
      </c>
      <c r="D78" s="102">
        <f>IF(ISNUMBER(AVERAGE(RFI!Z545:Z550)),AVERAGE(RFI!Z545:Z550),"-")</f>
        <v>1</v>
      </c>
      <c r="E78" s="102">
        <f>IF(ISNUMBER(AVERAGE(RFI!AA545:AA550)),AVERAGE(RFI!AA545:AA550),"-")</f>
        <v>1.3</v>
      </c>
      <c r="F78">
        <v>545</v>
      </c>
      <c r="G78">
        <f t="shared" si="1"/>
        <v>545</v>
      </c>
      <c r="H78">
        <v>550</v>
      </c>
      <c r="I78">
        <v>5</v>
      </c>
    </row>
    <row r="79" spans="1:11" ht="17">
      <c r="A79" s="101" t="s">
        <v>654</v>
      </c>
      <c r="B79" s="102">
        <v>1.8250000000000002</v>
      </c>
      <c r="C79" s="102">
        <v>0.5</v>
      </c>
      <c r="D79" s="102">
        <f>IF(ISNUMBER(AVERAGE(RFI!Z553:Z558)),AVERAGE(RFI!Z553:Z558),"-")</f>
        <v>0</v>
      </c>
      <c r="E79" s="102">
        <f>IF(ISNUMBER(AVERAGE(RFI!AA553:AA558)),AVERAGE(RFI!AA553:AA558),"-")</f>
        <v>0.5</v>
      </c>
      <c r="F79">
        <v>553</v>
      </c>
      <c r="G79">
        <f t="shared" si="1"/>
        <v>553</v>
      </c>
      <c r="H79">
        <v>558</v>
      </c>
      <c r="I79">
        <v>5</v>
      </c>
    </row>
    <row r="80" spans="1:11" ht="17">
      <c r="A80" s="101" t="s">
        <v>1747</v>
      </c>
      <c r="B80" s="102">
        <v>1.8409090909090908</v>
      </c>
      <c r="C80" s="102">
        <v>0.75</v>
      </c>
      <c r="D80" s="102">
        <f>IF(ISNUMBER(AVERAGE(RFI!Z561:Z565)),AVERAGE(RFI!Z561:Z565),"-")</f>
        <v>0</v>
      </c>
      <c r="E80" s="102">
        <f>IF(ISNUMBER(AVERAGE(RFI!AA561:AA565)),AVERAGE(RFI!AA561:AA565),"-")</f>
        <v>0.75</v>
      </c>
      <c r="F80">
        <v>561</v>
      </c>
      <c r="G80">
        <f t="shared" si="1"/>
        <v>561</v>
      </c>
      <c r="H80">
        <v>565</v>
      </c>
      <c r="I80">
        <v>4</v>
      </c>
    </row>
    <row r="81" spans="1:11" ht="24" hidden="1">
      <c r="A81" s="103" t="s">
        <v>1754</v>
      </c>
      <c r="B81" s="98">
        <v>1.8836221369643831</v>
      </c>
      <c r="C81" s="98" t="s">
        <v>2553</v>
      </c>
      <c r="D81" s="98" t="str">
        <f>IF(ISNUMBER(AVERAGE(RFI!Z568:Z614)),AVERAGE(RFI!Z568:Z614),"-")</f>
        <v>-</v>
      </c>
      <c r="E81" s="98" t="str">
        <f>IF(ISNUMBER(AVERAGE(RFI!AA568:AA614)),AVERAGE(RFI!AA568:AA614),"-")</f>
        <v>-</v>
      </c>
      <c r="F81">
        <v>568</v>
      </c>
      <c r="G81">
        <f t="shared" si="1"/>
        <v>568</v>
      </c>
      <c r="H81">
        <v>614</v>
      </c>
      <c r="K81">
        <f>SUM(J82:J83)</f>
        <v>36</v>
      </c>
    </row>
    <row r="82" spans="1:11" ht="20" hidden="1">
      <c r="A82" s="99" t="s">
        <v>1755</v>
      </c>
      <c r="B82" s="100">
        <v>2.0252525252525251</v>
      </c>
      <c r="C82" s="100" t="s">
        <v>2553</v>
      </c>
      <c r="D82" s="100" t="str">
        <f>IF(ISNUMBER(AVERAGE(RFI!Z569:Z587)),AVERAGE(RFI!Z569:Z587),"-")</f>
        <v>-</v>
      </c>
      <c r="E82" s="100" t="str">
        <f>IF(ISNUMBER(AVERAGE(RFI!AA569:AA587)),AVERAGE(RFI!AA569:AA587),"-")</f>
        <v>-</v>
      </c>
      <c r="F82">
        <v>569</v>
      </c>
      <c r="G82">
        <f t="shared" si="1"/>
        <v>569</v>
      </c>
      <c r="H82">
        <v>587</v>
      </c>
      <c r="J82">
        <v>18</v>
      </c>
    </row>
    <row r="83" spans="1:11" ht="20" hidden="1">
      <c r="A83" s="99" t="s">
        <v>1806</v>
      </c>
      <c r="B83" s="100">
        <v>1.7388755980861248</v>
      </c>
      <c r="C83" s="100" t="s">
        <v>2553</v>
      </c>
      <c r="D83" s="100" t="str">
        <f>IF(ISNUMBER(AVERAGE(RFI!Z590:Z614)),AVERAGE(RFI!Z590:Z614),"-")</f>
        <v>-</v>
      </c>
      <c r="E83" s="100" t="str">
        <f>IF(ISNUMBER(AVERAGE(RFI!AA590:AA614)),AVERAGE(RFI!AA590:AA614),"-")</f>
        <v>-</v>
      </c>
      <c r="F83">
        <v>590</v>
      </c>
      <c r="G83">
        <f t="shared" si="1"/>
        <v>590</v>
      </c>
      <c r="H83">
        <v>614</v>
      </c>
      <c r="J83">
        <f>SUM(I84:I85)</f>
        <v>18</v>
      </c>
    </row>
    <row r="84" spans="1:11" ht="17" hidden="1">
      <c r="A84" s="101" t="s">
        <v>1807</v>
      </c>
      <c r="B84" s="102">
        <v>1.8715909090909093</v>
      </c>
      <c r="C84" s="102" t="s">
        <v>2553</v>
      </c>
      <c r="D84" s="102" t="str">
        <f>IF(ISNUMBER(AVERAGE(RFI!Z591:Z600)),AVERAGE(RFI!Z591:Z600),"-")</f>
        <v>-</v>
      </c>
      <c r="E84" s="102" t="str">
        <f>IF(ISNUMBER(AVERAGE(RFI!AA591:AA600)),AVERAGE(RFI!AA591:AA600),"-")</f>
        <v>-</v>
      </c>
      <c r="F84">
        <v>591</v>
      </c>
      <c r="G84">
        <f t="shared" si="1"/>
        <v>591</v>
      </c>
      <c r="H84">
        <v>600</v>
      </c>
      <c r="I84">
        <v>7</v>
      </c>
    </row>
    <row r="85" spans="1:11" ht="17" hidden="1">
      <c r="A85" s="101" t="s">
        <v>1826</v>
      </c>
      <c r="B85" s="102">
        <v>1.6818181818181819</v>
      </c>
      <c r="C85" s="102" t="s">
        <v>2553</v>
      </c>
      <c r="D85" s="102" t="str">
        <f>IF(ISNUMBER(AVERAGE(RFI!Z603:Z614)),AVERAGE(RFI!Z603:Z614),"-")</f>
        <v>-</v>
      </c>
      <c r="E85" s="102" t="str">
        <f>IF(ISNUMBER(AVERAGE(RFI!AA603:AA614)),AVERAGE(RFI!AA603:AA614),"-")</f>
        <v>-</v>
      </c>
      <c r="F85">
        <v>603</v>
      </c>
      <c r="G85">
        <f t="shared" si="1"/>
        <v>603</v>
      </c>
      <c r="H85">
        <v>614</v>
      </c>
      <c r="I85">
        <v>11</v>
      </c>
    </row>
    <row r="86" spans="1:11" ht="24" hidden="1">
      <c r="A86" s="103" t="s">
        <v>31</v>
      </c>
      <c r="B86" s="98">
        <v>2.684498834498835</v>
      </c>
      <c r="C86" s="98" t="s">
        <v>2553</v>
      </c>
      <c r="D86" s="98" t="str">
        <f>IF(ISNUMBER(AVERAGE(RFI!Z617:Z685)),AVERAGE(RFI!Z617:Z685),"-")</f>
        <v>-</v>
      </c>
      <c r="E86" s="98" t="str">
        <f>IF(ISNUMBER(AVERAGE(RFI!AA617:AA685)),AVERAGE(RFI!AA617:AA685),"-")</f>
        <v>-</v>
      </c>
      <c r="F86">
        <v>617</v>
      </c>
      <c r="G86">
        <f t="shared" si="1"/>
        <v>617</v>
      </c>
      <c r="H86">
        <v>685</v>
      </c>
      <c r="K86">
        <f>SUM(J87:J95)</f>
        <v>39</v>
      </c>
    </row>
    <row r="87" spans="1:11" ht="20" hidden="1">
      <c r="A87" s="99" t="s">
        <v>1860</v>
      </c>
      <c r="B87" s="100">
        <v>2.8236111111111106</v>
      </c>
      <c r="C87" s="100" t="s">
        <v>2553</v>
      </c>
      <c r="D87" s="100" t="str">
        <f>IF(ISNUMBER(AVERAGE(RFI!Z618:Z642)),AVERAGE(RFI!Z618:Z642),"-")</f>
        <v>-</v>
      </c>
      <c r="E87" s="100" t="str">
        <f>IF(ISNUMBER(AVERAGE(RFI!AA618:AA642)),AVERAGE(RFI!AA618:AA642),"-")</f>
        <v>-</v>
      </c>
      <c r="F87">
        <v>618</v>
      </c>
      <c r="G87">
        <f t="shared" si="1"/>
        <v>618</v>
      </c>
      <c r="H87">
        <v>642</v>
      </c>
      <c r="J87">
        <f>SUM(I88:I89)</f>
        <v>18</v>
      </c>
    </row>
    <row r="88" spans="1:11" ht="17" hidden="1">
      <c r="A88" s="101" t="s">
        <v>1861</v>
      </c>
      <c r="B88" s="102">
        <v>2.9750000000000001</v>
      </c>
      <c r="C88" s="102" t="s">
        <v>2553</v>
      </c>
      <c r="D88" s="102" t="str">
        <f>IF(ISNUMBER(AVERAGE(RFI!Z619:Z630)),AVERAGE(RFI!Z619:Z630),"-")</f>
        <v>-</v>
      </c>
      <c r="E88" s="102" t="str">
        <f>IF(ISNUMBER(AVERAGE(RFI!AA619:AA630)),AVERAGE(RFI!AA619:AA630),"-")</f>
        <v>-</v>
      </c>
      <c r="F88">
        <v>619</v>
      </c>
      <c r="G88">
        <f t="shared" si="1"/>
        <v>619</v>
      </c>
      <c r="H88">
        <v>630</v>
      </c>
      <c r="I88">
        <v>9</v>
      </c>
    </row>
    <row r="89" spans="1:11" ht="17" hidden="1">
      <c r="A89" s="101" t="s">
        <v>1889</v>
      </c>
      <c r="B89" s="102">
        <v>2.6722222222222221</v>
      </c>
      <c r="C89" s="102" t="s">
        <v>2553</v>
      </c>
      <c r="D89" s="102" t="str">
        <f>IF(ISNUMBER(AVERAGE(RFI!Z633:Z642)),AVERAGE(RFI!Z633:Z642),"-")</f>
        <v>-</v>
      </c>
      <c r="E89" s="102" t="str">
        <f>IF(ISNUMBER(AVERAGE(RFI!AA633:AA642)),AVERAGE(RFI!AA633:AA642),"-")</f>
        <v>-</v>
      </c>
      <c r="F89">
        <v>633</v>
      </c>
      <c r="G89">
        <f t="shared" si="1"/>
        <v>633</v>
      </c>
      <c r="H89">
        <v>642</v>
      </c>
      <c r="I89">
        <v>9</v>
      </c>
    </row>
    <row r="90" spans="1:11" ht="20" hidden="1">
      <c r="A90" s="99" t="s">
        <v>1917</v>
      </c>
      <c r="B90" s="100">
        <v>2.6812499999999999</v>
      </c>
      <c r="C90" s="100" t="s">
        <v>2553</v>
      </c>
      <c r="D90" s="100" t="str">
        <f>IF(ISNUMBER(AVERAGE(RFI!Z645:Z673)),AVERAGE(RFI!Z645:Z673),"-")</f>
        <v>-</v>
      </c>
      <c r="E90" s="100" t="str">
        <f>IF(ISNUMBER(AVERAGE(RFI!AA645:AA673)),AVERAGE(RFI!AA645:AA673),"-")</f>
        <v>-</v>
      </c>
      <c r="F90">
        <v>645</v>
      </c>
      <c r="G90">
        <f t="shared" si="1"/>
        <v>645</v>
      </c>
      <c r="H90">
        <v>673</v>
      </c>
      <c r="J90">
        <f>SUM(I91:I94)</f>
        <v>16</v>
      </c>
    </row>
    <row r="91" spans="1:11" ht="17" hidden="1">
      <c r="A91" s="101" t="s">
        <v>1918</v>
      </c>
      <c r="B91" s="102">
        <v>2.8703703703703707</v>
      </c>
      <c r="C91" s="102" t="s">
        <v>2553</v>
      </c>
      <c r="D91" s="102" t="str">
        <f>IF(ISNUMBER(AVERAGE(RFI!Z646:Z649)),AVERAGE(RFI!Z646:Z649),"-")</f>
        <v>-</v>
      </c>
      <c r="E91" s="102" t="str">
        <f>IF(ISNUMBER(AVERAGE(RFI!AA646:AA649)),AVERAGE(RFI!AA646:AA649),"-")</f>
        <v>-</v>
      </c>
      <c r="F91">
        <v>646</v>
      </c>
      <c r="G91">
        <f t="shared" si="1"/>
        <v>646</v>
      </c>
      <c r="H91">
        <v>649</v>
      </c>
      <c r="I91">
        <v>3</v>
      </c>
    </row>
    <row r="92" spans="1:11" ht="17" hidden="1">
      <c r="A92" s="101" t="s">
        <v>1927</v>
      </c>
      <c r="B92" s="102">
        <v>2.4444444444444446</v>
      </c>
      <c r="C92" s="102" t="s">
        <v>2553</v>
      </c>
      <c r="D92" s="102" t="str">
        <f>IF(ISNUMBER(AVERAGE(RFI!Z652:Z659)),AVERAGE(RFI!Z652:Z659),"-")</f>
        <v>-</v>
      </c>
      <c r="E92" s="102" t="str">
        <f>IF(ISNUMBER(AVERAGE(RFI!AA652:AA659)),AVERAGE(RFI!AA652:AA659),"-")</f>
        <v>-</v>
      </c>
      <c r="F92">
        <v>652</v>
      </c>
      <c r="G92">
        <f t="shared" si="1"/>
        <v>652</v>
      </c>
      <c r="H92">
        <v>659</v>
      </c>
      <c r="I92">
        <v>6</v>
      </c>
    </row>
    <row r="93" spans="1:11" ht="17" hidden="1">
      <c r="A93" s="101" t="s">
        <v>1946</v>
      </c>
      <c r="B93" s="102">
        <v>2.8583333333333334</v>
      </c>
      <c r="C93" s="102" t="s">
        <v>2553</v>
      </c>
      <c r="D93" s="102" t="str">
        <f>IF(ISNUMBER(AVERAGE(RFI!Z662:Z667)),AVERAGE(RFI!Z662:Z667),"-")</f>
        <v>-</v>
      </c>
      <c r="E93" s="102" t="str">
        <f>IF(ISNUMBER(AVERAGE(RFI!AA662:AA667)),AVERAGE(RFI!AA662:AA667),"-")</f>
        <v>-</v>
      </c>
      <c r="F93">
        <v>662</v>
      </c>
      <c r="G93">
        <f t="shared" si="1"/>
        <v>662</v>
      </c>
      <c r="H93">
        <v>667</v>
      </c>
      <c r="I93">
        <v>4</v>
      </c>
    </row>
    <row r="94" spans="1:11" ht="17" hidden="1">
      <c r="A94" s="101" t="s">
        <v>1959</v>
      </c>
      <c r="B94" s="102">
        <v>2.7666666666666666</v>
      </c>
      <c r="C94" s="102" t="s">
        <v>2553</v>
      </c>
      <c r="D94" s="102" t="str">
        <f>IF(ISNUMBER(AVERAGE(RFI!Z670:Z673)),AVERAGE(RFI!Z670:Z673),"-")</f>
        <v>-</v>
      </c>
      <c r="E94" s="102" t="str">
        <f>IF(ISNUMBER(AVERAGE(RFI!AA670:AA673)),AVERAGE(RFI!AA670:AA673),"-")</f>
        <v>-</v>
      </c>
      <c r="F94">
        <v>670</v>
      </c>
      <c r="G94">
        <f t="shared" si="1"/>
        <v>670</v>
      </c>
      <c r="H94">
        <v>673</v>
      </c>
      <c r="I94">
        <v>3</v>
      </c>
    </row>
    <row r="95" spans="1:11" ht="20" hidden="1">
      <c r="A95" s="99" t="s">
        <v>37</v>
      </c>
      <c r="B95" s="100">
        <v>2.3400000000000003</v>
      </c>
      <c r="C95" s="100" t="s">
        <v>2553</v>
      </c>
      <c r="D95" s="100" t="str">
        <f>IF(ISNUMBER(AVERAGE(RFI!Z676:Z685)),AVERAGE(RFI!Z676:Z685),"-")</f>
        <v>-</v>
      </c>
      <c r="E95" s="100" t="str">
        <f>IF(ISNUMBER(AVERAGE(RFI!AA676:AA685)),AVERAGE(RFI!AA676:AA685),"-")</f>
        <v>-</v>
      </c>
      <c r="F95">
        <v>676</v>
      </c>
      <c r="G95">
        <f t="shared" si="1"/>
        <v>676</v>
      </c>
      <c r="H95">
        <v>685</v>
      </c>
      <c r="J95">
        <f>SUM(I96:I97)</f>
        <v>5</v>
      </c>
    </row>
    <row r="96" spans="1:11" ht="17" hidden="1">
      <c r="A96" s="101" t="s">
        <v>1968</v>
      </c>
      <c r="B96" s="102">
        <v>3.0750000000000002</v>
      </c>
      <c r="C96" s="102" t="s">
        <v>2553</v>
      </c>
      <c r="D96" s="102" t="str">
        <f>IF(ISNUMBER(AVERAGE(RFI!Z677:Z679)),AVERAGE(RFI!Z677:Z679),"-")</f>
        <v>-</v>
      </c>
      <c r="E96" s="102" t="str">
        <f>IF(ISNUMBER(AVERAGE(RFI!AA677:AA679)),AVERAGE(RFI!AA677:AA679),"-")</f>
        <v>-</v>
      </c>
      <c r="F96">
        <v>677</v>
      </c>
      <c r="G96">
        <f t="shared" si="1"/>
        <v>677</v>
      </c>
      <c r="H96">
        <v>679</v>
      </c>
      <c r="I96">
        <v>2</v>
      </c>
    </row>
    <row r="97" spans="1:11" ht="17" hidden="1">
      <c r="A97" s="101" t="s">
        <v>1974</v>
      </c>
      <c r="B97" s="102">
        <v>1.75</v>
      </c>
      <c r="C97" s="102" t="s">
        <v>2553</v>
      </c>
      <c r="D97" s="102" t="str">
        <f>IF(ISNUMBER(AVERAGE(RFI!Z682:Z685)),AVERAGE(RFI!Z682:Z685),"-")</f>
        <v>-</v>
      </c>
      <c r="E97" s="102" t="str">
        <f>IF(ISNUMBER(AVERAGE(RFI!AA682:AA685)),AVERAGE(RFI!AA682:AA685),"-")</f>
        <v>-</v>
      </c>
      <c r="F97">
        <v>682</v>
      </c>
      <c r="G97">
        <f t="shared" si="1"/>
        <v>682</v>
      </c>
      <c r="H97">
        <v>685</v>
      </c>
      <c r="I97">
        <v>3</v>
      </c>
    </row>
    <row r="98" spans="1:11" ht="24" hidden="1">
      <c r="A98" s="103" t="s">
        <v>1982</v>
      </c>
      <c r="B98" s="98">
        <v>2.1696496378939125</v>
      </c>
      <c r="C98" s="98" t="s">
        <v>2553</v>
      </c>
      <c r="D98" s="98" t="str">
        <f>IF(ISNUMBER(AVERAGE(RFI!Z688:Z947)),AVERAGE(RFI!Z688:Z947),"-")</f>
        <v>-</v>
      </c>
      <c r="E98" s="98" t="str">
        <f>IF(ISNUMBER(AVERAGE(RFI!AA688:AA947)),AVERAGE(RFI!AA688:AA947),"-")</f>
        <v>-</v>
      </c>
      <c r="F98">
        <v>688</v>
      </c>
      <c r="G98">
        <f t="shared" si="1"/>
        <v>688</v>
      </c>
      <c r="H98">
        <v>947</v>
      </c>
      <c r="K98">
        <f>SUM(J99:J138)</f>
        <v>131</v>
      </c>
    </row>
    <row r="99" spans="1:11" ht="20" hidden="1">
      <c r="A99" s="99" t="s">
        <v>1983</v>
      </c>
      <c r="B99" s="100">
        <v>2.2680000000000002</v>
      </c>
      <c r="C99" s="100" t="s">
        <v>2553</v>
      </c>
      <c r="D99" s="100" t="str">
        <f>IF(ISNUMBER(AVERAGE(RFI!Z689:Z739)),AVERAGE(RFI!Z689:Z739),"-")</f>
        <v>-</v>
      </c>
      <c r="E99" s="100" t="str">
        <f>IF(ISNUMBER(AVERAGE(RFI!AA689:AA739)),AVERAGE(RFI!AA689:AA739),"-")</f>
        <v>-</v>
      </c>
      <c r="F99">
        <v>689</v>
      </c>
      <c r="G99">
        <f t="shared" si="1"/>
        <v>689</v>
      </c>
      <c r="H99">
        <v>739</v>
      </c>
      <c r="J99">
        <f>SUM(I100:I108)</f>
        <v>25</v>
      </c>
    </row>
    <row r="100" spans="1:11" ht="17" hidden="1">
      <c r="A100" s="101" t="s">
        <v>1984</v>
      </c>
      <c r="B100" s="102">
        <v>2.3566666666666665</v>
      </c>
      <c r="C100" s="102" t="s">
        <v>2553</v>
      </c>
      <c r="D100" s="102" t="str">
        <f>IF(ISNUMBER(AVERAGE(RFI!Z690:Z700)),AVERAGE(RFI!Z690:Z700),"-")</f>
        <v>-</v>
      </c>
      <c r="E100" s="102" t="str">
        <f>IF(ISNUMBER(AVERAGE(RFI!AA690:AA700)),AVERAGE(RFI!AA690:AA700),"-")</f>
        <v>-</v>
      </c>
      <c r="F100">
        <v>690</v>
      </c>
      <c r="G100">
        <f t="shared" si="1"/>
        <v>690</v>
      </c>
      <c r="H100">
        <v>700</v>
      </c>
      <c r="I100">
        <v>10</v>
      </c>
    </row>
    <row r="101" spans="1:11" ht="17" hidden="1">
      <c r="A101" s="101" t="s">
        <v>2007</v>
      </c>
      <c r="B101" s="102">
        <v>2.3333333333333335</v>
      </c>
      <c r="C101" s="102" t="s">
        <v>2553</v>
      </c>
      <c r="D101" s="102" t="str">
        <f>IF(ISNUMBER(AVERAGE(RFI!Z703:Z706)),AVERAGE(RFI!Z703:Z706),"-")</f>
        <v>-</v>
      </c>
      <c r="E101" s="102" t="str">
        <f>IF(ISNUMBER(AVERAGE(RFI!AA703:AA706)),AVERAGE(RFI!AA703:AA706),"-")</f>
        <v>-</v>
      </c>
      <c r="F101">
        <v>703</v>
      </c>
      <c r="G101">
        <f t="shared" si="1"/>
        <v>703</v>
      </c>
      <c r="H101">
        <v>706</v>
      </c>
      <c r="I101">
        <v>3</v>
      </c>
    </row>
    <row r="102" spans="1:11" ht="17" hidden="1">
      <c r="A102" s="101" t="s">
        <v>2014</v>
      </c>
      <c r="B102" s="102">
        <v>2.1944444444444442</v>
      </c>
      <c r="C102" s="102" t="s">
        <v>2553</v>
      </c>
      <c r="D102" s="102" t="str">
        <f>IF(ISNUMBER(AVERAGE(RFI!Z709:Z715)),AVERAGE(RFI!Z709:Z715),"-")</f>
        <v>-</v>
      </c>
      <c r="E102" s="102" t="str">
        <f>IF(ISNUMBER(AVERAGE(RFI!AA709:AA715)),AVERAGE(RFI!AA709:AA715),"-")</f>
        <v>-</v>
      </c>
      <c r="F102">
        <v>709</v>
      </c>
      <c r="G102">
        <f t="shared" si="1"/>
        <v>709</v>
      </c>
      <c r="H102">
        <v>715</v>
      </c>
      <c r="I102">
        <v>6</v>
      </c>
    </row>
    <row r="103" spans="1:11" ht="17" hidden="1">
      <c r="A103" s="101" t="s">
        <v>2027</v>
      </c>
      <c r="B103" s="102">
        <v>2.5</v>
      </c>
      <c r="C103" s="102" t="s">
        <v>2553</v>
      </c>
      <c r="D103" s="102" t="str">
        <f>IF(ISNUMBER(AVERAGE(RFI!Z718:Z719)),AVERAGE(RFI!Z718:Z719),"-")</f>
        <v>-</v>
      </c>
      <c r="E103" s="102" t="str">
        <f>IF(ISNUMBER(AVERAGE(RFI!AA718:AA719)),AVERAGE(RFI!AA718:AA719),"-")</f>
        <v>-</v>
      </c>
      <c r="F103">
        <v>718</v>
      </c>
      <c r="G103">
        <f t="shared" si="1"/>
        <v>718</v>
      </c>
      <c r="H103">
        <v>719</v>
      </c>
      <c r="I103">
        <v>1</v>
      </c>
    </row>
    <row r="104" spans="1:11" ht="17" hidden="1">
      <c r="A104" s="101" t="s">
        <v>2031</v>
      </c>
      <c r="B104" s="102">
        <v>2.3333333333333335</v>
      </c>
      <c r="C104" s="102" t="s">
        <v>2553</v>
      </c>
      <c r="D104" s="102" t="str">
        <f>IF(ISNUMBER(AVERAGE(RFI!Z722:Z723)),AVERAGE(RFI!Z722:Z723),"-")</f>
        <v>-</v>
      </c>
      <c r="E104" s="102" t="str">
        <f>IF(ISNUMBER(AVERAGE(RFI!AA722:AA723)),AVERAGE(RFI!AA722:AA723),"-")</f>
        <v>-</v>
      </c>
      <c r="F104">
        <v>722</v>
      </c>
      <c r="G104">
        <f t="shared" si="1"/>
        <v>722</v>
      </c>
      <c r="H104">
        <v>723</v>
      </c>
      <c r="I104">
        <v>1</v>
      </c>
    </row>
    <row r="105" spans="1:11" ht="17" hidden="1">
      <c r="A105" s="101" t="s">
        <v>2035</v>
      </c>
      <c r="B105" s="102">
        <v>2.5666666666666669</v>
      </c>
      <c r="C105" s="102" t="s">
        <v>2553</v>
      </c>
      <c r="D105" s="102" t="str">
        <f>IF(ISNUMBER(AVERAGE(RFI!Z726:Z727)),AVERAGE(RFI!Z726:Z727),"-")</f>
        <v>-</v>
      </c>
      <c r="E105" s="102" t="str">
        <f>IF(ISNUMBER(AVERAGE(RFI!AA726:AA727)),AVERAGE(RFI!AA726:AA727),"-")</f>
        <v>-</v>
      </c>
      <c r="F105">
        <v>726</v>
      </c>
      <c r="G105">
        <f t="shared" si="1"/>
        <v>726</v>
      </c>
      <c r="H105">
        <v>727</v>
      </c>
      <c r="I105">
        <v>1</v>
      </c>
    </row>
    <row r="106" spans="1:11" ht="17" hidden="1">
      <c r="A106" s="101" t="s">
        <v>2039</v>
      </c>
      <c r="B106" s="102">
        <v>2.2999999999999998</v>
      </c>
      <c r="C106" s="102" t="s">
        <v>2553</v>
      </c>
      <c r="D106" s="102" t="str">
        <f>IF(ISNUMBER(AVERAGE(RFI!Z730:Z731)),AVERAGE(RFI!Z730:Z731),"-")</f>
        <v>-</v>
      </c>
      <c r="E106" s="102" t="str">
        <f>IF(ISNUMBER(AVERAGE(RFI!AA730:AA731)),AVERAGE(RFI!AA730:AA731),"-")</f>
        <v>-</v>
      </c>
      <c r="F106">
        <v>730</v>
      </c>
      <c r="G106">
        <f t="shared" si="1"/>
        <v>730</v>
      </c>
      <c r="H106">
        <v>731</v>
      </c>
      <c r="I106">
        <v>1</v>
      </c>
    </row>
    <row r="107" spans="1:11" ht="17" hidden="1">
      <c r="A107" s="101" t="s">
        <v>2043</v>
      </c>
      <c r="B107" s="102">
        <v>1.2</v>
      </c>
      <c r="C107" s="102" t="s">
        <v>2553</v>
      </c>
      <c r="D107" s="102" t="str">
        <f>IF(ISNUMBER(AVERAGE(RFI!Z734:Z735)),AVERAGE(RFI!Z734:Z735),"-")</f>
        <v>-</v>
      </c>
      <c r="E107" s="102" t="str">
        <f>IF(ISNUMBER(AVERAGE(RFI!AA734:AA735)),AVERAGE(RFI!AA734:AA735),"-")</f>
        <v>-</v>
      </c>
      <c r="F107">
        <v>734</v>
      </c>
      <c r="G107">
        <f t="shared" si="1"/>
        <v>734</v>
      </c>
      <c r="H107">
        <v>735</v>
      </c>
      <c r="I107">
        <v>1</v>
      </c>
    </row>
    <row r="108" spans="1:11" ht="17" hidden="1">
      <c r="A108" s="101" t="s">
        <v>2047</v>
      </c>
      <c r="B108" s="102">
        <v>2.0666666666666669</v>
      </c>
      <c r="C108" s="102" t="s">
        <v>2553</v>
      </c>
      <c r="D108" s="102" t="str">
        <f>IF(ISNUMBER(AVERAGE(RFI!Z738:Z739)),AVERAGE(RFI!Z738:Z739),"-")</f>
        <v>-</v>
      </c>
      <c r="E108" s="102" t="str">
        <f>IF(ISNUMBER(AVERAGE(RFI!AA738:AA739)),AVERAGE(RFI!AA738:AA739),"-")</f>
        <v>-</v>
      </c>
      <c r="F108">
        <v>738</v>
      </c>
      <c r="G108">
        <f t="shared" si="1"/>
        <v>738</v>
      </c>
      <c r="H108">
        <v>739</v>
      </c>
      <c r="I108">
        <v>1</v>
      </c>
    </row>
    <row r="109" spans="1:11" ht="20" hidden="1">
      <c r="A109" s="99" t="s">
        <v>2051</v>
      </c>
      <c r="B109" s="100">
        <v>2.1350172532781224</v>
      </c>
      <c r="C109" s="100" t="s">
        <v>2553</v>
      </c>
      <c r="D109" s="100" t="str">
        <f>IF(ISNUMBER(AVERAGE(RFI!Z742:Z861)),AVERAGE(RFI!Z742:Z861),"-")</f>
        <v>-</v>
      </c>
      <c r="E109" s="100" t="str">
        <f>IF(ISNUMBER(AVERAGE(RFI!AA742:AA861)),AVERAGE(RFI!AA742:AA861),"-")</f>
        <v>-</v>
      </c>
      <c r="F109">
        <v>742</v>
      </c>
      <c r="G109">
        <f t="shared" si="1"/>
        <v>742</v>
      </c>
      <c r="H109">
        <v>861</v>
      </c>
      <c r="J109">
        <f>SUM(I110:I126)</f>
        <v>70</v>
      </c>
    </row>
    <row r="110" spans="1:11" ht="17" hidden="1">
      <c r="A110" s="101" t="s">
        <v>2052</v>
      </c>
      <c r="B110" s="102">
        <v>2.5166666666666666</v>
      </c>
      <c r="C110" s="102" t="s">
        <v>2553</v>
      </c>
      <c r="D110" s="102" t="str">
        <f>IF(ISNUMBER(AVERAGE(RFI!Z743:Z747)),AVERAGE(RFI!Z743:Z747),"-")</f>
        <v>-</v>
      </c>
      <c r="E110" s="102" t="str">
        <f>IF(ISNUMBER(AVERAGE(RFI!AA743:AA747)),AVERAGE(RFI!AA743:AA747),"-")</f>
        <v>-</v>
      </c>
      <c r="F110">
        <v>743</v>
      </c>
      <c r="G110">
        <f t="shared" si="1"/>
        <v>743</v>
      </c>
      <c r="H110">
        <v>747</v>
      </c>
      <c r="I110">
        <v>4</v>
      </c>
    </row>
    <row r="111" spans="1:11" ht="17" hidden="1">
      <c r="A111" s="101" t="s">
        <v>2061</v>
      </c>
      <c r="B111" s="102">
        <v>2.6333333333333333</v>
      </c>
      <c r="C111" s="102" t="s">
        <v>2553</v>
      </c>
      <c r="D111" s="102" t="str">
        <f>IF(ISNUMBER(AVERAGE(RFI!Z750:Z752)),AVERAGE(RFI!Z750:Z752),"-")</f>
        <v>-</v>
      </c>
      <c r="E111" s="102" t="str">
        <f>IF(ISNUMBER(AVERAGE(RFI!AA750:AA752)),AVERAGE(RFI!AA750:AA752),"-")</f>
        <v>-</v>
      </c>
      <c r="F111">
        <v>750</v>
      </c>
      <c r="G111">
        <f t="shared" si="1"/>
        <v>750</v>
      </c>
      <c r="H111">
        <v>752</v>
      </c>
      <c r="I111">
        <v>2</v>
      </c>
    </row>
    <row r="112" spans="1:11" ht="17" hidden="1">
      <c r="A112" s="101" t="s">
        <v>2067</v>
      </c>
      <c r="B112" s="102">
        <v>1.9999999999999998</v>
      </c>
      <c r="C112" s="102" t="s">
        <v>2553</v>
      </c>
      <c r="D112" s="102" t="str">
        <f>IF(ISNUMBER(AVERAGE(RFI!Z755:Z758)),AVERAGE(RFI!Z755:Z758),"-")</f>
        <v>-</v>
      </c>
      <c r="E112" s="102" t="str">
        <f>IF(ISNUMBER(AVERAGE(RFI!AA755:AA758)),AVERAGE(RFI!AA755:AA758),"-")</f>
        <v>-</v>
      </c>
      <c r="F112">
        <v>755</v>
      </c>
      <c r="G112">
        <f t="shared" si="1"/>
        <v>755</v>
      </c>
      <c r="H112">
        <v>758</v>
      </c>
      <c r="I112">
        <v>3</v>
      </c>
    </row>
    <row r="113" spans="1:10" ht="17" hidden="1">
      <c r="A113" s="101" t="s">
        <v>2074</v>
      </c>
      <c r="B113" s="102">
        <v>2.2142857142857144</v>
      </c>
      <c r="C113" s="102" t="s">
        <v>2553</v>
      </c>
      <c r="D113" s="102" t="str">
        <f>IF(ISNUMBER(AVERAGE(RFI!Z761:Z768)),AVERAGE(RFI!Z761:Z768),"-")</f>
        <v>-</v>
      </c>
      <c r="E113" s="102" t="str">
        <f>IF(ISNUMBER(AVERAGE(RFI!AA761:AA768)),AVERAGE(RFI!AA761:AA768),"-")</f>
        <v>-</v>
      </c>
      <c r="F113">
        <v>761</v>
      </c>
      <c r="G113">
        <f t="shared" si="1"/>
        <v>761</v>
      </c>
      <c r="H113">
        <v>768</v>
      </c>
      <c r="I113">
        <v>7</v>
      </c>
    </row>
    <row r="114" spans="1:10" ht="17" hidden="1">
      <c r="A114" s="101" t="s">
        <v>2089</v>
      </c>
      <c r="B114" s="102">
        <v>2.1944444444444446</v>
      </c>
      <c r="C114" s="102" t="s">
        <v>2553</v>
      </c>
      <c r="D114" s="102" t="str">
        <f>IF(ISNUMBER(AVERAGE(RFI!Z771:Z775)),AVERAGE(RFI!Z771:Z775),"-")</f>
        <v>-</v>
      </c>
      <c r="E114" s="102" t="str">
        <f>IF(ISNUMBER(AVERAGE(RFI!AA771:AA775)),AVERAGE(RFI!AA771:AA775),"-")</f>
        <v>-</v>
      </c>
      <c r="F114">
        <v>771</v>
      </c>
      <c r="G114">
        <f t="shared" si="1"/>
        <v>771</v>
      </c>
      <c r="H114">
        <v>775</v>
      </c>
      <c r="I114">
        <v>4</v>
      </c>
    </row>
    <row r="115" spans="1:10" ht="17" hidden="1">
      <c r="A115" s="101" t="s">
        <v>2098</v>
      </c>
      <c r="B115" s="102">
        <v>2.0545454545454542</v>
      </c>
      <c r="C115" s="102" t="s">
        <v>2553</v>
      </c>
      <c r="D115" s="102" t="str">
        <f>IF(ISNUMBER(AVERAGE(RFI!Z778:Z790)),AVERAGE(RFI!Z778:Z790),"-")</f>
        <v>-</v>
      </c>
      <c r="E115" s="102" t="str">
        <f>IF(ISNUMBER(AVERAGE(RFI!AA778:AA790)),AVERAGE(RFI!AA778:AA790),"-")</f>
        <v>-</v>
      </c>
      <c r="F115">
        <v>778</v>
      </c>
      <c r="G115">
        <f t="shared" si="1"/>
        <v>778</v>
      </c>
      <c r="H115">
        <v>790</v>
      </c>
      <c r="I115">
        <v>12</v>
      </c>
    </row>
    <row r="116" spans="1:10" ht="17" hidden="1">
      <c r="A116" s="101" t="s">
        <v>2122</v>
      </c>
      <c r="B116" s="102">
        <v>2.4888888888888889</v>
      </c>
      <c r="C116" s="102" t="s">
        <v>2553</v>
      </c>
      <c r="D116" s="102" t="str">
        <f>IF(ISNUMBER(AVERAGE(RFI!Z793:Z796)),AVERAGE(RFI!Z793:Z796),"-")</f>
        <v>-</v>
      </c>
      <c r="E116" s="102" t="str">
        <f>IF(ISNUMBER(AVERAGE(RFI!AA793:AA796)),AVERAGE(RFI!AA793:AA796),"-")</f>
        <v>-</v>
      </c>
      <c r="F116">
        <v>793</v>
      </c>
      <c r="G116">
        <f t="shared" si="1"/>
        <v>793</v>
      </c>
      <c r="H116">
        <v>796</v>
      </c>
      <c r="I116">
        <v>3</v>
      </c>
    </row>
    <row r="117" spans="1:10" ht="17" hidden="1">
      <c r="A117" s="101" t="s">
        <v>2130</v>
      </c>
      <c r="B117" s="102">
        <v>1.3666666666666667</v>
      </c>
      <c r="C117" s="102" t="s">
        <v>2553</v>
      </c>
      <c r="D117" s="102" t="str">
        <f>IF(ISNUMBER(AVERAGE(RFI!Z799:Z804)),AVERAGE(RFI!Z799:Z804),"-")</f>
        <v>-</v>
      </c>
      <c r="E117" s="102" t="str">
        <f>IF(ISNUMBER(AVERAGE(RFI!AA799:AA804)),AVERAGE(RFI!AA799:AA804),"-")</f>
        <v>-</v>
      </c>
      <c r="F117">
        <v>799</v>
      </c>
      <c r="G117">
        <f t="shared" si="1"/>
        <v>799</v>
      </c>
      <c r="H117">
        <v>804</v>
      </c>
      <c r="I117">
        <v>5</v>
      </c>
    </row>
    <row r="118" spans="1:10" ht="17" hidden="1">
      <c r="A118" s="101" t="s">
        <v>2140</v>
      </c>
      <c r="B118" s="102">
        <v>2.088888888888889</v>
      </c>
      <c r="C118" s="102" t="s">
        <v>2553</v>
      </c>
      <c r="D118" s="102" t="str">
        <f>IF(ISNUMBER(AVERAGE(RFI!Z807:Z816)),AVERAGE(RFI!Z807:Z816),"-")</f>
        <v>-</v>
      </c>
      <c r="E118" s="102" t="str">
        <f>IF(ISNUMBER(AVERAGE(RFI!AA807:AA816)),AVERAGE(RFI!AA807:AA816),"-")</f>
        <v>-</v>
      </c>
      <c r="F118">
        <v>807</v>
      </c>
      <c r="G118">
        <f t="shared" si="1"/>
        <v>807</v>
      </c>
      <c r="H118">
        <v>816</v>
      </c>
      <c r="I118">
        <v>9</v>
      </c>
    </row>
    <row r="119" spans="1:10" ht="17" hidden="1">
      <c r="A119" s="101" t="s">
        <v>2158</v>
      </c>
      <c r="B119" s="102">
        <v>2.1</v>
      </c>
      <c r="C119" s="102" t="s">
        <v>2553</v>
      </c>
      <c r="D119" s="102" t="str">
        <f>IF(ISNUMBER(AVERAGE(RFI!Z819:Z822)),AVERAGE(RFI!Z819:Z822),"-")</f>
        <v>-</v>
      </c>
      <c r="E119" s="102" t="str">
        <f>IF(ISNUMBER(AVERAGE(RFI!AA819:AA822)),AVERAGE(RFI!AA819:AA822),"-")</f>
        <v>-</v>
      </c>
      <c r="F119">
        <v>819</v>
      </c>
      <c r="G119">
        <f t="shared" si="1"/>
        <v>819</v>
      </c>
      <c r="H119">
        <v>822</v>
      </c>
      <c r="I119">
        <v>3</v>
      </c>
    </row>
    <row r="120" spans="1:10" ht="17" hidden="1">
      <c r="A120" s="101" t="s">
        <v>2166</v>
      </c>
      <c r="B120" s="102">
        <v>2.1666666666666665</v>
      </c>
      <c r="C120" s="102" t="s">
        <v>2553</v>
      </c>
      <c r="D120" s="102" t="str">
        <f>IF(ISNUMBER(AVERAGE(RFI!Z825:Z833)),AVERAGE(RFI!Z825:Z833),"-")</f>
        <v>-</v>
      </c>
      <c r="E120" s="102" t="str">
        <f>IF(ISNUMBER(AVERAGE(RFI!AA825:AA833)),AVERAGE(RFI!AA825:AA833),"-")</f>
        <v>-</v>
      </c>
      <c r="F120">
        <v>825</v>
      </c>
      <c r="G120">
        <f t="shared" si="1"/>
        <v>825</v>
      </c>
      <c r="H120">
        <v>833</v>
      </c>
      <c r="I120">
        <v>8</v>
      </c>
    </row>
    <row r="121" spans="1:10" ht="17" hidden="1">
      <c r="A121" s="101" t="s">
        <v>2183</v>
      </c>
      <c r="B121" s="102">
        <v>2.5666666666666669</v>
      </c>
      <c r="C121" s="102" t="s">
        <v>2553</v>
      </c>
      <c r="D121" s="102" t="str">
        <f>IF(ISNUMBER(AVERAGE(RFI!Z836:Z837)),AVERAGE(RFI!Z836:Z837),"-")</f>
        <v>-</v>
      </c>
      <c r="E121" s="102" t="str">
        <f>IF(ISNUMBER(AVERAGE(RFI!AA836:AA837)),AVERAGE(RFI!AA836:AA837),"-")</f>
        <v>-</v>
      </c>
      <c r="F121">
        <v>836</v>
      </c>
      <c r="G121">
        <f t="shared" si="1"/>
        <v>836</v>
      </c>
      <c r="H121">
        <v>837</v>
      </c>
      <c r="I121">
        <v>1</v>
      </c>
    </row>
    <row r="122" spans="1:10" ht="17" hidden="1">
      <c r="A122" s="101" t="s">
        <v>2187</v>
      </c>
      <c r="B122" s="102">
        <v>2.3833333333333333</v>
      </c>
      <c r="C122" s="102" t="s">
        <v>2553</v>
      </c>
      <c r="D122" s="102" t="str">
        <f>IF(ISNUMBER(AVERAGE(RFI!Z840:Z842)),AVERAGE(RFI!Z840:Z842),"-")</f>
        <v>-</v>
      </c>
      <c r="E122" s="102" t="str">
        <f>IF(ISNUMBER(AVERAGE(RFI!AA840:AA842)),AVERAGE(RFI!AA840:AA842),"-")</f>
        <v>-</v>
      </c>
      <c r="F122">
        <v>840</v>
      </c>
      <c r="G122">
        <f t="shared" si="1"/>
        <v>840</v>
      </c>
      <c r="H122">
        <v>842</v>
      </c>
      <c r="I122">
        <v>2</v>
      </c>
    </row>
    <row r="123" spans="1:10" ht="17" hidden="1">
      <c r="A123" s="101" t="s">
        <v>2193</v>
      </c>
      <c r="B123" s="102">
        <v>2.0166666666666666</v>
      </c>
      <c r="C123" s="102" t="s">
        <v>2553</v>
      </c>
      <c r="D123" s="102" t="str">
        <f>IF(ISNUMBER(AVERAGE(RFI!Z845:Z849)),AVERAGE(RFI!Z845:Z849),"-")</f>
        <v>-</v>
      </c>
      <c r="E123" s="102" t="str">
        <f>IF(ISNUMBER(AVERAGE(RFI!AA845:AA849)),AVERAGE(RFI!AA845:AA849),"-")</f>
        <v>-</v>
      </c>
      <c r="F123">
        <v>845</v>
      </c>
      <c r="G123">
        <f t="shared" si="1"/>
        <v>845</v>
      </c>
      <c r="H123">
        <v>849</v>
      </c>
      <c r="I123">
        <v>4</v>
      </c>
    </row>
    <row r="124" spans="1:10" ht="17" hidden="1">
      <c r="A124" s="101" t="s">
        <v>2202</v>
      </c>
      <c r="B124" s="102">
        <v>2.8333333333333335</v>
      </c>
      <c r="C124" s="102" t="s">
        <v>2553</v>
      </c>
      <c r="D124" s="102" t="str">
        <f>IF(ISNUMBER(AVERAGE(RFI!Z852:Z853)),AVERAGE(RFI!Z852:Z853),"-")</f>
        <v>-</v>
      </c>
      <c r="E124" s="102" t="str">
        <f>IF(ISNUMBER(AVERAGE(RFI!AA852:AA853)),AVERAGE(RFI!AA852:AA853),"-")</f>
        <v>-</v>
      </c>
      <c r="F124">
        <v>852</v>
      </c>
      <c r="G124">
        <f t="shared" si="1"/>
        <v>852</v>
      </c>
      <c r="H124">
        <v>853</v>
      </c>
      <c r="I124">
        <v>1</v>
      </c>
    </row>
    <row r="125" spans="1:10" ht="17" hidden="1">
      <c r="A125" s="101" t="s">
        <v>2206</v>
      </c>
      <c r="B125" s="102">
        <v>2.4</v>
      </c>
      <c r="C125" s="102" t="s">
        <v>2553</v>
      </c>
      <c r="D125" s="102" t="str">
        <f>IF(ISNUMBER(AVERAGE(RFI!Z856:Z857)),AVERAGE(RFI!Z856:Z857),"-")</f>
        <v>-</v>
      </c>
      <c r="E125" s="102" t="str">
        <f>IF(ISNUMBER(AVERAGE(RFI!AA856:AA857)),AVERAGE(RFI!AA856:AA857),"-")</f>
        <v>-</v>
      </c>
      <c r="F125">
        <v>856</v>
      </c>
      <c r="G125">
        <f t="shared" si="1"/>
        <v>856</v>
      </c>
      <c r="H125">
        <v>857</v>
      </c>
      <c r="I125">
        <v>1</v>
      </c>
    </row>
    <row r="126" spans="1:10" ht="17" hidden="1">
      <c r="A126" s="101" t="s">
        <v>2210</v>
      </c>
      <c r="B126" s="102">
        <v>1.8</v>
      </c>
      <c r="C126" s="102" t="s">
        <v>2553</v>
      </c>
      <c r="D126" s="102" t="str">
        <f>IF(ISNUMBER(AVERAGE(RFI!Z860:Z861)),AVERAGE(RFI!Z860:Z861),"-")</f>
        <v>-</v>
      </c>
      <c r="E126" s="102" t="str">
        <f>IF(ISNUMBER(AVERAGE(RFI!AA860:AA861)),AVERAGE(RFI!AA860:AA861),"-")</f>
        <v>-</v>
      </c>
      <c r="F126">
        <v>860</v>
      </c>
      <c r="G126">
        <f t="shared" si="1"/>
        <v>860</v>
      </c>
      <c r="H126">
        <v>861</v>
      </c>
      <c r="I126">
        <v>1</v>
      </c>
    </row>
    <row r="127" spans="1:10" ht="20" hidden="1">
      <c r="A127" s="99" t="s">
        <v>2214</v>
      </c>
      <c r="B127" s="100">
        <v>2.2180555555555559</v>
      </c>
      <c r="C127" s="100" t="s">
        <v>2553</v>
      </c>
      <c r="D127" s="100" t="str">
        <f>IF(ISNUMBER(AVERAGE(RFI!Z864:Z916)),AVERAGE(RFI!Z864:Z916),"-")</f>
        <v>-</v>
      </c>
      <c r="E127" s="100" t="str">
        <f>IF(ISNUMBER(AVERAGE(RFI!AA864:AA916)),AVERAGE(RFI!AA864:AA916),"-")</f>
        <v>-</v>
      </c>
      <c r="F127">
        <v>864</v>
      </c>
      <c r="G127">
        <f t="shared" si="1"/>
        <v>864</v>
      </c>
      <c r="H127">
        <v>916</v>
      </c>
      <c r="J127">
        <f>SUM(I128:I137)</f>
        <v>24</v>
      </c>
    </row>
    <row r="128" spans="1:10" ht="17" hidden="1">
      <c r="A128" s="101" t="s">
        <v>2215</v>
      </c>
      <c r="B128" s="102">
        <v>2.3333333333333335</v>
      </c>
      <c r="C128" s="102" t="s">
        <v>2553</v>
      </c>
      <c r="D128" s="102" t="str">
        <f>IF(ISNUMBER(AVERAGE(RFI!Z865:Z867)),AVERAGE(RFI!Z865:Z867),"-")</f>
        <v>-</v>
      </c>
      <c r="E128" s="102" t="str">
        <f>IF(ISNUMBER(AVERAGE(RFI!AA865:AA867)),AVERAGE(RFI!AA865:AA867),"-")</f>
        <v>-</v>
      </c>
      <c r="F128">
        <v>865</v>
      </c>
      <c r="G128">
        <f t="shared" si="1"/>
        <v>865</v>
      </c>
      <c r="H128">
        <v>867</v>
      </c>
      <c r="I128">
        <v>2</v>
      </c>
    </row>
    <row r="129" spans="1:10" ht="17" hidden="1">
      <c r="A129" s="101" t="s">
        <v>2220</v>
      </c>
      <c r="B129" s="102">
        <v>2.0583333333333331</v>
      </c>
      <c r="C129" s="102" t="s">
        <v>2553</v>
      </c>
      <c r="D129" s="102" t="str">
        <f>IF(ISNUMBER(AVERAGE(RFI!Z870:Z878)),AVERAGE(RFI!Z870:Z878),"-")</f>
        <v>-</v>
      </c>
      <c r="E129" s="102" t="str">
        <f>IF(ISNUMBER(AVERAGE(RFI!AA870:AA878)),AVERAGE(RFI!AA870:AA878),"-")</f>
        <v>-</v>
      </c>
      <c r="F129">
        <v>870</v>
      </c>
      <c r="G129">
        <f t="shared" si="1"/>
        <v>870</v>
      </c>
      <c r="H129">
        <v>878</v>
      </c>
      <c r="I129">
        <v>8</v>
      </c>
    </row>
    <row r="130" spans="1:10" ht="17" hidden="1">
      <c r="A130" s="101" t="s">
        <v>2237</v>
      </c>
      <c r="B130" s="102">
        <v>2.2000000000000002</v>
      </c>
      <c r="C130" s="102" t="s">
        <v>2553</v>
      </c>
      <c r="D130" s="102" t="str">
        <f>IF(ISNUMBER(AVERAGE(RFI!Z881:Z882)),AVERAGE(RFI!Z881:Z882),"-")</f>
        <v>-</v>
      </c>
      <c r="E130" s="102" t="str">
        <f>IF(ISNUMBER(AVERAGE(RFI!AA881:AA882)),AVERAGE(RFI!AA881:AA882),"-")</f>
        <v>-</v>
      </c>
      <c r="F130">
        <v>881</v>
      </c>
      <c r="G130">
        <f t="shared" si="1"/>
        <v>881</v>
      </c>
      <c r="H130">
        <v>882</v>
      </c>
      <c r="I130">
        <v>1</v>
      </c>
    </row>
    <row r="131" spans="1:10" ht="17" hidden="1">
      <c r="A131" s="101" t="s">
        <v>2241</v>
      </c>
      <c r="B131" s="102">
        <v>2.4399999999999995</v>
      </c>
      <c r="C131" s="102" t="s">
        <v>2553</v>
      </c>
      <c r="D131" s="102" t="str">
        <f>IF(ISNUMBER(AVERAGE(RFI!Z885:Z890)),AVERAGE(RFI!Z885:Z890),"-")</f>
        <v>-</v>
      </c>
      <c r="E131" s="102" t="str">
        <f>IF(ISNUMBER(AVERAGE(RFI!AA885:AA890)),AVERAGE(RFI!AA885:AA890),"-")</f>
        <v>-</v>
      </c>
      <c r="F131">
        <v>885</v>
      </c>
      <c r="G131">
        <f t="shared" si="1"/>
        <v>885</v>
      </c>
      <c r="H131">
        <v>890</v>
      </c>
      <c r="I131">
        <v>5</v>
      </c>
    </row>
    <row r="132" spans="1:10" ht="17" hidden="1">
      <c r="A132" s="101" t="s">
        <v>2252</v>
      </c>
      <c r="B132" s="102">
        <v>2.8666666666666667</v>
      </c>
      <c r="C132" s="102" t="s">
        <v>2553</v>
      </c>
      <c r="D132" s="102" t="str">
        <f>IF(ISNUMBER(AVERAGE(RFI!Z893:Z894)),AVERAGE(RFI!Z893:Z894),"-")</f>
        <v>-</v>
      </c>
      <c r="E132" s="102" t="str">
        <f>IF(ISNUMBER(AVERAGE(RFI!AA893:AA894)),AVERAGE(RFI!AA893:AA894),"-")</f>
        <v>-</v>
      </c>
      <c r="F132">
        <v>893</v>
      </c>
      <c r="G132">
        <f t="shared" si="1"/>
        <v>893</v>
      </c>
      <c r="H132">
        <v>894</v>
      </c>
      <c r="I132">
        <v>1</v>
      </c>
    </row>
    <row r="133" spans="1:10" ht="17" hidden="1">
      <c r="A133" s="101" t="s">
        <v>2256</v>
      </c>
      <c r="B133" s="102">
        <v>2.1666666666666665</v>
      </c>
      <c r="C133" s="102" t="s">
        <v>2553</v>
      </c>
      <c r="D133" s="102" t="str">
        <f>IF(ISNUMBER(AVERAGE(RFI!Z897:Z898)),AVERAGE(RFI!Z897:Z898),"-")</f>
        <v>-</v>
      </c>
      <c r="E133" s="102" t="str">
        <f>IF(ISNUMBER(AVERAGE(RFI!AA897:AA898)),AVERAGE(RFI!AA897:AA898),"-")</f>
        <v>-</v>
      </c>
      <c r="F133">
        <v>897</v>
      </c>
      <c r="G133">
        <f t="shared" si="1"/>
        <v>897</v>
      </c>
      <c r="H133">
        <v>898</v>
      </c>
      <c r="I133">
        <v>1</v>
      </c>
    </row>
    <row r="134" spans="1:10" ht="17" hidden="1">
      <c r="A134" s="101" t="s">
        <v>2260</v>
      </c>
      <c r="B134" s="102">
        <v>2.0222222222222217</v>
      </c>
      <c r="C134" s="102" t="s">
        <v>2553</v>
      </c>
      <c r="D134" s="102" t="str">
        <f>IF(ISNUMBER(AVERAGE(RFI!Z901:Z904)),AVERAGE(RFI!Z901:Z904),"-")</f>
        <v>-</v>
      </c>
      <c r="E134" s="102" t="str">
        <f>IF(ISNUMBER(AVERAGE(RFI!AA901:AA904)),AVERAGE(RFI!AA901:AA904),"-")</f>
        <v>-</v>
      </c>
      <c r="F134">
        <v>901</v>
      </c>
      <c r="G134">
        <f t="shared" si="1"/>
        <v>901</v>
      </c>
      <c r="H134">
        <v>904</v>
      </c>
      <c r="I134">
        <v>3</v>
      </c>
    </row>
    <row r="135" spans="1:10" ht="17" hidden="1">
      <c r="A135" s="101" t="s">
        <v>2268</v>
      </c>
      <c r="B135" s="102">
        <v>2.6666666666666665</v>
      </c>
      <c r="C135" s="102" t="s">
        <v>2553</v>
      </c>
      <c r="D135" s="102" t="str">
        <f>IF(ISNUMBER(AVERAGE(RFI!Z907:Z908)),AVERAGE(RFI!Z907:Z908),"-")</f>
        <v>-</v>
      </c>
      <c r="E135" s="102" t="str">
        <f>IF(ISNUMBER(AVERAGE(RFI!AA907:AA908)),AVERAGE(RFI!AA907:AA908),"-")</f>
        <v>-</v>
      </c>
      <c r="F135">
        <v>907</v>
      </c>
      <c r="G135">
        <f t="shared" si="1"/>
        <v>907</v>
      </c>
      <c r="H135">
        <v>908</v>
      </c>
      <c r="I135">
        <v>1</v>
      </c>
    </row>
    <row r="136" spans="1:10" ht="17" hidden="1">
      <c r="A136" s="101" t="s">
        <v>2272</v>
      </c>
      <c r="B136" s="102">
        <v>2.2999999999999998</v>
      </c>
      <c r="C136" s="102" t="s">
        <v>2553</v>
      </c>
      <c r="D136" s="102" t="str">
        <f>IF(ISNUMBER(AVERAGE(RFI!Z911:Z912)),AVERAGE(RFI!Z911:Z912),"-")</f>
        <v>-</v>
      </c>
      <c r="E136" s="102" t="str">
        <f>IF(ISNUMBER(AVERAGE(RFI!AA911:AA912)),AVERAGE(RFI!AA911:AA912),"-")</f>
        <v>-</v>
      </c>
      <c r="F136">
        <v>911</v>
      </c>
      <c r="G136">
        <f t="shared" si="1"/>
        <v>911</v>
      </c>
      <c r="H136">
        <v>912</v>
      </c>
      <c r="I136">
        <v>1</v>
      </c>
    </row>
    <row r="137" spans="1:10" ht="17" hidden="1">
      <c r="A137" s="101" t="s">
        <v>2276</v>
      </c>
      <c r="B137" s="102">
        <v>1.6333333333333333</v>
      </c>
      <c r="C137" s="102" t="s">
        <v>2553</v>
      </c>
      <c r="D137" s="102" t="str">
        <f>IF(ISNUMBER(AVERAGE(RFI!Z915:Z916)),AVERAGE(RFI!Z915:Z916),"-")</f>
        <v>-</v>
      </c>
      <c r="E137" s="102" t="str">
        <f>IF(ISNUMBER(AVERAGE(RFI!AA915:AA916)),AVERAGE(RFI!AA915:AA916),"-")</f>
        <v>-</v>
      </c>
      <c r="F137">
        <v>915</v>
      </c>
      <c r="G137">
        <f t="shared" si="1"/>
        <v>915</v>
      </c>
      <c r="H137">
        <v>916</v>
      </c>
      <c r="I137">
        <v>1</v>
      </c>
    </row>
    <row r="138" spans="1:10" ht="20" hidden="1">
      <c r="A138" s="99" t="s">
        <v>2280</v>
      </c>
      <c r="B138" s="100">
        <v>2.0694444444444442</v>
      </c>
      <c r="C138" s="100" t="s">
        <v>2553</v>
      </c>
      <c r="D138" s="100" t="str">
        <f>IF(ISNUMBER(AVERAGE(RFI!Z919:Z947)),AVERAGE(RFI!Z919:Z947),"-")</f>
        <v>-</v>
      </c>
      <c r="E138" s="100" t="str">
        <f>IF(ISNUMBER(AVERAGE(RFI!AA919:AA947)),AVERAGE(RFI!AA919:AA947),"-")</f>
        <v>-</v>
      </c>
      <c r="F138">
        <v>919</v>
      </c>
      <c r="G138">
        <f t="shared" si="1"/>
        <v>919</v>
      </c>
      <c r="H138">
        <v>947</v>
      </c>
      <c r="J138">
        <f>SUM(I139:I144)</f>
        <v>12</v>
      </c>
    </row>
    <row r="139" spans="1:10" ht="17" hidden="1">
      <c r="A139" s="101" t="s">
        <v>2281</v>
      </c>
      <c r="B139" s="102">
        <v>2.4666666666666668</v>
      </c>
      <c r="C139" s="102" t="s">
        <v>2553</v>
      </c>
      <c r="D139" s="102" t="str">
        <f>IF(ISNUMBER(AVERAGE(RFI!Z920:Z921)),AVERAGE(RFI!Z920:Z921),"-")</f>
        <v>-</v>
      </c>
      <c r="E139" s="102" t="str">
        <f>IF(ISNUMBER(AVERAGE(RFI!AA920:AA921)),AVERAGE(RFI!AA920:AA921),"-")</f>
        <v>-</v>
      </c>
      <c r="F139">
        <v>920</v>
      </c>
      <c r="G139">
        <f t="shared" si="1"/>
        <v>920</v>
      </c>
      <c r="H139">
        <v>921</v>
      </c>
      <c r="I139">
        <v>1</v>
      </c>
    </row>
    <row r="140" spans="1:10" ht="17" hidden="1">
      <c r="A140" s="101" t="s">
        <v>2285</v>
      </c>
      <c r="B140" s="102">
        <v>1.8</v>
      </c>
      <c r="C140" s="102" t="s">
        <v>2553</v>
      </c>
      <c r="D140" s="102" t="str">
        <f>IF(ISNUMBER(AVERAGE(RFI!Z924:Z926)),AVERAGE(RFI!Z924:Z926),"-")</f>
        <v>-</v>
      </c>
      <c r="E140" s="102" t="str">
        <f>IF(ISNUMBER(AVERAGE(RFI!AA924:AA926)),AVERAGE(RFI!AA924:AA926),"-")</f>
        <v>-</v>
      </c>
      <c r="F140">
        <v>924</v>
      </c>
      <c r="G140">
        <f t="shared" si="1"/>
        <v>924</v>
      </c>
      <c r="H140">
        <v>926</v>
      </c>
      <c r="I140">
        <v>2</v>
      </c>
    </row>
    <row r="141" spans="1:10" ht="17" hidden="1">
      <c r="A141" s="101" t="s">
        <v>2291</v>
      </c>
      <c r="B141" s="102">
        <v>2.0833333333333335</v>
      </c>
      <c r="C141" s="102" t="s">
        <v>2553</v>
      </c>
      <c r="D141" s="102" t="str">
        <f>IF(ISNUMBER(AVERAGE(RFI!Z929:Z935)),AVERAGE(RFI!Z929:Z935),"-")</f>
        <v>-</v>
      </c>
      <c r="E141" s="102" t="str">
        <f>IF(ISNUMBER(AVERAGE(RFI!AA929:AA935)),AVERAGE(RFI!AA929:AA935),"-")</f>
        <v>-</v>
      </c>
      <c r="F141">
        <v>929</v>
      </c>
      <c r="G141">
        <f t="shared" si="1"/>
        <v>929</v>
      </c>
      <c r="H141">
        <v>935</v>
      </c>
      <c r="I141">
        <v>6</v>
      </c>
    </row>
    <row r="142" spans="1:10" ht="17" hidden="1">
      <c r="A142" s="101" t="s">
        <v>2304</v>
      </c>
      <c r="B142" s="102">
        <v>2.1666666666666665</v>
      </c>
      <c r="C142" s="102" t="s">
        <v>2553</v>
      </c>
      <c r="D142" s="102" t="str">
        <f>IF(ISNUMBER(AVERAGE(RFI!Z938:Z939)),AVERAGE(RFI!Z938:Z939),"-")</f>
        <v>-</v>
      </c>
      <c r="E142" s="102" t="str">
        <f>IF(ISNUMBER(AVERAGE(RFI!AA938:AA939)),AVERAGE(RFI!AA938:AA939),"-")</f>
        <v>-</v>
      </c>
      <c r="F142">
        <v>938</v>
      </c>
      <c r="G142">
        <f t="shared" si="1"/>
        <v>938</v>
      </c>
      <c r="H142">
        <v>939</v>
      </c>
      <c r="I142">
        <v>1</v>
      </c>
    </row>
    <row r="143" spans="1:10" ht="17" hidden="1">
      <c r="A143" s="101" t="s">
        <v>2308</v>
      </c>
      <c r="B143" s="102">
        <v>2.3666666666666667</v>
      </c>
      <c r="C143" s="102" t="s">
        <v>2553</v>
      </c>
      <c r="D143" s="102" t="str">
        <f>IF(ISNUMBER(AVERAGE(RFI!Z942:Z943)),AVERAGE(RFI!Z942:Z943),"-")</f>
        <v>-</v>
      </c>
      <c r="E143" s="102" t="str">
        <f>IF(ISNUMBER(AVERAGE(RFI!AA942:AA943)),AVERAGE(RFI!AA942:AA943),"-")</f>
        <v>-</v>
      </c>
      <c r="F143">
        <v>942</v>
      </c>
      <c r="G143">
        <f t="shared" si="1"/>
        <v>942</v>
      </c>
      <c r="H143">
        <v>943</v>
      </c>
      <c r="I143">
        <v>1</v>
      </c>
    </row>
    <row r="144" spans="1:10" ht="17" hidden="1">
      <c r="A144" s="101" t="s">
        <v>2312</v>
      </c>
      <c r="B144" s="102">
        <v>1.7333333333333334</v>
      </c>
      <c r="C144" s="102" t="s">
        <v>2553</v>
      </c>
      <c r="D144" s="102" t="str">
        <f>IF(ISNUMBER(AVERAGE(RFI!Z946:Z947)),AVERAGE(RFI!Z946:Z947),"-")</f>
        <v>-</v>
      </c>
      <c r="E144" s="102" t="str">
        <f>IF(ISNUMBER(AVERAGE(RFI!AA946:AA947)),AVERAGE(RFI!AA946:AA947),"-")</f>
        <v>-</v>
      </c>
      <c r="F144">
        <v>946</v>
      </c>
      <c r="G144">
        <f t="shared" si="1"/>
        <v>946</v>
      </c>
      <c r="H144">
        <v>947</v>
      </c>
      <c r="I144">
        <v>1</v>
      </c>
    </row>
    <row r="145" spans="1:11" ht="24" hidden="1">
      <c r="A145" s="103" t="s">
        <v>2315</v>
      </c>
      <c r="B145" s="98">
        <v>2.016010006253909</v>
      </c>
      <c r="C145" s="98" t="s">
        <v>2553</v>
      </c>
      <c r="D145" s="98" t="str">
        <f>IF(ISNUMBER(AVERAGE(RFI!Z950:Z1113)),AVERAGE(RFI!Z950:Z1113),"-")</f>
        <v>-</v>
      </c>
      <c r="E145" s="98" t="str">
        <f>IF(ISNUMBER(AVERAGE(RFI!AA950:AA1113)),AVERAGE(RFI!AA950:AA1113),"-")</f>
        <v>-</v>
      </c>
      <c r="F145">
        <v>950</v>
      </c>
      <c r="G145">
        <f t="shared" si="1"/>
        <v>950</v>
      </c>
      <c r="H145">
        <v>1113</v>
      </c>
      <c r="K145">
        <f>SUM(J146:J164)</f>
        <v>105</v>
      </c>
    </row>
    <row r="146" spans="1:11" ht="20" hidden="1">
      <c r="A146" s="99" t="s">
        <v>2316</v>
      </c>
      <c r="B146" s="100">
        <v>2.2428355957767723</v>
      </c>
      <c r="C146" s="100" t="s">
        <v>2553</v>
      </c>
      <c r="D146" s="100" t="str">
        <f>IF(ISNUMBER(AVERAGE(RFI!Z951:Z1030)),AVERAGE(RFI!Z951:Z1030),"-")</f>
        <v>-</v>
      </c>
      <c r="E146" s="100" t="str">
        <f>IF(ISNUMBER(AVERAGE(RFI!AA951:AA1030)),AVERAGE(RFI!AA951:AA1030),"-")</f>
        <v>-</v>
      </c>
      <c r="F146">
        <v>951</v>
      </c>
      <c r="G146">
        <f t="shared" si="1"/>
        <v>951</v>
      </c>
      <c r="H146">
        <v>1030</v>
      </c>
      <c r="J146">
        <f>SUM(I147:I156)</f>
        <v>51</v>
      </c>
    </row>
    <row r="147" spans="1:11" ht="17" hidden="1">
      <c r="A147" s="101" t="s">
        <v>2317</v>
      </c>
      <c r="B147" s="102">
        <v>2.5256410256410251</v>
      </c>
      <c r="C147" s="102" t="s">
        <v>2553</v>
      </c>
      <c r="D147" s="102" t="str">
        <f>IF(ISNUMBER(AVERAGE(RFI!Z952:Z955)),AVERAGE(RFI!Z952:Z955),"-")</f>
        <v>-</v>
      </c>
      <c r="E147" s="102" t="str">
        <f>IF(ISNUMBER(AVERAGE(RFI!AA952:AA955)),AVERAGE(RFI!AA952:AA955),"-")</f>
        <v>-</v>
      </c>
      <c r="F147">
        <v>952</v>
      </c>
      <c r="G147">
        <f t="shared" si="1"/>
        <v>952</v>
      </c>
      <c r="H147">
        <v>955</v>
      </c>
      <c r="I147">
        <v>3</v>
      </c>
    </row>
    <row r="148" spans="1:11" ht="17" hidden="1">
      <c r="A148" s="101" t="s">
        <v>2324</v>
      </c>
      <c r="B148" s="102">
        <v>2.2692307692307692</v>
      </c>
      <c r="C148" s="102" t="s">
        <v>2553</v>
      </c>
      <c r="D148" s="102" t="str">
        <f>IF(ISNUMBER(AVERAGE(RFI!Z958:Z970)),AVERAGE(RFI!Z958:Z970),"-")</f>
        <v>-</v>
      </c>
      <c r="E148" s="102" t="str">
        <f>IF(ISNUMBER(AVERAGE(RFI!AA958:AA970)),AVERAGE(RFI!AA958:AA970),"-")</f>
        <v>-</v>
      </c>
      <c r="F148">
        <v>958</v>
      </c>
      <c r="G148">
        <f t="shared" si="1"/>
        <v>958</v>
      </c>
      <c r="H148">
        <v>970</v>
      </c>
      <c r="I148">
        <v>12</v>
      </c>
    </row>
    <row r="149" spans="1:11" ht="17" hidden="1">
      <c r="A149" s="101" t="s">
        <v>2348</v>
      </c>
      <c r="B149" s="102">
        <v>2.2564102564102564</v>
      </c>
      <c r="C149" s="102" t="s">
        <v>2553</v>
      </c>
      <c r="D149" s="102" t="str">
        <f>IF(ISNUMBER(AVERAGE(RFI!Z973:Z976)),AVERAGE(RFI!Z973:Z976),"-")</f>
        <v>-</v>
      </c>
      <c r="E149" s="102" t="str">
        <f>IF(ISNUMBER(AVERAGE(RFI!AA973:AA976)),AVERAGE(RFI!AA973:AA976),"-")</f>
        <v>-</v>
      </c>
      <c r="F149">
        <v>973</v>
      </c>
      <c r="G149">
        <f t="shared" si="1"/>
        <v>973</v>
      </c>
      <c r="H149">
        <v>976</v>
      </c>
      <c r="I149">
        <v>3</v>
      </c>
    </row>
    <row r="150" spans="1:11" ht="17" hidden="1">
      <c r="A150" s="101" t="s">
        <v>2355</v>
      </c>
      <c r="B150" s="102">
        <v>2.1615384615384614</v>
      </c>
      <c r="C150" s="102" t="s">
        <v>2553</v>
      </c>
      <c r="D150" s="102" t="str">
        <f>IF(ISNUMBER(AVERAGE(RFI!Z979:Z989)),AVERAGE(RFI!Z979:Z989),"-")</f>
        <v>-</v>
      </c>
      <c r="E150" s="102" t="str">
        <f>IF(ISNUMBER(AVERAGE(RFI!AA979:AA989)),AVERAGE(RFI!AA979:AA989),"-")</f>
        <v>-</v>
      </c>
      <c r="F150">
        <v>979</v>
      </c>
      <c r="G150">
        <f t="shared" si="1"/>
        <v>979</v>
      </c>
      <c r="H150">
        <v>989</v>
      </c>
      <c r="I150">
        <v>10</v>
      </c>
    </row>
    <row r="151" spans="1:11" ht="17" hidden="1">
      <c r="A151" s="101" t="s">
        <v>2375</v>
      </c>
      <c r="B151" s="102">
        <v>2.0576923076923075</v>
      </c>
      <c r="C151" s="102" t="s">
        <v>2553</v>
      </c>
      <c r="D151" s="102" t="str">
        <f>IF(ISNUMBER(AVERAGE(RFI!Z992:Z1002)),AVERAGE(RFI!Z992:Z1002),"-")</f>
        <v>-</v>
      </c>
      <c r="E151" s="102" t="str">
        <f>IF(ISNUMBER(AVERAGE(RFI!AA992:AA1002)),AVERAGE(RFI!AA992:AA1002),"-")</f>
        <v>-</v>
      </c>
      <c r="F151">
        <v>992</v>
      </c>
      <c r="G151">
        <f t="shared" si="1"/>
        <v>992</v>
      </c>
      <c r="H151">
        <v>1002</v>
      </c>
      <c r="I151">
        <v>10</v>
      </c>
    </row>
    <row r="152" spans="1:11" ht="17" hidden="1">
      <c r="A152" s="101" t="s">
        <v>2395</v>
      </c>
      <c r="B152" s="102">
        <v>2.25</v>
      </c>
      <c r="C152" s="102" t="s">
        <v>2553</v>
      </c>
      <c r="D152" s="102" t="str">
        <f>IF(ISNUMBER(AVERAGE(RFI!Z1005:Z1009)),AVERAGE(RFI!Z1005:Z1009),"-")</f>
        <v>-</v>
      </c>
      <c r="E152" s="102" t="str">
        <f>IF(ISNUMBER(AVERAGE(RFI!AA1005:AA1009)),AVERAGE(RFI!AA1005:AA1009),"-")</f>
        <v>-</v>
      </c>
      <c r="F152">
        <v>1005</v>
      </c>
      <c r="G152">
        <f t="shared" si="1"/>
        <v>1005</v>
      </c>
      <c r="H152">
        <v>1009</v>
      </c>
      <c r="I152">
        <v>4</v>
      </c>
    </row>
    <row r="153" spans="1:11" ht="17" hidden="1">
      <c r="A153" s="101" t="s">
        <v>2405</v>
      </c>
      <c r="B153" s="102">
        <v>2.3461538461538463</v>
      </c>
      <c r="C153" s="102" t="s">
        <v>2553</v>
      </c>
      <c r="D153" s="102" t="str">
        <f>IF(ISNUMBER(AVERAGE(RFI!Z1012:Z1018)),AVERAGE(RFI!Z1012:Z1018),"-")</f>
        <v>-</v>
      </c>
      <c r="E153" s="102" t="str">
        <f>IF(ISNUMBER(AVERAGE(RFI!AA1012:AA1018)),AVERAGE(RFI!AA1012:AA1018),"-")</f>
        <v>-</v>
      </c>
      <c r="F153">
        <v>1012</v>
      </c>
      <c r="G153">
        <f t="shared" si="1"/>
        <v>1012</v>
      </c>
      <c r="H153">
        <v>1018</v>
      </c>
      <c r="I153">
        <v>6</v>
      </c>
    </row>
    <row r="154" spans="1:11" ht="17" hidden="1">
      <c r="A154" s="101" t="s">
        <v>2418</v>
      </c>
      <c r="B154" s="102">
        <v>2.6923076923076925</v>
      </c>
      <c r="C154" s="102" t="s">
        <v>2553</v>
      </c>
      <c r="D154" s="102" t="str">
        <f>IF(ISNUMBER(AVERAGE(RFI!Z1021:Z1022)),AVERAGE(RFI!Z1021:Z1022),"-")</f>
        <v>-</v>
      </c>
      <c r="E154" s="102" t="str">
        <f>IF(ISNUMBER(AVERAGE(RFI!AA1021:AA1022)),AVERAGE(RFI!AA1021:AA1022),"-")</f>
        <v>-</v>
      </c>
      <c r="F154">
        <v>1021</v>
      </c>
      <c r="G154">
        <f t="shared" si="1"/>
        <v>1021</v>
      </c>
      <c r="H154">
        <v>1022</v>
      </c>
      <c r="I154">
        <v>1</v>
      </c>
    </row>
    <row r="155" spans="1:11" ht="17" hidden="1">
      <c r="A155" s="101" t="s">
        <v>2422</v>
      </c>
      <c r="B155" s="102">
        <v>2.4615384615384617</v>
      </c>
      <c r="C155" s="102" t="s">
        <v>2553</v>
      </c>
      <c r="D155" s="102" t="str">
        <f>IF(ISNUMBER(AVERAGE(RFI!Z1025:Z1026)),AVERAGE(RFI!Z1025:Z1026),"-")</f>
        <v>-</v>
      </c>
      <c r="E155" s="102" t="str">
        <f>IF(ISNUMBER(AVERAGE(RFI!AA1025:AA1026)),AVERAGE(RFI!AA1025:AA1026),"-")</f>
        <v>-</v>
      </c>
      <c r="F155">
        <v>1025</v>
      </c>
      <c r="G155">
        <f t="shared" si="1"/>
        <v>1025</v>
      </c>
      <c r="H155">
        <v>1026</v>
      </c>
      <c r="I155">
        <v>1</v>
      </c>
    </row>
    <row r="156" spans="1:11" ht="17" hidden="1">
      <c r="A156" s="101" t="s">
        <v>2426</v>
      </c>
      <c r="B156" s="102">
        <v>2.3846153846153846</v>
      </c>
      <c r="C156" s="102" t="s">
        <v>2553</v>
      </c>
      <c r="D156" s="102" t="str">
        <f>IF(ISNUMBER(AVERAGE(RFI!Z1029:Z1030)),AVERAGE(RFI!Z1029:Z1030),"-")</f>
        <v>-</v>
      </c>
      <c r="E156" s="102" t="str">
        <f>IF(ISNUMBER(AVERAGE(RFI!AA1029:AA1030)),AVERAGE(RFI!AA1029:AA1030),"-")</f>
        <v>-</v>
      </c>
      <c r="F156">
        <v>1029</v>
      </c>
      <c r="G156">
        <f t="shared" si="1"/>
        <v>1029</v>
      </c>
      <c r="H156">
        <v>1030</v>
      </c>
      <c r="I156">
        <v>1</v>
      </c>
    </row>
    <row r="157" spans="1:11" ht="20" hidden="1">
      <c r="A157" s="99" t="s">
        <v>2429</v>
      </c>
      <c r="B157" s="100">
        <v>1.6799007444168739</v>
      </c>
      <c r="C157" s="100" t="s">
        <v>2553</v>
      </c>
      <c r="D157" s="100" t="str">
        <f>IF(ISNUMBER(AVERAGE(RFI!Z1033:Z1080)),AVERAGE(RFI!Z1033:Z1080),"-")</f>
        <v>-</v>
      </c>
      <c r="E157" s="100" t="str">
        <f>IF(ISNUMBER(AVERAGE(RFI!AA1033:AA1080)),AVERAGE(RFI!AA1033:AA1080),"-")</f>
        <v>-</v>
      </c>
      <c r="F157">
        <v>1033</v>
      </c>
      <c r="G157">
        <f t="shared" si="1"/>
        <v>1033</v>
      </c>
      <c r="H157">
        <v>1080</v>
      </c>
      <c r="J157">
        <f>SUM(I158:I163)</f>
        <v>31</v>
      </c>
    </row>
    <row r="158" spans="1:11" ht="17" hidden="1">
      <c r="A158" s="101" t="s">
        <v>2430</v>
      </c>
      <c r="B158" s="102">
        <v>2.4358974358974357</v>
      </c>
      <c r="C158" s="102" t="s">
        <v>2553</v>
      </c>
      <c r="D158" s="102" t="str">
        <f>IF(ISNUMBER(AVERAGE(RFI!Z1034:Z1037)),AVERAGE(RFI!Z1034:Z1037),"-")</f>
        <v>-</v>
      </c>
      <c r="E158" s="102" t="str">
        <f>IF(ISNUMBER(AVERAGE(RFI!AA1034:AA1037)),AVERAGE(RFI!AA1034:AA1037),"-")</f>
        <v>-</v>
      </c>
      <c r="F158">
        <v>1034</v>
      </c>
      <c r="G158">
        <f t="shared" si="1"/>
        <v>1034</v>
      </c>
      <c r="H158">
        <v>1037</v>
      </c>
      <c r="I158">
        <v>3</v>
      </c>
    </row>
    <row r="159" spans="1:11" ht="17" hidden="1">
      <c r="A159" s="101" t="s">
        <v>2437</v>
      </c>
      <c r="B159" s="102">
        <v>1.6730769230769234</v>
      </c>
      <c r="C159" s="102" t="s">
        <v>2553</v>
      </c>
      <c r="D159" s="102" t="str">
        <f>IF(ISNUMBER(AVERAGE(RFI!Z1040:Z1046)),AVERAGE(RFI!Z1040:Z1046),"-")</f>
        <v>-</v>
      </c>
      <c r="E159" s="102" t="str">
        <f>IF(ISNUMBER(AVERAGE(RFI!AA1040:AA1046)),AVERAGE(RFI!AA1040:AA1046),"-")</f>
        <v>-</v>
      </c>
      <c r="F159">
        <v>1040</v>
      </c>
      <c r="G159">
        <f t="shared" si="1"/>
        <v>1040</v>
      </c>
      <c r="H159">
        <v>1046</v>
      </c>
      <c r="I159">
        <v>6</v>
      </c>
    </row>
    <row r="160" spans="1:11" ht="17" hidden="1">
      <c r="A160" s="101" t="s">
        <v>2449</v>
      </c>
      <c r="B160" s="102">
        <v>1.5</v>
      </c>
      <c r="C160" s="102" t="s">
        <v>2553</v>
      </c>
      <c r="D160" s="102" t="str">
        <f>IF(ISNUMBER(AVERAGE(RFI!Z1049:Z1053)),AVERAGE(RFI!Z1049:Z1053),"-")</f>
        <v>-</v>
      </c>
      <c r="E160" s="102" t="str">
        <f>IF(ISNUMBER(AVERAGE(RFI!AA1049:AA1053)),AVERAGE(RFI!AA1049:AA1053),"-")</f>
        <v>-</v>
      </c>
      <c r="F160">
        <v>1049</v>
      </c>
      <c r="G160">
        <f t="shared" si="1"/>
        <v>1049</v>
      </c>
      <c r="H160">
        <v>1053</v>
      </c>
      <c r="I160">
        <v>4</v>
      </c>
    </row>
    <row r="161" spans="1:10" ht="17" hidden="1">
      <c r="A161" s="101" t="s">
        <v>2458</v>
      </c>
      <c r="B161" s="102">
        <v>1.5552884615384615</v>
      </c>
      <c r="C161" s="102" t="s">
        <v>2553</v>
      </c>
      <c r="D161" s="102" t="str">
        <f>IF(ISNUMBER(AVERAGE(RFI!Z1056:Z1072)),AVERAGE(RFI!Z1056:Z1072),"-")</f>
        <v>-</v>
      </c>
      <c r="E161" s="102" t="str">
        <f>IF(ISNUMBER(AVERAGE(RFI!AA1056:AA1072)),AVERAGE(RFI!AA1056:AA1072),"-")</f>
        <v>-</v>
      </c>
      <c r="F161">
        <v>1056</v>
      </c>
      <c r="G161">
        <f t="shared" si="1"/>
        <v>1056</v>
      </c>
      <c r="H161">
        <v>1072</v>
      </c>
      <c r="I161">
        <v>16</v>
      </c>
    </row>
    <row r="162" spans="1:10" ht="17" hidden="1">
      <c r="A162" s="101" t="s">
        <v>2490</v>
      </c>
      <c r="B162" s="102">
        <v>1.9230769230769231</v>
      </c>
      <c r="C162" s="102" t="s">
        <v>2553</v>
      </c>
      <c r="D162" s="102" t="str">
        <f>IF(ISNUMBER(AVERAGE(RFI!Z1075:Z1076)),AVERAGE(RFI!Z1075:Z1076),"-")</f>
        <v>-</v>
      </c>
      <c r="E162" s="102" t="str">
        <f>IF(ISNUMBER(AVERAGE(RFI!AA1075:AA1076)),AVERAGE(RFI!AA1075:AA1076),"-")</f>
        <v>-</v>
      </c>
      <c r="F162">
        <v>1075</v>
      </c>
      <c r="G162">
        <f t="shared" si="1"/>
        <v>1075</v>
      </c>
      <c r="H162">
        <v>1076</v>
      </c>
      <c r="I162">
        <v>1</v>
      </c>
    </row>
    <row r="163" spans="1:10" ht="17" hidden="1">
      <c r="A163" s="101" t="s">
        <v>2494</v>
      </c>
      <c r="B163" s="102">
        <v>1.9230769230769231</v>
      </c>
      <c r="C163" s="102" t="s">
        <v>2553</v>
      </c>
      <c r="D163" s="102" t="str">
        <f>IF(ISNUMBER(AVERAGE(RFI!Z1079:Z1080)),AVERAGE(RFI!Z1079:Z1080),"-")</f>
        <v>-</v>
      </c>
      <c r="E163" s="102" t="str">
        <f>IF(ISNUMBER(AVERAGE(RFI!AA1079:AA1080)),AVERAGE(RFI!AA1079:AA1080),"-")</f>
        <v>-</v>
      </c>
      <c r="F163">
        <v>1079</v>
      </c>
      <c r="G163">
        <f t="shared" si="1"/>
        <v>1079</v>
      </c>
      <c r="H163">
        <v>1080</v>
      </c>
      <c r="I163">
        <v>1</v>
      </c>
    </row>
    <row r="164" spans="1:10" ht="60" hidden="1">
      <c r="A164" s="99" t="s">
        <v>2496</v>
      </c>
      <c r="B164" s="100">
        <v>1.7173913043478262</v>
      </c>
      <c r="C164" s="100" t="s">
        <v>2553</v>
      </c>
      <c r="D164" s="100" t="str">
        <f>IF(ISNUMBER(AVERAGE(RFI!Z1083:Z1113)),AVERAGE(RFI!Z1083:Z1113),"-")</f>
        <v>-</v>
      </c>
      <c r="E164" s="100" t="str">
        <f>IF(ISNUMBER(AVERAGE(RFI!AA1083:AA1113)),AVERAGE(RFI!AA1083:AA1113),"-")</f>
        <v>-</v>
      </c>
      <c r="F164">
        <v>1083</v>
      </c>
      <c r="G164">
        <f t="shared" si="1"/>
        <v>1083</v>
      </c>
      <c r="H164">
        <v>1113</v>
      </c>
      <c r="J164">
        <f>SUM(I165:I167)</f>
        <v>23</v>
      </c>
    </row>
    <row r="165" spans="1:10" ht="17" hidden="1">
      <c r="A165" s="101" t="s">
        <v>2497</v>
      </c>
      <c r="B165" s="102">
        <v>0.8571428571428571</v>
      </c>
      <c r="C165" s="102" t="s">
        <v>2553</v>
      </c>
      <c r="D165" s="102" t="str">
        <f>IF(ISNUMBER(AVERAGE(RFI!Z1084:Z1091)),AVERAGE(RFI!Z1084:Z1091),"-")</f>
        <v>-</v>
      </c>
      <c r="E165" s="102" t="str">
        <f>IF(ISNUMBER(AVERAGE(RFI!AA1084:AA1091)),AVERAGE(RFI!AA1084:AA1091),"-")</f>
        <v>-</v>
      </c>
      <c r="F165">
        <v>1084</v>
      </c>
      <c r="G165">
        <f t="shared" si="1"/>
        <v>1084</v>
      </c>
      <c r="H165">
        <v>1091</v>
      </c>
      <c r="I165">
        <v>7</v>
      </c>
    </row>
    <row r="166" spans="1:10" ht="17" hidden="1">
      <c r="A166" s="101" t="s">
        <v>2512</v>
      </c>
      <c r="B166" s="102">
        <v>2.9166666666666665</v>
      </c>
      <c r="C166" s="102" t="s">
        <v>2553</v>
      </c>
      <c r="D166" s="102" t="str">
        <f>IF(ISNUMBER(AVERAGE(RFI!Z1094:Z1100)),AVERAGE(RFI!Z1094:Z1100),"-")</f>
        <v>-</v>
      </c>
      <c r="E166" s="102" t="str">
        <f>IF(ISNUMBER(AVERAGE(RFI!AA1094:AA1100)),AVERAGE(RFI!AA1094:AA1100),"-")</f>
        <v>-</v>
      </c>
      <c r="F166">
        <v>1094</v>
      </c>
      <c r="G166">
        <f t="shared" si="1"/>
        <v>1094</v>
      </c>
      <c r="H166">
        <v>1100</v>
      </c>
      <c r="I166">
        <v>6</v>
      </c>
    </row>
    <row r="167" spans="1:10" ht="17" hidden="1">
      <c r="A167" s="101" t="s">
        <v>2525</v>
      </c>
      <c r="B167" s="102">
        <v>1.6</v>
      </c>
      <c r="C167" s="102" t="s">
        <v>2553</v>
      </c>
      <c r="D167" s="102" t="str">
        <f>IF(ISNUMBER(AVERAGE(RFI!Z1103:Z1113)),AVERAGE(RFI!Z1103:Z1113),"-")</f>
        <v>-</v>
      </c>
      <c r="E167" s="102"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2XNBieiq2Y+MiRD1/zHZgXkbt3DofLz4ZVXQh5UHgpNs2FO/uBH+hkQz+o/FJFGpCLk0MRMxeSQdqzCHjhPxIA==" saltValue="sEDK8CBQ4qPA+2EFgeehfQ=="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{90835D1B-AEA6-F34D-A631-BCBBF134C874}</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{0F7ECAB4-3DD2-6D47-83E1-CDB5B1362D31}</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{1AA336A8-DEFC-6B4D-A426-6815A9F5D879}</x14:id>
        </ext>
      </extLst>
    </cfRule>
  </conditionalFormatting>
  <hyperlinks>
    <hyperlink ref="A2" location="RFI!E4" display="RFI!E4" xr:uid="{389DA780-9A23-E74D-9B8D-CA4FE6D446DB}"/>
    <hyperlink ref="A3" location="RFI!E5" display="RFI!E5" xr:uid="{942BD75B-5B94-EA4D-B6AF-BD6AEEB3E38C}"/>
    <hyperlink ref="A4" location="RFI!E6" display="RFI!E6" xr:uid="{4BF526DB-86E6-FA49-B4E0-2DBBFAE69ABB}"/>
    <hyperlink ref="A5" location="RFI!E15" display="RFI!E15" xr:uid="{D9A820AA-8870-3A43-8AF1-78662F7C6AC2}"/>
    <hyperlink ref="A6" location="RFI!E23" display="RFI!E23" xr:uid="{DD9BE12D-6F91-4949-BC02-62D7BC77807B}"/>
    <hyperlink ref="A7" location="RFI!E31" display="RFI!E31" xr:uid="{1D9F475D-D9F7-8A4B-973A-C2DDF98A655C}"/>
    <hyperlink ref="A8" location="RFI!E45" display="RFI!E45" xr:uid="{C60F817F-4269-544F-AACB-E5316054D067}"/>
    <hyperlink ref="A9" location="RFI!E46" display="RFI!E46" xr:uid="{67D941D9-EBE8-E145-904E-40DB59393F47}"/>
    <hyperlink ref="A10" location="RFI!E56" display="RFI!E56" xr:uid="{F580CFA4-1DBD-9A47-BF25-4E9D7FBB3A2B}"/>
    <hyperlink ref="A11" location="RFI!E65" display="RFI!E65" xr:uid="{B149D6D5-BAC5-954A-9B2C-868C9FD5B932}"/>
    <hyperlink ref="A12" location="RFI!E73" display="RFI!E73" xr:uid="{434A769D-9259-4043-922C-5A4B99304303}"/>
    <hyperlink ref="A13" location="RFI!E81" display="RFI!E81" xr:uid="{0216C9B1-C235-084E-9CC3-5B2D2EA7FEC5}"/>
    <hyperlink ref="A14" location="RFI!E91" display="RFI!E91" xr:uid="{73F8C78A-0ED1-3A4A-B333-F747F3E3387E}"/>
    <hyperlink ref="A15" location="RFI!E92" display="RFI!E92" xr:uid="{099DFBA9-1C6C-E24D-A246-F2BE94CEAF3B}"/>
    <hyperlink ref="A16" location="RFI!E100" display="RFI!E100" xr:uid="{05436E5D-2D9A-3D4E-9E22-F3F7EB170586}"/>
    <hyperlink ref="A17" location="RFI!E105" display="RFI!E105" xr:uid="{09A51AD0-1A2B-6346-B91D-3684F165E103}"/>
    <hyperlink ref="A18" location="RFI!E111" display="RFI!E111" xr:uid="{83B5C879-898C-9C4F-905B-2DB71B52FE3F}"/>
    <hyperlink ref="A19" location="RFI!E112" display="RFI!E112" xr:uid="{BA31FA4B-1181-BD46-9297-910D1509DDBE}"/>
    <hyperlink ref="A20" location="RFI!E122" display="RFI!E122" xr:uid="{343E039F-E951-4549-B603-BEBF1012D445}"/>
    <hyperlink ref="A21" location="RFI!E128" display="RFI!E128" xr:uid="{655B5E72-5326-C24A-8B2D-E4AB4AF51296}"/>
    <hyperlink ref="A22" location="RFI!E129" display="RFI!E129" xr:uid="{A68192A8-3AAE-AB4F-A2E3-C4A657760448}"/>
    <hyperlink ref="A23" location="RFI!E139" display="RFI!E139" xr:uid="{F4B856B0-7C07-CB49-ADEE-725FF419D4E2}"/>
    <hyperlink ref="A24" location="RFI!E159" display="RFI!E159" xr:uid="{AC477EF7-D147-8741-95C9-14C916BEF5B6}"/>
    <hyperlink ref="A25" location="RFI!E177" display="RFI!E177" xr:uid="{FA70A5C9-85C9-CA4E-B8CC-D3021AE491CF}"/>
    <hyperlink ref="A26" location="RFI!E185" display="RFI!E185" xr:uid="{AB5713B2-4832-BA4D-8B9C-F110FB646027}"/>
    <hyperlink ref="A27" location="RFI!E196" display="RFI!E196" xr:uid="{05339240-B570-504E-B318-ABF873522927}"/>
    <hyperlink ref="A28" location="RFI!E212" display="RFI!E212" xr:uid="{1ABB58E8-CA81-434D-ACDA-0C74777A2F22}"/>
    <hyperlink ref="A29" location="RFI!E222" display="RFI!E222" xr:uid="{C7364C1F-6160-7744-B950-45D71B87BA8E}"/>
    <hyperlink ref="A30" location="RFI!E223" display="RFI!E223" xr:uid="{922938C8-981A-CA47-893E-E52B9C715565}"/>
    <hyperlink ref="A31" location="RFI!E224" display="RFI!E224" xr:uid="{565EC4C7-70F7-DD4E-B66E-B7E24576A925}"/>
    <hyperlink ref="A32" location="RFI!E230" display="RFI!E230" xr:uid="{BD94FE95-A8DE-0E4D-BEE6-F4909169B1CE}"/>
    <hyperlink ref="A33" location="RFI!E231" display="RFI!E231" xr:uid="{3750346C-43CC-9148-A7B3-56A36B869537}"/>
    <hyperlink ref="A34" location="RFI!E236" display="RFI!E236" xr:uid="{7F697BCB-DCAE-F948-986E-A5635AFCBCE8}"/>
    <hyperlink ref="A35" location="RFI!E237" display="RFI!E237" xr:uid="{597B761A-D132-FE48-8395-209B43152BCB}"/>
    <hyperlink ref="A36" location="RFI!E245" display="RFI!E245" xr:uid="{58BEDD4C-1C40-784A-8D91-989A516F67A9}"/>
    <hyperlink ref="A37" location="RFI!E256" display="RFI!E256" xr:uid="{65F15BEB-C9C8-5340-83F4-221EB2EDAA38}"/>
    <hyperlink ref="A38" location="RFI!E257" display="RFI!E257" xr:uid="{9B080586-6C0D-5C4F-A985-B4A5B713EA5A}"/>
    <hyperlink ref="A39" location="RFI!E263" display="RFI!E263" xr:uid="{D96004C6-BB31-C74F-86A9-8510813A6750}"/>
    <hyperlink ref="A40" location="RFI!E270" display="RFI!E270" xr:uid="{C2EE8A9B-8B31-8E47-A7BC-200D0B8FCD77}"/>
    <hyperlink ref="A41" location="RFI!E277" display="RFI!E277" xr:uid="{717C1FAA-79D7-DE4D-8217-D4A536D2FE8B}"/>
    <hyperlink ref="A42" location="RFI!E290" display="RFI!E290" xr:uid="{3EC0F64B-CCDE-994F-B658-C33F09E859A9}"/>
    <hyperlink ref="A43" location="RFI!E301" display="RFI!E301" xr:uid="{761D800D-AD36-3042-8F61-F805667AA396}"/>
    <hyperlink ref="A44" location="RFI!E305" display="RFI!E305" xr:uid="{A436A7D8-6504-4445-BDB5-A3CED87D54C4}"/>
    <hyperlink ref="A45" location="RFI!E306" display="RFI!E306" xr:uid="{C515177A-2DBF-8842-9A3F-F4DD08B1B818}"/>
    <hyperlink ref="A46" location="RFI!E314" display="RFI!E314" xr:uid="{B2EF0B8F-6FB5-B546-9BE3-C60AD7B1E578}"/>
    <hyperlink ref="A47" location="RFI!E319" display="RFI!E319" xr:uid="{3EABD6D8-942E-1F40-89C9-5BF88B1AD0E9}"/>
    <hyperlink ref="A48" location="RFI!E324" display="RFI!E324" xr:uid="{8D040D2C-2CFA-2343-8B5D-39AE27A45FAE}"/>
    <hyperlink ref="A49" location="RFI!E325" display="RFI!E325" xr:uid="{C2CE106E-E5BE-9545-ADD1-2E3B77B3F1B0}"/>
    <hyperlink ref="A50" location="RFI!E329" display="RFI!E329" xr:uid="{95AB8646-3796-6D4B-923F-AB15371A243D}"/>
    <hyperlink ref="A51" location="RFI!E334" display="RFI!E334" xr:uid="{51CD6A0E-EA1E-0842-8F22-5B486A5D0D2C}"/>
    <hyperlink ref="A52" location="RFI!E338" display="RFI!E338" xr:uid="{1F266C24-143F-C646-A6B2-972831BE1C69}"/>
    <hyperlink ref="A53" location="RFI!E344" display="RFI!E344" xr:uid="{BD586FB5-5CB4-F44D-92F8-F90311025D7B}"/>
    <hyperlink ref="A54" location="RFI!E348" display="RFI!E348" xr:uid="{87B8B062-EC8D-F44E-A0A2-E9C8FA20FAF9}"/>
    <hyperlink ref="A55" location="RFI!E349" display="RFI!E349" xr:uid="{0E38FCC7-DD53-204D-8087-D9612DEA685D}"/>
    <hyperlink ref="A56" location="RFI!E371" display="RFI!E371" xr:uid="{56B9E4BC-4BC7-9B42-A8B4-BE5A05E00D4A}"/>
    <hyperlink ref="A57" location="RFI!E375" display="RFI!E375" xr:uid="{FA3E5706-170F-1140-AFE4-1C337327EC59}"/>
    <hyperlink ref="A58" location="RFI!E381" display="RFI!E381" xr:uid="{270C790C-95F9-754B-9200-8740BF8BCD9F}"/>
    <hyperlink ref="A59" location="RFI!E382" display="RFI!E382" xr:uid="{69F644CF-4C20-9A41-8C8F-F6272CE08F2C}"/>
    <hyperlink ref="A60" location="RFI!E383" display="RFI!E383" xr:uid="{371325C1-344B-784C-9C49-FB6C37808376}"/>
    <hyperlink ref="A61" location="RFI!E400" display="RFI!E400" xr:uid="{C7FE8D48-732A-5446-BCB6-684B02AC8BDB}"/>
    <hyperlink ref="A62" location="RFI!E410" display="RFI!E410" xr:uid="{A7E9CA44-BADD-B64B-AD2F-4523B4C3E2D1}"/>
    <hyperlink ref="A63" location="RFI!E411" display="RFI!E411" xr:uid="{E514987D-EFAA-3B42-92DC-ED6DD6BCACD8}"/>
    <hyperlink ref="A64" location="RFI!E435" display="RFI!E435" xr:uid="{E3076576-A652-B447-B7CB-B36740595E20}"/>
    <hyperlink ref="A65" location="RFI!E442" display="RFI!E442" xr:uid="{EAD6F231-372C-4146-AEF9-5D1CC4A3826A}"/>
    <hyperlink ref="A66" location="RFI!E451" display="RFI!E451" xr:uid="{74DC7109-749B-AA49-807A-B59176A53752}"/>
    <hyperlink ref="A67" location="RFI!E465" display="RFI!E465" xr:uid="{001FA33A-933C-754F-AD46-804C0276ACE6}"/>
    <hyperlink ref="A68" location="RFI!E466" display="RFI!E466" xr:uid="{F804484E-616D-DC42-87DD-FADE23154CDE}"/>
    <hyperlink ref="A69" location="RFI!E478" display="RFI!E478" xr:uid="{530C342A-97B3-224F-9A55-67BC7D123173}"/>
    <hyperlink ref="A70" location="RFI!E489" display="RFI!E489" xr:uid="{D7F200F5-9922-774B-82CD-8CAB917F931C}"/>
    <hyperlink ref="A71" location="RFI!E497" display="RFI!E497" xr:uid="{E54BC366-85C4-F943-AE6D-9DAB4595B098}"/>
    <hyperlink ref="A72" location="RFI!E498" display="RFI!E498" xr:uid="{F4C5114F-72A4-B440-89B7-69F68579E73A}"/>
    <hyperlink ref="A73" location="RFI!E509" display="RFI!E509" xr:uid="{5C03B1ED-543E-9549-A19D-7322FFFB6CF4}"/>
    <hyperlink ref="A74" location="RFI!E510" display="RFI!E510" xr:uid="{1797510C-BE4F-B045-8EA6-1F5732675C19}"/>
    <hyperlink ref="A75" location="RFI!E519" display="RFI!E519" xr:uid="{9A98AA83-CC69-1144-B746-2D469D46EFCE}"/>
    <hyperlink ref="A76" location="RFI!E520" display="RFI!E520" xr:uid="{DC47BC55-B1D2-064A-B334-26D786A8A0E3}"/>
    <hyperlink ref="A77" location="RFI!E544" display="RFI!E544" xr:uid="{EE4D8FE7-237E-204D-BC08-E590CCF687C1}"/>
    <hyperlink ref="A78" location="RFI!E545" display="RFI!E545" xr:uid="{2E730DF3-EBCA-AA46-A5AE-C9EAE3329C0B}"/>
    <hyperlink ref="A79" location="RFI!E553" display="RFI!E553" xr:uid="{1DD6282E-8393-5842-9E84-76A08C8DAA44}"/>
    <hyperlink ref="A80" location="RFI!E561" display="RFI!E561" xr:uid="{E5DD250A-DF00-9049-A7BD-9D4A53101EAF}"/>
    <hyperlink ref="A81" location="RFI!E568" display="RFI!E568" xr:uid="{24249E35-2B3B-544D-906D-6C8FA36B3BC1}"/>
    <hyperlink ref="A82" location="RFI!E569" display="RFI!E569" xr:uid="{CDD407F9-316E-B04B-BACB-AA6A4A586B77}"/>
    <hyperlink ref="A83" location="RFI!E590" display="RFI!E590" xr:uid="{16E7A621-4B1F-944F-8BAB-2933BD6F442C}"/>
    <hyperlink ref="A84" location="RFI!E591" display="RFI!E591" xr:uid="{3FE9D337-4A5D-B14E-9A30-BBF35AAA3CA6}"/>
    <hyperlink ref="A85" location="RFI!E603" display="RFI!E603" xr:uid="{9AF80382-F854-A54C-AA1A-F375A6B21A4C}"/>
    <hyperlink ref="A86" location="RFI!E617" display="RFI!E617" xr:uid="{3CABC127-C740-1D44-9ABD-47178F130A07}"/>
    <hyperlink ref="A87" location="RFI!E618" display="RFI!E618" xr:uid="{2C746B32-52CA-AC47-ADDB-3AD9B184D5A8}"/>
    <hyperlink ref="A88" location="RFI!E619" display="RFI!E619" xr:uid="{E9964F25-1A6F-C946-BC16-5908C553463D}"/>
    <hyperlink ref="A89" location="RFI!E633" display="RFI!E633" xr:uid="{6B6007E3-A5DD-F049-98B9-52CA97D6D53B}"/>
    <hyperlink ref="A90" location="RFI!E645" display="RFI!E645" xr:uid="{EDFB05CF-8EB9-D943-85C1-E4F4DB154F54}"/>
    <hyperlink ref="A91" location="RFI!E646" display="RFI!E646" xr:uid="{608A5582-C772-A34D-8B31-A4354AC5D5B0}"/>
    <hyperlink ref="A92" location="RFI!E652" display="RFI!E652" xr:uid="{6ABE6CDF-8423-D247-96A7-6527484C1BA3}"/>
    <hyperlink ref="A93" location="RFI!E662" display="RFI!E662" xr:uid="{44380CF4-98D8-5A41-9D36-B3D6C5FF86B5}"/>
    <hyperlink ref="A94" location="RFI!E670" display="RFI!E670" xr:uid="{E8F04C1B-015E-7445-920A-F5EAAB7BF84C}"/>
    <hyperlink ref="A95" location="RFI!E676" display="RFI!E676" xr:uid="{115066AA-A43B-804D-901B-FB8A9BD977FD}"/>
    <hyperlink ref="A96" location="RFI!E677" display="RFI!E677" xr:uid="{86729C16-D136-DF47-B88A-395EFA523E37}"/>
    <hyperlink ref="A97" location="RFI!E682" display="RFI!E682" xr:uid="{2326CB0C-5B33-6340-BAAA-3836E2530F4B}"/>
    <hyperlink ref="A98" location="RFI!E688" display="RFI!E688" xr:uid="{59C18A11-6B00-2F4E-94AC-6F2321F834EA}"/>
    <hyperlink ref="A99" location="RFI!E689" display="RFI!E689" xr:uid="{DB4E24BB-FB31-8A4F-92D1-E77D2D27B38C}"/>
    <hyperlink ref="A100" location="RFI!E690" display="RFI!E690" xr:uid="{5A00C5D0-094E-934D-818B-D403F321C335}"/>
    <hyperlink ref="A101" location="RFI!E703" display="RFI!E703" xr:uid="{A44F391B-A961-204F-9B3B-18472EFF80C4}"/>
    <hyperlink ref="A102" location="RFI!E709" display="RFI!E709" xr:uid="{F3E1A1F3-DD71-D647-B778-CC71D06A0A02}"/>
    <hyperlink ref="A103" location="RFI!E718" display="RFI!E718" xr:uid="{157E9E94-EDFD-A240-A7A5-5EB3E4BE579D}"/>
    <hyperlink ref="A104" location="RFI!E722" display="RFI!E722" xr:uid="{741D43D7-4AE3-4947-97DD-35A7F8AB69D0}"/>
    <hyperlink ref="A105" location="RFI!E726" display="RFI!E726" xr:uid="{1C2D72FC-F0F6-7346-B39B-573A0C03EEFD}"/>
    <hyperlink ref="A106" location="RFI!E730" display="RFI!E730" xr:uid="{D56E26EF-DDC7-7943-976B-3045F9B8EE84}"/>
    <hyperlink ref="A107" location="RFI!E734" display="RFI!E734" xr:uid="{093F5754-8C89-BA48-B869-4D27898FB945}"/>
    <hyperlink ref="A108" location="RFI!E738" display="RFI!E738" xr:uid="{5182267D-6E79-6E41-A20B-0D8188C099A7}"/>
    <hyperlink ref="A109" location="RFI!E742" display="RFI!E742" xr:uid="{5A11878E-1FDB-4442-B00A-77425920AA3C}"/>
    <hyperlink ref="A110" location="RFI!E743" display="RFI!E743" xr:uid="{75267073-9269-CC42-95EB-B62D9A6849FA}"/>
    <hyperlink ref="A111" location="RFI!E750" display="RFI!E750" xr:uid="{ABA21C73-B676-8044-B81D-9BE550157731}"/>
    <hyperlink ref="A112" location="RFI!E755" display="RFI!E755" xr:uid="{7CA399CF-FF91-1444-9BBF-D8E43C3E1DBC}"/>
    <hyperlink ref="A113" location="RFI!E761" display="RFI!E761" xr:uid="{0174C463-4D11-6B4A-8037-53C61CF84B07}"/>
    <hyperlink ref="A114" location="RFI!E771" display="RFI!E771" xr:uid="{718CA1B2-26BF-CC4D-A61F-09E14FD3D335}"/>
    <hyperlink ref="A115" location="RFI!E778" display="RFI!E778" xr:uid="{877C9FE7-A7CC-E249-8C4F-68A5ECAFF967}"/>
    <hyperlink ref="A116" location="RFI!E793" display="RFI!E793" xr:uid="{01D660D4-DA87-F64C-ACB9-48BAFC18E7D7}"/>
    <hyperlink ref="A117" location="RFI!E799" display="RFI!E799" xr:uid="{EB793143-FACE-2B43-A691-3D4723D080D3}"/>
    <hyperlink ref="A118" location="RFI!E807" display="RFI!E807" xr:uid="{F9ABEFA6-FB82-9846-B290-A68F5D215B58}"/>
    <hyperlink ref="A119" location="RFI!E819" display="RFI!E819" xr:uid="{07EFEB0F-9349-E144-BD86-BC4F7284754C}"/>
    <hyperlink ref="A120" location="RFI!E825" display="RFI!E825" xr:uid="{9974AAEA-3B13-714F-A2E9-1F392BC1D99C}"/>
    <hyperlink ref="A121" location="RFI!E836" display="RFI!E836" xr:uid="{4A967B65-D27A-2544-9D27-A25ABA62FC61}"/>
    <hyperlink ref="A122" location="RFI!E840" display="RFI!E840" xr:uid="{EBB015D7-CE17-6A4C-ADD8-C68DEFD5DB69}"/>
    <hyperlink ref="A123" location="RFI!E845" display="RFI!E845" xr:uid="{75E9C18A-1F26-8F40-8BD1-5ED028170B79}"/>
    <hyperlink ref="A124" location="RFI!E852" display="RFI!E852" xr:uid="{209D7EE7-5D91-124F-8876-B40C754D61F0}"/>
    <hyperlink ref="A125" location="RFI!E856" display="RFI!E856" xr:uid="{0E4A8FDF-A7DD-1149-BEA0-CACBA43E5417}"/>
    <hyperlink ref="A126" location="RFI!E860" display="RFI!E860" xr:uid="{7B5E2AC1-B92E-FD48-9833-924CBBA2CC9F}"/>
    <hyperlink ref="A127" location="RFI!E864" display="RFI!E864" xr:uid="{BD0B58DD-0C88-774A-A0C1-FBF7B3EA0088}"/>
    <hyperlink ref="A128" location="RFI!E865" display="RFI!E865" xr:uid="{B3992C9C-DC6D-4B49-A19A-901E9618FB8C}"/>
    <hyperlink ref="A129" location="RFI!E870" display="RFI!E870" xr:uid="{0F4B935B-52D0-F347-BC31-26BDCACBF89D}"/>
    <hyperlink ref="A130" location="RFI!E881" display="RFI!E881" xr:uid="{EF19D640-C6F9-2D46-AC1C-B9E2D4694E67}"/>
    <hyperlink ref="A131" location="RFI!E885" display="RFI!E885" xr:uid="{114B96D5-542F-454E-941D-3AB551F62874}"/>
    <hyperlink ref="A132" location="RFI!E893" display="RFI!E893" xr:uid="{B5A0F59A-E942-0E46-BFE3-264760290A86}"/>
    <hyperlink ref="A133" location="RFI!E897" display="RFI!E897" xr:uid="{BAC4F5E1-82A2-4A4F-9C71-62A4C3327225}"/>
    <hyperlink ref="A134" location="RFI!E901" display="RFI!E901" xr:uid="{1D17DD8D-D684-6A46-86B0-5831F45C6DE3}"/>
    <hyperlink ref="A135" location="RFI!E907" display="RFI!E907" xr:uid="{3534EB7D-BE9A-FE47-8ECD-D4A357819E2D}"/>
    <hyperlink ref="A136" location="RFI!E911" display="RFI!E911" xr:uid="{628F2F70-9179-7844-9D47-232933CFF02D}"/>
    <hyperlink ref="A137" location="RFI!E915" display="RFI!E915" xr:uid="{994FD6A3-6ECF-A247-AFCD-446FBBA9C523}"/>
    <hyperlink ref="A138" location="RFI!E919" display="RFI!E919" xr:uid="{A3F8A448-BBE8-9641-A3A1-0FB4FAD01E02}"/>
    <hyperlink ref="A139" location="RFI!E920" display="RFI!E920" xr:uid="{54E103E5-8BC9-1643-B284-A64574F22333}"/>
    <hyperlink ref="A140" location="RFI!E924" display="RFI!E924" xr:uid="{714F93A7-54C1-8E4F-BBDA-445414AE3B27}"/>
    <hyperlink ref="A141" location="RFI!E929" display="RFI!E929" xr:uid="{95DCF854-7DB5-6E4A-B7CF-1D1A82CD9E75}"/>
    <hyperlink ref="A142" location="RFI!E938" display="RFI!E938" xr:uid="{EEAA2CC4-B755-DD4D-AEC6-226B72DA7223}"/>
    <hyperlink ref="A143" location="RFI!E942" display="RFI!E942" xr:uid="{8ACB5D0E-84A9-CC4E-8149-5E54A05B44FA}"/>
    <hyperlink ref="A144" location="RFI!E946" display="RFI!E946" xr:uid="{8E0D1477-808E-A345-9304-C3CF744941A0}"/>
    <hyperlink ref="A145" location="RFI!E950" display="RFI!E950" xr:uid="{59CBD148-D0F5-0D41-83C9-E8BEE6F52A71}"/>
    <hyperlink ref="A146" location="RFI!E951" display="RFI!E951" xr:uid="{B7D11C34-21A8-6446-9548-194932E59B45}"/>
    <hyperlink ref="A147" location="RFI!E952" display="RFI!E952" xr:uid="{750BE510-27A3-FF44-BC9C-FE381455C8C2}"/>
    <hyperlink ref="A148" location="RFI!E958" display="RFI!E958" xr:uid="{9DA12BA9-0A6B-574B-A18D-BDFDCF6F41BE}"/>
    <hyperlink ref="A149" location="RFI!E973" display="RFI!E973" xr:uid="{25494A06-573B-6F40-B56A-7973F2D807B5}"/>
    <hyperlink ref="A150" location="RFI!E979" display="RFI!E979" xr:uid="{EA225472-82FC-6449-B960-0BCA4CCA6FAE}"/>
    <hyperlink ref="A151" location="RFI!E992" display="RFI!E992" xr:uid="{C2483AD1-3C7D-B44B-B960-1D60AB3FDAE4}"/>
    <hyperlink ref="A152" location="RFI!E1005" display="RFI!E1005" xr:uid="{F456A670-C25D-F748-B324-A77991233005}"/>
    <hyperlink ref="A153" location="RFI!E1012" display="RFI!E1012" xr:uid="{72AA3751-D5CA-7B4C-B016-A635D5B5DEF9}"/>
    <hyperlink ref="A154" location="RFI!E1021" display="RFI!E1021" xr:uid="{CB27D4AF-4D85-0240-81A9-3DCA75555162}"/>
    <hyperlink ref="A155" location="RFI!E1025" display="RFI!E1025" xr:uid="{B4FBCB43-91DD-8540-9362-B9ED6A85F26D}"/>
    <hyperlink ref="A156" location="RFI!E1029" display="RFI!E1029" xr:uid="{6C18C59C-8FBC-7148-82E1-B3854769AAA2}"/>
    <hyperlink ref="A157" location="RFI!E1033" display="RFI!E1033" xr:uid="{F4046B68-0416-7C49-A2D6-9C221836CD5C}"/>
    <hyperlink ref="A158" location="RFI!E1034" display="RFI!E1034" xr:uid="{6BD6B5BF-E658-6544-A7B7-7451329AD12C}"/>
    <hyperlink ref="A159" location="RFI!E1040" display="RFI!E1040" xr:uid="{3C80CC4D-0D65-1848-AC17-98188C951C30}"/>
    <hyperlink ref="A160" location="RFI!E1049" display="RFI!E1049" xr:uid="{0F3BEEE1-F720-A249-A578-333B02559B8A}"/>
    <hyperlink ref="A161" location="RFI!E1056" display="RFI!E1056" xr:uid="{DE6AB858-A7E0-DB42-B146-621D23E9B98A}"/>
    <hyperlink ref="A162" location="RFI!E1075" display="RFI!E1075" xr:uid="{CAD1FD91-28A9-5C45-8297-DF8545B38FEF}"/>
    <hyperlink ref="A163" location="RFI!E1079" display="RFI!E1079" xr:uid="{ADF827CB-7A1A-C04E-AB72-FC25DBDFBB91}"/>
    <hyperlink ref="A164" location="RFI!E1083" display="RFI!E1083" xr:uid="{6EAD408A-F723-AC4B-9D63-F292DD36241E}"/>
    <hyperlink ref="A165" location="RFI!E1084" display="RFI!E1084" xr:uid="{A14BD0A2-B6A6-F447-93F0-279BDF0E1F34}"/>
    <hyperlink ref="A166" location="RFI!E1094" display="RFI!E1094" xr:uid="{87BBF62F-FFBE-DA4C-A71C-4E6FAD03CEB3}"/>
    <hyperlink ref="A167" location="RFI!E1103" display="RFI!E1103" xr:uid="{7C14F71D-66F4-B84E-BDFC-B7356DC587CC}"/>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0835D1B-AEA6-F34D-A631-BCBBF134C874}">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0F7ECAB4-3DD2-6D47-83E1-CDB5B1362D31}">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1AA336A8-DEFC-6B4D-A426-6815A9F5D879}">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22BF3-997F-4340-83B8-790E23F37DFB}">
  <dimension ref="A1:AB1186"/>
  <sheetViews>
    <sheetView tabSelected="1" zoomScale="75" zoomScaleNormal="88" workbookViewId="0">
      <pane xSplit="5" ySplit="2" topLeftCell="F558" activePane="bottomRight" state="frozen"/>
      <selection activeCell="E1" sqref="E1"/>
      <selection pane="topRight" activeCell="F1" sqref="F1"/>
      <selection pane="bottomLeft" activeCell="E3" sqref="E3"/>
      <selection pane="bottomRight" activeCell="F2" sqref="F2"/>
    </sheetView>
  </sheetViews>
  <sheetFormatPr baseColWidth="10" defaultColWidth="10.83203125" defaultRowHeight="16"/>
  <cols>
    <col min="1" max="1" width="7.1640625" style="3" customWidth="1"/>
    <col min="2" max="2" width="24.5" style="3" hidden="1" customWidth="1"/>
    <col min="3" max="3" width="6.33203125" style="3" hidden="1" customWidth="1"/>
    <col min="4" max="4" width="8.33203125" style="4" hidden="1" customWidth="1"/>
    <col min="5" max="5" width="30.6640625" style="3" customWidth="1"/>
    <col min="6" max="6" width="34.5" style="3" customWidth="1"/>
    <col min="7" max="7" width="42.33203125" style="3" customWidth="1"/>
    <col min="8" max="8" width="25.83203125" style="3" hidden="1" customWidth="1"/>
    <col min="9" max="9" width="25.6640625" style="3" hidden="1" customWidth="1"/>
    <col min="10" max="10" width="25.83203125" style="3" hidden="1" customWidth="1"/>
    <col min="11" max="11" width="26" style="3" hidden="1" customWidth="1"/>
    <col min="12" max="13" width="25.6640625" style="3" hidden="1" customWidth="1"/>
    <col min="14" max="14" width="0.1640625" style="4" hidden="1" customWidth="1"/>
    <col min="15" max="15" width="6" style="4" customWidth="1"/>
    <col min="16" max="16" width="6" style="3" customWidth="1"/>
    <col min="17" max="17" width="44" style="3" customWidth="1"/>
    <col min="18" max="18" width="0" style="3" hidden="1" customWidth="1"/>
    <col min="19" max="19" width="6.1640625" style="3" customWidth="1"/>
    <col min="20" max="20" width="7.83203125" style="3" customWidth="1"/>
    <col min="21" max="21" width="6.83203125" style="3" customWidth="1"/>
    <col min="22" max="22" width="33.83203125" style="3" customWidth="1"/>
    <col min="23" max="23" width="9.33203125" style="3" customWidth="1"/>
    <col min="24" max="24" width="6" style="3" customWidth="1"/>
    <col min="25" max="25" width="8" style="3" customWidth="1"/>
    <col min="26" max="27" width="6.83203125" style="3" customWidth="1"/>
    <col min="28" max="16384" width="10.83203125" style="3"/>
  </cols>
  <sheetData>
    <row r="1" spans="1:27" ht="17">
      <c r="H1" s="125" t="s">
        <v>851</v>
      </c>
      <c r="I1" s="126"/>
      <c r="J1" s="126"/>
      <c r="K1" s="126"/>
      <c r="L1" s="126"/>
      <c r="M1" s="126"/>
      <c r="N1" s="126"/>
      <c r="O1" s="127"/>
      <c r="P1" s="51" t="s">
        <v>852</v>
      </c>
      <c r="Q1" s="51" t="s">
        <v>852</v>
      </c>
      <c r="R1" s="51" t="s">
        <v>852</v>
      </c>
      <c r="S1" s="51" t="s">
        <v>852</v>
      </c>
      <c r="T1" s="51" t="s">
        <v>852</v>
      </c>
      <c r="U1" s="51" t="s">
        <v>852</v>
      </c>
      <c r="V1" s="51" t="s">
        <v>852</v>
      </c>
      <c r="W1" s="51" t="s">
        <v>852</v>
      </c>
      <c r="X1" s="51" t="s">
        <v>852</v>
      </c>
      <c r="Y1" s="51" t="s">
        <v>852</v>
      </c>
    </row>
    <row r="2" spans="1:27" ht="238">
      <c r="A2" s="3" t="s">
        <v>853</v>
      </c>
      <c r="B2" s="3" t="s">
        <v>854</v>
      </c>
      <c r="C2" s="3" t="s">
        <v>855</v>
      </c>
      <c r="D2" s="4" t="s">
        <v>856</v>
      </c>
      <c r="E2" s="23" t="s">
        <v>857</v>
      </c>
      <c r="F2" s="23" t="s">
        <v>858</v>
      </c>
      <c r="G2" s="23" t="s">
        <v>859</v>
      </c>
      <c r="H2" s="81" t="s">
        <v>860</v>
      </c>
      <c r="I2" s="81" t="s">
        <v>861</v>
      </c>
      <c r="J2" s="81" t="s">
        <v>707</v>
      </c>
      <c r="K2" s="81" t="s">
        <v>862</v>
      </c>
      <c r="L2" s="81" t="s">
        <v>541</v>
      </c>
      <c r="M2" s="81" t="s">
        <v>863</v>
      </c>
      <c r="N2" s="82" t="s">
        <v>864</v>
      </c>
      <c r="O2" s="82" t="s">
        <v>865</v>
      </c>
      <c r="P2" s="54" t="s">
        <v>50</v>
      </c>
      <c r="Q2" s="54" t="s">
        <v>840</v>
      </c>
      <c r="R2" s="83" t="s">
        <v>65</v>
      </c>
      <c r="S2" s="56" t="s">
        <v>81</v>
      </c>
      <c r="T2" s="56" t="s">
        <v>542</v>
      </c>
      <c r="U2" s="54" t="s">
        <v>535</v>
      </c>
      <c r="V2" s="54" t="s">
        <v>711</v>
      </c>
      <c r="W2" s="83" t="s">
        <v>65</v>
      </c>
      <c r="X2" s="56" t="s">
        <v>706</v>
      </c>
      <c r="Y2" s="56" t="s">
        <v>827</v>
      </c>
      <c r="Z2" s="84" t="s">
        <v>839</v>
      </c>
      <c r="AA2" s="85" t="s">
        <v>705</v>
      </c>
    </row>
    <row r="3" spans="1:27" s="8" customFormat="1">
      <c r="E3" s="86"/>
      <c r="F3" s="86"/>
      <c r="G3" s="86"/>
      <c r="H3" s="86"/>
      <c r="I3" s="86"/>
      <c r="J3" s="86"/>
      <c r="K3" s="86"/>
      <c r="L3" s="86"/>
      <c r="M3" s="86"/>
      <c r="N3" s="86"/>
      <c r="O3" s="86"/>
      <c r="P3" s="118"/>
      <c r="Q3" s="118"/>
      <c r="R3" s="118"/>
      <c r="S3" s="118"/>
      <c r="T3" s="118"/>
      <c r="U3" s="118"/>
      <c r="V3" s="118"/>
      <c r="W3" s="118"/>
      <c r="X3" s="118"/>
      <c r="Y3" s="118"/>
      <c r="Z3" s="86"/>
      <c r="AA3" s="86"/>
    </row>
    <row r="4" spans="1:27" ht="37">
      <c r="E4" s="128" t="s">
        <v>866</v>
      </c>
      <c r="F4" s="128"/>
      <c r="G4" s="128"/>
      <c r="H4" s="8"/>
      <c r="I4" s="8"/>
      <c r="J4" s="8"/>
      <c r="K4" s="8"/>
      <c r="L4" s="8"/>
      <c r="M4" s="8"/>
      <c r="P4" s="119"/>
      <c r="Q4" s="119"/>
      <c r="R4" s="119"/>
      <c r="S4" s="119"/>
      <c r="T4" s="119"/>
      <c r="U4" s="119"/>
      <c r="V4" s="119"/>
      <c r="W4" s="119"/>
      <c r="X4" s="119"/>
      <c r="Y4" s="119"/>
      <c r="Z4" s="8"/>
      <c r="AA4" s="8"/>
    </row>
    <row r="5" spans="1:27" ht="19">
      <c r="E5" s="129" t="s">
        <v>37</v>
      </c>
      <c r="F5" s="129"/>
      <c r="G5" s="129"/>
      <c r="P5" s="31"/>
      <c r="Q5" s="31"/>
      <c r="R5" s="31"/>
      <c r="S5" s="31"/>
      <c r="T5" s="31"/>
      <c r="U5" s="31"/>
      <c r="V5" s="31"/>
      <c r="W5" s="31"/>
      <c r="X5" s="31"/>
      <c r="Y5" s="31"/>
    </row>
    <row r="6" spans="1:27" ht="17">
      <c r="E6" s="87" t="s">
        <v>867</v>
      </c>
      <c r="P6" s="119"/>
      <c r="Q6" s="119"/>
      <c r="R6" s="119"/>
      <c r="S6" s="119"/>
      <c r="T6" s="119"/>
      <c r="U6" s="119"/>
      <c r="V6" s="119"/>
      <c r="W6" s="119"/>
      <c r="X6" s="119"/>
      <c r="Y6" s="119"/>
      <c r="Z6" s="8"/>
      <c r="AA6" s="8"/>
    </row>
    <row r="7" spans="1:27" ht="306">
      <c r="A7" s="3">
        <v>2000</v>
      </c>
      <c r="B7" s="3" t="s">
        <v>868</v>
      </c>
      <c r="E7" s="113" t="s">
        <v>2585</v>
      </c>
      <c r="F7" s="6" t="s">
        <v>869</v>
      </c>
      <c r="G7" s="6" t="s">
        <v>870</v>
      </c>
      <c r="H7" s="31"/>
      <c r="I7" s="31"/>
      <c r="J7" s="112" t="s">
        <v>2584</v>
      </c>
      <c r="K7" s="31"/>
      <c r="L7" s="31"/>
      <c r="M7" s="31"/>
      <c r="P7" s="76">
        <v>4</v>
      </c>
      <c r="Q7" s="77" t="str">
        <f>J7</f>
        <v>SXM - Schema Support (Self-Description):
Our Dynamic Data Model means that structure is not maintained in the database. This provides limitless amounts of flexibility to create objects and fields which are strongly typed and have well defined rules. This capability allows HICX, and it's customers, to be able to deliver new functionality and change very rapidly and at a low cost.</v>
      </c>
      <c r="R7" s="77"/>
      <c r="S7" s="78">
        <v>3</v>
      </c>
      <c r="T7" s="79"/>
      <c r="U7" s="76"/>
      <c r="V7" s="77"/>
      <c r="W7" s="77"/>
      <c r="X7" s="78"/>
      <c r="Y7" s="79"/>
      <c r="Z7" s="63">
        <f>IF(U7&lt;&gt;"",U7,IF(P7&lt;&gt;"",P7,IF(N7&lt;&gt;"",N7,"")))</f>
        <v>4</v>
      </c>
      <c r="AA7" s="66">
        <f>IF(X7&lt;&gt;"",X7,IF(S7&lt;&gt;"",S7,IF(O7&lt;&gt;"",O7,"")))</f>
        <v>3</v>
      </c>
    </row>
    <row r="8" spans="1:27" s="8" customFormat="1" ht="255">
      <c r="A8" s="3">
        <v>2001</v>
      </c>
      <c r="B8" s="3" t="s">
        <v>871</v>
      </c>
      <c r="C8" s="3"/>
      <c r="D8" s="4"/>
      <c r="E8" s="113" t="s">
        <v>2586</v>
      </c>
      <c r="F8" s="6" t="s">
        <v>872</v>
      </c>
      <c r="G8" s="6" t="s">
        <v>873</v>
      </c>
      <c r="H8" s="31"/>
      <c r="I8" s="31"/>
      <c r="J8" s="112" t="s">
        <v>2584</v>
      </c>
      <c r="K8" s="31"/>
      <c r="L8" s="31"/>
      <c r="M8" s="31"/>
      <c r="N8" s="4"/>
      <c r="O8" s="4"/>
      <c r="P8" s="76"/>
      <c r="Q8" s="77" t="str">
        <f t="shared" ref="Q8:Q10" si="0">J8</f>
        <v>SXM - Schema Support (Self-Description):
Our Dynamic Data Model means that structure is not maintained in the database. This provides limitless amounts of flexibility to create objects and fields which are strongly typed and have well defined rules. This capability allows HICX, and it's customers, to be able to deliver new functionality and change very rapidly and at a low cost.</v>
      </c>
      <c r="R8" s="77"/>
      <c r="S8" s="78">
        <v>4</v>
      </c>
      <c r="T8" s="79"/>
      <c r="U8" s="76"/>
      <c r="V8" s="77"/>
      <c r="W8" s="77"/>
      <c r="X8" s="78"/>
      <c r="Y8" s="79"/>
      <c r="Z8" s="63" t="str">
        <f t="shared" ref="Z8:Z70" si="1">IF(U8&lt;&gt;"",U8,IF(P8&lt;&gt;"",P8,IF(N8&lt;&gt;"",N8,"")))</f>
        <v/>
      </c>
      <c r="AA8" s="66">
        <f t="shared" ref="AA8:AA70" si="2">IF(X8&lt;&gt;"",X8,IF(S8&lt;&gt;"",S8,IF(O8&lt;&gt;"",O8,"")))</f>
        <v>4</v>
      </c>
    </row>
    <row r="9" spans="1:27" s="8" customFormat="1" ht="255">
      <c r="A9" s="3">
        <v>2002</v>
      </c>
      <c r="B9" s="3" t="s">
        <v>874</v>
      </c>
      <c r="C9" s="3"/>
      <c r="D9" s="4"/>
      <c r="E9" s="113" t="s">
        <v>2587</v>
      </c>
      <c r="F9" s="6" t="s">
        <v>875</v>
      </c>
      <c r="G9" s="6" t="s">
        <v>876</v>
      </c>
      <c r="H9" s="31"/>
      <c r="I9" s="31"/>
      <c r="J9" s="112" t="s">
        <v>2584</v>
      </c>
      <c r="K9" s="31"/>
      <c r="L9" s="31"/>
      <c r="M9" s="31"/>
      <c r="N9" s="4"/>
      <c r="O9" s="4"/>
      <c r="P9" s="76"/>
      <c r="Q9" s="77" t="str">
        <f t="shared" si="0"/>
        <v>SXM - Schema Support (Self-Description):
Our Dynamic Data Model means that structure is not maintained in the database. This provides limitless amounts of flexibility to create objects and fields which are strongly typed and have well defined rules. This capability allows HICX, and it's customers, to be able to deliver new functionality and change very rapidly and at a low cost.</v>
      </c>
      <c r="R9" s="77"/>
      <c r="S9" s="78">
        <v>1</v>
      </c>
      <c r="T9" s="79" t="s">
        <v>3419</v>
      </c>
      <c r="U9" s="76"/>
      <c r="V9" s="77"/>
      <c r="W9" s="77"/>
      <c r="X9" s="78"/>
      <c r="Y9" s="79"/>
      <c r="Z9" s="63" t="str">
        <f t="shared" si="1"/>
        <v/>
      </c>
      <c r="AA9" s="66">
        <f t="shared" si="2"/>
        <v>1</v>
      </c>
    </row>
    <row r="10" spans="1:27" s="8" customFormat="1" ht="289">
      <c r="A10" s="3">
        <v>2003</v>
      </c>
      <c r="B10" s="3" t="s">
        <v>877</v>
      </c>
      <c r="C10" s="3"/>
      <c r="D10" s="4"/>
      <c r="E10" s="113" t="s">
        <v>2589</v>
      </c>
      <c r="F10" s="6" t="s">
        <v>878</v>
      </c>
      <c r="G10" s="6" t="s">
        <v>879</v>
      </c>
      <c r="H10" s="31"/>
      <c r="I10" s="31"/>
      <c r="J10" s="112" t="s">
        <v>2588</v>
      </c>
      <c r="K10" s="31"/>
      <c r="L10" s="31"/>
      <c r="M10" s="31"/>
      <c r="N10" s="4"/>
      <c r="O10" s="4"/>
      <c r="P10" s="76">
        <v>4</v>
      </c>
      <c r="Q10" s="77" t="str">
        <f t="shared" si="0"/>
        <v>SXM - Multi-Source Federation Control (Self-Description):
Our Dynamic Data Model and Integration workbench combined with our workflow engine allows us to master any type of information as well as pass it around across systems. HICX has been instrumental in various P2P projects to help harmonize data across systems and act as the back-end for the P2P system translating both master data and transactional informatino.</v>
      </c>
      <c r="R10" s="77"/>
      <c r="S10" s="78">
        <v>4</v>
      </c>
      <c r="T10" s="79"/>
      <c r="U10" s="76"/>
      <c r="V10" s="77"/>
      <c r="W10" s="77"/>
      <c r="X10" s="78"/>
      <c r="Y10" s="79"/>
      <c r="Z10" s="63">
        <f t="shared" si="1"/>
        <v>4</v>
      </c>
      <c r="AA10" s="66">
        <f t="shared" si="2"/>
        <v>4</v>
      </c>
    </row>
    <row r="11" spans="1:27" s="8" customFormat="1" ht="119">
      <c r="A11" s="3">
        <v>2004</v>
      </c>
      <c r="B11" s="3" t="s">
        <v>880</v>
      </c>
      <c r="C11" s="3"/>
      <c r="D11" s="4"/>
      <c r="E11" s="114" t="s">
        <v>2590</v>
      </c>
      <c r="F11" s="6" t="s">
        <v>881</v>
      </c>
      <c r="G11" s="6" t="s">
        <v>882</v>
      </c>
      <c r="H11" s="31"/>
      <c r="I11" s="31"/>
      <c r="J11" s="31"/>
      <c r="K11" s="31"/>
      <c r="L11" s="31"/>
      <c r="M11" s="31"/>
      <c r="N11" s="4"/>
      <c r="O11" s="4"/>
      <c r="P11" s="76">
        <v>4</v>
      </c>
      <c r="Q11" s="77" t="s">
        <v>3320</v>
      </c>
      <c r="R11" s="77"/>
      <c r="S11" s="78">
        <v>3</v>
      </c>
      <c r="T11" s="79"/>
      <c r="U11" s="76"/>
      <c r="V11" s="77"/>
      <c r="W11" s="77"/>
      <c r="X11" s="78"/>
      <c r="Y11" s="79"/>
      <c r="Z11" s="63">
        <f t="shared" si="1"/>
        <v>4</v>
      </c>
      <c r="AA11" s="66">
        <f t="shared" si="2"/>
        <v>3</v>
      </c>
    </row>
    <row r="12" spans="1:27" s="8" customFormat="1" ht="221">
      <c r="A12" s="3">
        <v>2005</v>
      </c>
      <c r="B12" s="3" t="s">
        <v>303</v>
      </c>
      <c r="C12" s="3"/>
      <c r="D12" s="4"/>
      <c r="E12" s="114" t="s">
        <v>2591</v>
      </c>
      <c r="F12" s="6" t="s">
        <v>883</v>
      </c>
      <c r="G12" s="6" t="s">
        <v>884</v>
      </c>
      <c r="H12" s="31"/>
      <c r="I12" s="31"/>
      <c r="J12" s="31"/>
      <c r="K12" s="31"/>
      <c r="L12" s="31"/>
      <c r="M12" s="31"/>
      <c r="N12" s="4"/>
      <c r="O12" s="4"/>
      <c r="P12" s="76">
        <v>4</v>
      </c>
      <c r="Q12" s="77" t="s">
        <v>3316</v>
      </c>
      <c r="R12" s="77"/>
      <c r="S12" s="78">
        <v>3</v>
      </c>
      <c r="T12" s="79"/>
      <c r="U12" s="76"/>
      <c r="V12" s="77"/>
      <c r="W12" s="77"/>
      <c r="X12" s="78"/>
      <c r="Y12" s="79"/>
      <c r="Z12" s="63">
        <f t="shared" si="1"/>
        <v>4</v>
      </c>
      <c r="AA12" s="66">
        <f t="shared" si="2"/>
        <v>3</v>
      </c>
    </row>
    <row r="13" spans="1:27" s="8" customFormat="1">
      <c r="A13" s="3"/>
      <c r="H13" s="3"/>
      <c r="P13" s="119"/>
      <c r="Q13" s="119"/>
      <c r="R13" s="119"/>
      <c r="S13" s="119"/>
      <c r="T13" s="119"/>
      <c r="U13" s="119"/>
      <c r="V13" s="119"/>
      <c r="W13" s="119"/>
      <c r="X13" s="119"/>
      <c r="Y13" s="119"/>
    </row>
    <row r="14" spans="1:27" s="8" customFormat="1">
      <c r="A14" s="3"/>
      <c r="H14" s="3"/>
      <c r="P14" s="119"/>
      <c r="Q14" s="119"/>
      <c r="R14" s="119"/>
      <c r="S14" s="119"/>
      <c r="T14" s="119"/>
      <c r="U14" s="119"/>
      <c r="V14" s="119"/>
      <c r="W14" s="119"/>
      <c r="X14" s="119"/>
      <c r="Y14" s="119"/>
    </row>
    <row r="15" spans="1:27" s="8" customFormat="1" ht="17">
      <c r="A15" s="3"/>
      <c r="E15" s="87" t="s">
        <v>885</v>
      </c>
      <c r="H15" s="3"/>
      <c r="P15" s="119"/>
      <c r="Q15" s="119"/>
      <c r="R15" s="119"/>
      <c r="S15" s="119"/>
      <c r="T15" s="119"/>
      <c r="U15" s="119"/>
      <c r="V15" s="119"/>
      <c r="W15" s="119"/>
      <c r="X15" s="119"/>
      <c r="Y15" s="119"/>
    </row>
    <row r="16" spans="1:27" s="8" customFormat="1" ht="255">
      <c r="A16" s="3">
        <v>2006</v>
      </c>
      <c r="B16" s="3" t="s">
        <v>886</v>
      </c>
      <c r="C16" s="3"/>
      <c r="D16" s="4"/>
      <c r="E16" s="114" t="s">
        <v>2592</v>
      </c>
      <c r="F16" s="6" t="s">
        <v>887</v>
      </c>
      <c r="G16" s="6" t="s">
        <v>888</v>
      </c>
      <c r="H16" s="31"/>
      <c r="I16" s="31"/>
      <c r="J16" s="31"/>
      <c r="K16" s="31"/>
      <c r="L16" s="31"/>
      <c r="M16" s="31"/>
      <c r="N16" s="4"/>
      <c r="O16" s="4"/>
      <c r="P16" s="76">
        <v>4</v>
      </c>
      <c r="Q16" s="77" t="s">
        <v>3317</v>
      </c>
      <c r="R16" s="77"/>
      <c r="S16" s="78">
        <v>4</v>
      </c>
      <c r="T16" s="79"/>
      <c r="U16" s="76"/>
      <c r="V16" s="77"/>
      <c r="W16" s="77"/>
      <c r="X16" s="78"/>
      <c r="Y16" s="79"/>
      <c r="Z16" s="63">
        <f t="shared" si="1"/>
        <v>4</v>
      </c>
      <c r="AA16" s="66">
        <f t="shared" si="2"/>
        <v>4</v>
      </c>
    </row>
    <row r="17" spans="1:27" s="8" customFormat="1" ht="289">
      <c r="A17" s="3">
        <v>2007</v>
      </c>
      <c r="B17" s="3" t="s">
        <v>889</v>
      </c>
      <c r="C17" s="3"/>
      <c r="D17" s="4"/>
      <c r="E17" s="113" t="s">
        <v>2594</v>
      </c>
      <c r="F17" s="6" t="s">
        <v>890</v>
      </c>
      <c r="G17" s="6" t="s">
        <v>891</v>
      </c>
      <c r="H17" s="31"/>
      <c r="I17" s="31"/>
      <c r="J17" s="112" t="s">
        <v>2593</v>
      </c>
      <c r="K17" s="31"/>
      <c r="L17" s="31"/>
      <c r="M17" s="31"/>
      <c r="N17" s="4"/>
      <c r="O17" s="4"/>
      <c r="P17" s="76">
        <v>0</v>
      </c>
      <c r="Q17" s="77" t="str">
        <f>J17</f>
        <v>SXM - Data Archival and Auditing (Self-Description):
Detailed log is kept of every data change showing how, what, when and the before/after comparison</v>
      </c>
      <c r="R17" s="77"/>
      <c r="S17" s="78">
        <v>1</v>
      </c>
      <c r="T17" s="79"/>
      <c r="U17" s="76"/>
      <c r="V17" s="77"/>
      <c r="W17" s="77"/>
      <c r="X17" s="78"/>
      <c r="Y17" s="79"/>
      <c r="Z17" s="63">
        <f t="shared" si="1"/>
        <v>0</v>
      </c>
      <c r="AA17" s="66">
        <f t="shared" si="2"/>
        <v>1</v>
      </c>
    </row>
    <row r="18" spans="1:27" s="8" customFormat="1" ht="187">
      <c r="A18" s="3">
        <v>2008</v>
      </c>
      <c r="B18" s="3" t="s">
        <v>886</v>
      </c>
      <c r="C18" s="3"/>
      <c r="D18" s="4"/>
      <c r="E18" s="114" t="s">
        <v>2595</v>
      </c>
      <c r="F18" s="6" t="s">
        <v>892</v>
      </c>
      <c r="G18" s="6" t="s">
        <v>893</v>
      </c>
      <c r="H18" s="31"/>
      <c r="I18" s="31"/>
      <c r="J18" s="31"/>
      <c r="K18" s="31"/>
      <c r="L18" s="31"/>
      <c r="M18" s="31"/>
      <c r="N18" s="4"/>
      <c r="O18" s="4"/>
      <c r="P18" s="76">
        <v>3</v>
      </c>
      <c r="Q18" s="77" t="s">
        <v>3321</v>
      </c>
      <c r="R18" s="77"/>
      <c r="S18" s="78">
        <v>3</v>
      </c>
      <c r="T18" s="79"/>
      <c r="U18" s="76"/>
      <c r="V18" s="77"/>
      <c r="W18" s="77"/>
      <c r="X18" s="78"/>
      <c r="Y18" s="79"/>
      <c r="Z18" s="63">
        <f t="shared" si="1"/>
        <v>3</v>
      </c>
      <c r="AA18" s="66">
        <f t="shared" si="2"/>
        <v>3</v>
      </c>
    </row>
    <row r="19" spans="1:27" s="8" customFormat="1" ht="187">
      <c r="A19" s="3">
        <v>2009</v>
      </c>
      <c r="B19" s="3" t="s">
        <v>894</v>
      </c>
      <c r="C19" s="3"/>
      <c r="D19" s="4"/>
      <c r="E19" s="114" t="s">
        <v>2596</v>
      </c>
      <c r="F19" s="6" t="s">
        <v>895</v>
      </c>
      <c r="G19" s="6" t="s">
        <v>896</v>
      </c>
      <c r="H19" s="31"/>
      <c r="I19" s="31"/>
      <c r="J19" s="31"/>
      <c r="K19" s="31"/>
      <c r="L19" s="31"/>
      <c r="M19" s="31"/>
      <c r="N19" s="4"/>
      <c r="O19" s="4"/>
      <c r="P19" s="76">
        <v>2</v>
      </c>
      <c r="Q19" s="77" t="s">
        <v>3322</v>
      </c>
      <c r="R19" s="77"/>
      <c r="S19" s="78">
        <v>2</v>
      </c>
      <c r="T19" s="79"/>
      <c r="U19" s="76"/>
      <c r="V19" s="77"/>
      <c r="W19" s="77"/>
      <c r="X19" s="78"/>
      <c r="Y19" s="79"/>
      <c r="Z19" s="63">
        <f t="shared" si="1"/>
        <v>2</v>
      </c>
      <c r="AA19" s="66">
        <f t="shared" si="2"/>
        <v>2</v>
      </c>
    </row>
    <row r="20" spans="1:27" s="8" customFormat="1" ht="187">
      <c r="A20" s="3">
        <v>2010</v>
      </c>
      <c r="B20" s="3" t="s">
        <v>897</v>
      </c>
      <c r="C20" s="3"/>
      <c r="D20" s="4"/>
      <c r="E20" s="114" t="s">
        <v>2597</v>
      </c>
      <c r="F20" s="6" t="s">
        <v>898</v>
      </c>
      <c r="G20" s="6" t="s">
        <v>899</v>
      </c>
      <c r="H20" s="31"/>
      <c r="I20" s="31"/>
      <c r="J20" s="31"/>
      <c r="K20" s="31"/>
      <c r="L20" s="31"/>
      <c r="M20" s="31"/>
      <c r="N20" s="4"/>
      <c r="O20" s="4"/>
      <c r="P20" s="76">
        <v>4</v>
      </c>
      <c r="Q20" s="77" t="s">
        <v>3323</v>
      </c>
      <c r="R20" s="77"/>
      <c r="S20" s="78">
        <v>3</v>
      </c>
      <c r="T20" s="79"/>
      <c r="U20" s="76"/>
      <c r="V20" s="77"/>
      <c r="W20" s="77"/>
      <c r="X20" s="78"/>
      <c r="Y20" s="79"/>
      <c r="Z20" s="63">
        <f t="shared" si="1"/>
        <v>4</v>
      </c>
      <c r="AA20" s="66">
        <f t="shared" si="2"/>
        <v>3</v>
      </c>
    </row>
    <row r="21" spans="1:27" s="8" customFormat="1">
      <c r="A21" s="3"/>
      <c r="H21" s="3"/>
      <c r="P21" s="119"/>
      <c r="Q21" s="119"/>
      <c r="R21" s="119"/>
      <c r="S21" s="119"/>
      <c r="T21" s="119"/>
      <c r="U21" s="119"/>
      <c r="V21" s="119"/>
      <c r="W21" s="119"/>
      <c r="X21" s="119"/>
      <c r="Y21" s="119"/>
    </row>
    <row r="22" spans="1:27" s="8" customFormat="1">
      <c r="A22" s="3"/>
      <c r="H22" s="3"/>
      <c r="P22" s="119"/>
      <c r="Q22" s="119"/>
      <c r="R22" s="119"/>
      <c r="S22" s="119"/>
      <c r="T22" s="119"/>
      <c r="U22" s="119"/>
      <c r="V22" s="119"/>
      <c r="W22" s="119"/>
      <c r="X22" s="119"/>
      <c r="Y22" s="119"/>
    </row>
    <row r="23" spans="1:27" s="8" customFormat="1" ht="17">
      <c r="A23" s="3"/>
      <c r="E23" s="87" t="s">
        <v>900</v>
      </c>
      <c r="H23" s="3"/>
      <c r="P23" s="119"/>
      <c r="Q23" s="119"/>
      <c r="R23" s="119"/>
      <c r="S23" s="119"/>
      <c r="T23" s="119"/>
      <c r="U23" s="119"/>
      <c r="V23" s="119"/>
      <c r="W23" s="119"/>
      <c r="X23" s="119"/>
      <c r="Y23" s="119"/>
    </row>
    <row r="24" spans="1:27" s="8" customFormat="1" ht="340">
      <c r="A24" s="3">
        <v>2011</v>
      </c>
      <c r="B24" s="3" t="s">
        <v>901</v>
      </c>
      <c r="C24" s="3"/>
      <c r="D24" s="4"/>
      <c r="E24" s="113" t="s">
        <v>2599</v>
      </c>
      <c r="F24" s="6" t="s">
        <v>902</v>
      </c>
      <c r="G24" s="6" t="s">
        <v>903</v>
      </c>
      <c r="H24" s="31"/>
      <c r="I24" s="31"/>
      <c r="J24" s="112" t="s">
        <v>2598</v>
      </c>
      <c r="K24" s="31"/>
      <c r="L24" s="31"/>
      <c r="M24" s="31"/>
      <c r="N24" s="4"/>
      <c r="O24" s="4"/>
      <c r="P24" s="76">
        <v>3</v>
      </c>
      <c r="Q24" s="77" t="str">
        <f>J24</f>
        <v>SXM - Measurement (Self-Description):
There is a metric designer which allows customers to define both simple as well as highly complex metrics using any of the data in the system as well as external data.</v>
      </c>
      <c r="R24" s="77"/>
      <c r="S24" s="78">
        <v>2</v>
      </c>
      <c r="T24" s="79"/>
      <c r="U24" s="76"/>
      <c r="V24" s="77"/>
      <c r="W24" s="77"/>
      <c r="X24" s="78"/>
      <c r="Y24" s="79"/>
      <c r="Z24" s="63">
        <f t="shared" si="1"/>
        <v>3</v>
      </c>
      <c r="AA24" s="66">
        <f t="shared" si="2"/>
        <v>2</v>
      </c>
    </row>
    <row r="25" spans="1:27" s="8" customFormat="1" ht="372">
      <c r="A25" s="3">
        <v>2012</v>
      </c>
      <c r="B25" s="8" t="s">
        <v>904</v>
      </c>
      <c r="E25" s="114" t="s">
        <v>2600</v>
      </c>
      <c r="F25" s="6" t="s">
        <v>905</v>
      </c>
      <c r="G25" s="6" t="s">
        <v>906</v>
      </c>
      <c r="H25" s="31"/>
      <c r="I25" s="31"/>
      <c r="J25" s="31"/>
      <c r="K25" s="31"/>
      <c r="L25" s="31"/>
      <c r="M25" s="31"/>
      <c r="N25" s="4"/>
      <c r="O25" s="4"/>
      <c r="P25" s="76">
        <v>1</v>
      </c>
      <c r="Q25" s="77" t="s">
        <v>3324</v>
      </c>
      <c r="R25" s="77"/>
      <c r="S25" s="78">
        <v>1</v>
      </c>
      <c r="T25" s="79"/>
      <c r="U25" s="76"/>
      <c r="V25" s="77"/>
      <c r="W25" s="77"/>
      <c r="X25" s="78"/>
      <c r="Y25" s="79"/>
      <c r="Z25" s="63">
        <f t="shared" si="1"/>
        <v>1</v>
      </c>
      <c r="AA25" s="66">
        <f t="shared" si="2"/>
        <v>1</v>
      </c>
    </row>
    <row r="26" spans="1:27" s="8" customFormat="1" ht="306">
      <c r="A26" s="3">
        <v>2013</v>
      </c>
      <c r="B26" s="8" t="s">
        <v>907</v>
      </c>
      <c r="E26" s="113" t="s">
        <v>2602</v>
      </c>
      <c r="F26" s="6" t="s">
        <v>908</v>
      </c>
      <c r="G26" s="6" t="s">
        <v>909</v>
      </c>
      <c r="H26" s="31"/>
      <c r="I26" s="31"/>
      <c r="J26" s="112" t="s">
        <v>2601</v>
      </c>
      <c r="K26" s="31"/>
      <c r="L26" s="31"/>
      <c r="M26" s="31"/>
      <c r="N26" s="4"/>
      <c r="O26" s="4"/>
      <c r="P26" s="76">
        <v>2</v>
      </c>
      <c r="Q26" s="77" t="str">
        <f t="shared" ref="Q26:Q27" si="3">J26</f>
        <v>SXM - Scorecards w/ Automatic Updates (Self-Description):
Scorecards can be calculated as needed but normally the are defined for specific periods (monthly, quarterly, semi-annually, annually) to take a particular snapshot in time which then allows for comparison and trend analysis. Rules can be setup to take action if scores change in a certain direction.</v>
      </c>
      <c r="R26" s="77"/>
      <c r="S26" s="78">
        <v>2</v>
      </c>
      <c r="T26" s="79"/>
      <c r="U26" s="76"/>
      <c r="V26" s="77"/>
      <c r="W26" s="77"/>
      <c r="X26" s="78"/>
      <c r="Y26" s="79"/>
      <c r="Z26" s="63">
        <f t="shared" si="1"/>
        <v>2</v>
      </c>
      <c r="AA26" s="66">
        <f t="shared" si="2"/>
        <v>2</v>
      </c>
    </row>
    <row r="27" spans="1:27" s="8" customFormat="1" ht="306">
      <c r="A27" s="3">
        <v>2014</v>
      </c>
      <c r="B27" s="8" t="s">
        <v>910</v>
      </c>
      <c r="E27" s="113" t="s">
        <v>2604</v>
      </c>
      <c r="F27" s="6" t="s">
        <v>911</v>
      </c>
      <c r="G27" s="6" t="s">
        <v>912</v>
      </c>
      <c r="H27" s="31"/>
      <c r="I27" s="31"/>
      <c r="J27" s="112" t="s">
        <v>2603</v>
      </c>
      <c r="K27" s="31"/>
      <c r="L27" s="31"/>
      <c r="M27" s="31"/>
      <c r="N27" s="4"/>
      <c r="O27" s="4"/>
      <c r="P27" s="76"/>
      <c r="Q27" s="77" t="str">
        <f t="shared" si="3"/>
        <v>SXM - Automatic Data / Scorecard Updates (Self-Description):
Yes they can be automatically updated but normally customers choose to have them updated at a particular point in time otherwise the basis for comparison and reporting to management does not work if the data is constantly changing.
SXM - Alerts &amp; Notification (Self-Description):
Customers can create private and system level rules for monitoring.</v>
      </c>
      <c r="R27" s="77"/>
      <c r="S27" s="78">
        <v>2</v>
      </c>
      <c r="T27" s="79"/>
      <c r="U27" s="76"/>
      <c r="V27" s="77"/>
      <c r="W27" s="77"/>
      <c r="X27" s="78"/>
      <c r="Y27" s="79"/>
      <c r="Z27" s="63" t="str">
        <f t="shared" si="1"/>
        <v/>
      </c>
      <c r="AA27" s="66">
        <f t="shared" si="2"/>
        <v>2</v>
      </c>
    </row>
    <row r="28" spans="1:27" s="8" customFormat="1" ht="404">
      <c r="A28" s="3">
        <v>2015</v>
      </c>
      <c r="B28" s="8" t="s">
        <v>913</v>
      </c>
      <c r="E28" s="114" t="s">
        <v>2605</v>
      </c>
      <c r="F28" s="6" t="s">
        <v>914</v>
      </c>
      <c r="G28" s="6" t="s">
        <v>915</v>
      </c>
      <c r="H28" s="31"/>
      <c r="I28" s="31"/>
      <c r="J28" s="31"/>
      <c r="K28" s="31"/>
      <c r="L28" s="31"/>
      <c r="M28" s="31"/>
      <c r="N28" s="4"/>
      <c r="O28" s="4"/>
      <c r="P28" s="76">
        <v>0</v>
      </c>
      <c r="Q28" s="77"/>
      <c r="R28" s="77"/>
      <c r="S28" s="78">
        <v>0</v>
      </c>
      <c r="T28" s="79"/>
      <c r="U28" s="76"/>
      <c r="V28" s="77"/>
      <c r="W28" s="77"/>
      <c r="X28" s="78"/>
      <c r="Y28" s="79"/>
      <c r="Z28" s="63">
        <f t="shared" si="1"/>
        <v>0</v>
      </c>
      <c r="AA28" s="66">
        <f t="shared" si="2"/>
        <v>0</v>
      </c>
    </row>
    <row r="29" spans="1:27" s="8" customFormat="1">
      <c r="A29" s="3"/>
      <c r="H29" s="3"/>
      <c r="P29" s="119"/>
      <c r="Q29" s="119"/>
      <c r="R29" s="119"/>
      <c r="S29" s="119"/>
      <c r="T29" s="119"/>
      <c r="U29" s="119"/>
      <c r="V29" s="119"/>
      <c r="W29" s="119"/>
      <c r="X29" s="119"/>
      <c r="Y29" s="119"/>
    </row>
    <row r="30" spans="1:27" s="8" customFormat="1">
      <c r="A30" s="3"/>
      <c r="H30" s="3"/>
      <c r="P30" s="119"/>
      <c r="Q30" s="119"/>
      <c r="R30" s="119"/>
      <c r="S30" s="119"/>
      <c r="T30" s="119"/>
      <c r="U30" s="119"/>
      <c r="V30" s="119"/>
      <c r="W30" s="119"/>
      <c r="X30" s="119"/>
      <c r="Y30" s="119"/>
    </row>
    <row r="31" spans="1:27" s="8" customFormat="1" ht="17">
      <c r="A31" s="3"/>
      <c r="E31" s="87" t="s">
        <v>916</v>
      </c>
      <c r="H31" s="3"/>
      <c r="P31" s="119"/>
      <c r="Q31" s="119"/>
      <c r="R31" s="119"/>
      <c r="S31" s="119"/>
      <c r="T31" s="119"/>
      <c r="U31" s="119"/>
      <c r="V31" s="119"/>
      <c r="W31" s="119"/>
      <c r="X31" s="119"/>
      <c r="Y31" s="119"/>
    </row>
    <row r="32" spans="1:27" ht="170">
      <c r="A32" s="3">
        <v>2016</v>
      </c>
      <c r="B32" s="3" t="s">
        <v>917</v>
      </c>
      <c r="E32" s="113" t="s">
        <v>2607</v>
      </c>
      <c r="F32" s="6" t="s">
        <v>918</v>
      </c>
      <c r="G32" s="6" t="s">
        <v>919</v>
      </c>
      <c r="H32" s="31"/>
      <c r="I32" s="31"/>
      <c r="J32" s="112" t="s">
        <v>2606</v>
      </c>
      <c r="K32" s="31"/>
      <c r="L32" s="31"/>
      <c r="M32" s="31"/>
      <c r="P32" s="76">
        <v>3</v>
      </c>
      <c r="Q32" s="77" t="str">
        <f>J32</f>
        <v>SXM - Report Builder (Self-Description):
Yes there is a report builder for customers to use as well as a dashboard builder.</v>
      </c>
      <c r="R32" s="77"/>
      <c r="S32" s="78">
        <v>3</v>
      </c>
      <c r="T32" s="79"/>
      <c r="U32" s="76"/>
      <c r="V32" s="77"/>
      <c r="W32" s="77"/>
      <c r="X32" s="78"/>
      <c r="Y32" s="79"/>
      <c r="Z32" s="63">
        <f t="shared" si="1"/>
        <v>3</v>
      </c>
      <c r="AA32" s="66">
        <f t="shared" si="2"/>
        <v>3</v>
      </c>
    </row>
    <row r="33" spans="1:27" ht="255">
      <c r="A33" s="3">
        <v>2017</v>
      </c>
      <c r="B33" s="3" t="s">
        <v>920</v>
      </c>
      <c r="E33" s="114" t="s">
        <v>2608</v>
      </c>
      <c r="F33" s="6" t="s">
        <v>921</v>
      </c>
      <c r="G33" s="6" t="s">
        <v>922</v>
      </c>
      <c r="H33" s="31"/>
      <c r="I33" s="31"/>
      <c r="J33" s="31"/>
      <c r="K33" s="31"/>
      <c r="L33" s="31"/>
      <c r="M33" s="31"/>
      <c r="P33" s="76">
        <v>2</v>
      </c>
      <c r="Q33" s="77" t="s">
        <v>3325</v>
      </c>
      <c r="R33" s="77"/>
      <c r="S33" s="78">
        <v>2.5</v>
      </c>
      <c r="T33" s="79"/>
      <c r="U33" s="76"/>
      <c r="V33" s="77"/>
      <c r="W33" s="77"/>
      <c r="X33" s="78"/>
      <c r="Y33" s="79"/>
      <c r="Z33" s="63">
        <f t="shared" si="1"/>
        <v>2</v>
      </c>
      <c r="AA33" s="66">
        <f t="shared" si="2"/>
        <v>2.5</v>
      </c>
    </row>
    <row r="34" spans="1:27" ht="170">
      <c r="A34" s="3">
        <v>2018</v>
      </c>
      <c r="B34" s="3" t="s">
        <v>923</v>
      </c>
      <c r="E34" s="114" t="s">
        <v>2609</v>
      </c>
      <c r="F34" s="6" t="s">
        <v>924</v>
      </c>
      <c r="G34" s="6" t="s">
        <v>925</v>
      </c>
      <c r="H34" s="31"/>
      <c r="I34" s="31"/>
      <c r="J34" s="31"/>
      <c r="K34" s="31"/>
      <c r="L34" s="31"/>
      <c r="M34" s="31"/>
      <c r="P34" s="76">
        <v>3</v>
      </c>
      <c r="Q34" s="77" t="s">
        <v>3326</v>
      </c>
      <c r="R34" s="77"/>
      <c r="S34" s="78">
        <v>3</v>
      </c>
      <c r="T34" s="79"/>
      <c r="U34" s="76"/>
      <c r="V34" s="77"/>
      <c r="W34" s="77"/>
      <c r="X34" s="78"/>
      <c r="Y34" s="79"/>
      <c r="Z34" s="63">
        <f t="shared" si="1"/>
        <v>3</v>
      </c>
      <c r="AA34" s="66">
        <f t="shared" si="2"/>
        <v>3</v>
      </c>
    </row>
    <row r="35" spans="1:27" ht="204">
      <c r="A35" s="3">
        <v>2019</v>
      </c>
      <c r="B35" s="3" t="s">
        <v>926</v>
      </c>
      <c r="E35" s="114" t="s">
        <v>2610</v>
      </c>
      <c r="F35" s="6" t="s">
        <v>927</v>
      </c>
      <c r="G35" s="6" t="s">
        <v>928</v>
      </c>
      <c r="H35" s="31"/>
      <c r="I35" s="31"/>
      <c r="J35" s="31"/>
      <c r="K35" s="31"/>
      <c r="L35" s="31"/>
      <c r="M35" s="31"/>
      <c r="P35" s="76">
        <v>2</v>
      </c>
      <c r="Q35" s="77" t="s">
        <v>3327</v>
      </c>
      <c r="R35" s="77"/>
      <c r="S35" s="78">
        <v>2</v>
      </c>
      <c r="T35" s="79"/>
      <c r="U35" s="76"/>
      <c r="V35" s="77"/>
      <c r="W35" s="77"/>
      <c r="X35" s="78"/>
      <c r="Y35" s="79"/>
      <c r="Z35" s="63">
        <f t="shared" si="1"/>
        <v>2</v>
      </c>
      <c r="AA35" s="66">
        <f t="shared" si="2"/>
        <v>2</v>
      </c>
    </row>
    <row r="36" spans="1:27" ht="102">
      <c r="A36" s="3">
        <v>2020</v>
      </c>
      <c r="B36" s="3" t="s">
        <v>913</v>
      </c>
      <c r="E36" s="114" t="s">
        <v>2611</v>
      </c>
      <c r="F36" s="6" t="s">
        <v>929</v>
      </c>
      <c r="G36" s="6" t="s">
        <v>930</v>
      </c>
      <c r="H36" s="31"/>
      <c r="I36" s="31"/>
      <c r="J36" s="31"/>
      <c r="K36" s="31"/>
      <c r="L36" s="31"/>
      <c r="M36" s="31"/>
      <c r="P36" s="76">
        <v>4</v>
      </c>
      <c r="Q36" s="77" t="s">
        <v>3328</v>
      </c>
      <c r="R36" s="77"/>
      <c r="S36" s="78">
        <v>3</v>
      </c>
      <c r="T36" s="79"/>
      <c r="U36" s="76"/>
      <c r="V36" s="77"/>
      <c r="W36" s="77"/>
      <c r="X36" s="78"/>
      <c r="Y36" s="79"/>
      <c r="Z36" s="63">
        <f t="shared" si="1"/>
        <v>4</v>
      </c>
      <c r="AA36" s="66">
        <f t="shared" si="2"/>
        <v>3</v>
      </c>
    </row>
    <row r="37" spans="1:27" ht="153">
      <c r="A37" s="3">
        <v>2021</v>
      </c>
      <c r="B37" s="3" t="s">
        <v>913</v>
      </c>
      <c r="E37" s="114" t="s">
        <v>2612</v>
      </c>
      <c r="F37" s="6" t="s">
        <v>931</v>
      </c>
      <c r="G37" s="6" t="s">
        <v>932</v>
      </c>
      <c r="H37" s="31"/>
      <c r="I37" s="31"/>
      <c r="J37" s="31"/>
      <c r="K37" s="31"/>
      <c r="L37" s="31"/>
      <c r="M37" s="31"/>
      <c r="P37" s="76">
        <v>4</v>
      </c>
      <c r="Q37" s="77" t="s">
        <v>3329</v>
      </c>
      <c r="R37" s="77"/>
      <c r="S37" s="117">
        <v>4</v>
      </c>
      <c r="T37" s="79"/>
      <c r="U37" s="76"/>
      <c r="V37" s="77"/>
      <c r="W37" s="77"/>
      <c r="X37" s="78"/>
      <c r="Y37" s="79"/>
      <c r="Z37" s="63">
        <f t="shared" si="1"/>
        <v>4</v>
      </c>
      <c r="AA37" s="66">
        <f t="shared" si="2"/>
        <v>4</v>
      </c>
    </row>
    <row r="38" spans="1:27" ht="153">
      <c r="A38" s="3">
        <v>2022</v>
      </c>
      <c r="B38" s="3" t="s">
        <v>303</v>
      </c>
      <c r="E38" s="114" t="s">
        <v>2613</v>
      </c>
      <c r="F38" s="6" t="s">
        <v>933</v>
      </c>
      <c r="G38" s="6" t="s">
        <v>934</v>
      </c>
      <c r="H38" s="31"/>
      <c r="I38" s="31"/>
      <c r="J38" s="31"/>
      <c r="K38" s="31"/>
      <c r="L38" s="31"/>
      <c r="M38" s="31"/>
      <c r="P38" s="76">
        <v>2</v>
      </c>
      <c r="Q38" s="77" t="s">
        <v>3330</v>
      </c>
      <c r="R38" s="77"/>
      <c r="S38" s="78">
        <v>2</v>
      </c>
      <c r="T38" s="79"/>
      <c r="U38" s="76"/>
      <c r="V38" s="77"/>
      <c r="W38" s="77"/>
      <c r="X38" s="78"/>
      <c r="Y38" s="79"/>
      <c r="Z38" s="63">
        <f t="shared" si="1"/>
        <v>2</v>
      </c>
      <c r="AA38" s="66">
        <f t="shared" si="2"/>
        <v>2</v>
      </c>
    </row>
    <row r="39" spans="1:27" ht="102">
      <c r="A39" s="3">
        <v>2023</v>
      </c>
      <c r="B39" s="3" t="s">
        <v>935</v>
      </c>
      <c r="E39" s="114" t="s">
        <v>2614</v>
      </c>
      <c r="F39" s="6" t="s">
        <v>936</v>
      </c>
      <c r="G39" s="6" t="s">
        <v>937</v>
      </c>
      <c r="H39" s="31"/>
      <c r="I39" s="31"/>
      <c r="J39" s="31"/>
      <c r="K39" s="31"/>
      <c r="L39" s="31"/>
      <c r="M39" s="31"/>
      <c r="P39" s="76">
        <v>4</v>
      </c>
      <c r="Q39" s="77" t="s">
        <v>3331</v>
      </c>
      <c r="R39" s="77"/>
      <c r="S39" s="117">
        <v>3</v>
      </c>
      <c r="T39" s="79"/>
      <c r="U39" s="76"/>
      <c r="V39" s="77"/>
      <c r="W39" s="77"/>
      <c r="X39" s="78"/>
      <c r="Y39" s="79"/>
      <c r="Z39" s="63">
        <f t="shared" si="1"/>
        <v>4</v>
      </c>
      <c r="AA39" s="66">
        <f t="shared" si="2"/>
        <v>3</v>
      </c>
    </row>
    <row r="40" spans="1:27" ht="170">
      <c r="A40" s="3">
        <v>2024</v>
      </c>
      <c r="B40" s="3" t="s">
        <v>938</v>
      </c>
      <c r="E40" s="114" t="s">
        <v>2615</v>
      </c>
      <c r="F40" s="6" t="s">
        <v>939</v>
      </c>
      <c r="G40" s="6" t="s">
        <v>940</v>
      </c>
      <c r="H40" s="31"/>
      <c r="I40" s="31"/>
      <c r="J40" s="31"/>
      <c r="K40" s="31"/>
      <c r="L40" s="31"/>
      <c r="M40" s="31"/>
      <c r="P40" s="76">
        <v>0</v>
      </c>
      <c r="Q40" s="77"/>
      <c r="R40" s="77"/>
      <c r="S40" s="78">
        <v>0</v>
      </c>
      <c r="T40" s="79"/>
      <c r="U40" s="76"/>
      <c r="V40" s="77"/>
      <c r="W40" s="77"/>
      <c r="X40" s="78"/>
      <c r="Y40" s="79"/>
      <c r="Z40" s="63">
        <f t="shared" si="1"/>
        <v>0</v>
      </c>
      <c r="AA40" s="66">
        <f t="shared" si="2"/>
        <v>0</v>
      </c>
    </row>
    <row r="41" spans="1:27" ht="187">
      <c r="A41" s="3">
        <v>2025</v>
      </c>
      <c r="B41" s="3" t="s">
        <v>303</v>
      </c>
      <c r="E41" s="114" t="s">
        <v>2616</v>
      </c>
      <c r="F41" s="6" t="s">
        <v>941</v>
      </c>
      <c r="G41" s="6" t="s">
        <v>942</v>
      </c>
      <c r="H41" s="31"/>
      <c r="I41" s="31"/>
      <c r="J41" s="31"/>
      <c r="K41" s="31"/>
      <c r="L41" s="31"/>
      <c r="M41" s="31"/>
      <c r="P41" s="76">
        <v>0</v>
      </c>
      <c r="Q41" s="77" t="s">
        <v>3335</v>
      </c>
      <c r="R41" s="77"/>
      <c r="S41" s="78">
        <v>0</v>
      </c>
      <c r="T41" s="79"/>
      <c r="U41" s="76"/>
      <c r="V41" s="77"/>
      <c r="W41" s="77"/>
      <c r="X41" s="78"/>
      <c r="Y41" s="79"/>
      <c r="Z41" s="63">
        <f t="shared" si="1"/>
        <v>0</v>
      </c>
      <c r="AA41" s="66">
        <f t="shared" si="2"/>
        <v>0</v>
      </c>
    </row>
    <row r="42" spans="1:27" ht="221">
      <c r="A42" s="3">
        <v>2026</v>
      </c>
      <c r="B42" s="3" t="s">
        <v>303</v>
      </c>
      <c r="E42" s="114" t="s">
        <v>2617</v>
      </c>
      <c r="F42" s="6" t="s">
        <v>943</v>
      </c>
      <c r="G42" s="6" t="s">
        <v>944</v>
      </c>
      <c r="H42" s="31"/>
      <c r="I42" s="31"/>
      <c r="J42" s="31"/>
      <c r="K42" s="31"/>
      <c r="L42" s="31"/>
      <c r="M42" s="31"/>
      <c r="P42" s="76">
        <v>3</v>
      </c>
      <c r="Q42" s="77" t="s">
        <v>3332</v>
      </c>
      <c r="R42" s="77"/>
      <c r="S42" s="78">
        <v>3</v>
      </c>
      <c r="T42" s="79"/>
      <c r="U42" s="76"/>
      <c r="V42" s="77"/>
      <c r="W42" s="77"/>
      <c r="X42" s="78"/>
      <c r="Y42" s="79"/>
      <c r="Z42" s="63">
        <f t="shared" si="1"/>
        <v>3</v>
      </c>
      <c r="AA42" s="66">
        <f t="shared" si="2"/>
        <v>3</v>
      </c>
    </row>
    <row r="43" spans="1:27" s="8" customFormat="1">
      <c r="A43" s="3"/>
      <c r="H43" s="3"/>
      <c r="P43" s="119"/>
      <c r="Q43" s="119"/>
      <c r="R43" s="119"/>
      <c r="S43" s="119"/>
      <c r="T43" s="119"/>
      <c r="U43" s="119"/>
      <c r="V43" s="119"/>
      <c r="W43" s="119"/>
      <c r="X43" s="119"/>
      <c r="Y43" s="119"/>
    </row>
    <row r="44" spans="1:27" s="8" customFormat="1">
      <c r="A44" s="3"/>
      <c r="H44" s="3"/>
      <c r="P44" s="119"/>
      <c r="Q44" s="119"/>
      <c r="R44" s="119"/>
      <c r="S44" s="119"/>
      <c r="T44" s="119"/>
      <c r="U44" s="119"/>
      <c r="V44" s="119"/>
      <c r="W44" s="119"/>
      <c r="X44" s="119"/>
      <c r="Y44" s="119"/>
    </row>
    <row r="45" spans="1:27" s="8" customFormat="1" ht="19">
      <c r="A45" s="3"/>
      <c r="E45" s="124" t="s">
        <v>34</v>
      </c>
      <c r="F45" s="124"/>
      <c r="G45" s="124"/>
      <c r="H45" s="3"/>
      <c r="P45" s="119"/>
      <c r="Q45" s="119"/>
      <c r="R45" s="119"/>
      <c r="S45" s="119"/>
      <c r="T45" s="119"/>
      <c r="U45" s="119"/>
      <c r="V45" s="119"/>
      <c r="W45" s="119"/>
      <c r="X45" s="119"/>
      <c r="Y45" s="119"/>
    </row>
    <row r="46" spans="1:27" s="8" customFormat="1" ht="17">
      <c r="A46" s="3"/>
      <c r="E46" s="87" t="s">
        <v>219</v>
      </c>
      <c r="H46" s="3"/>
      <c r="P46" s="119"/>
      <c r="Q46" s="119"/>
      <c r="R46" s="119"/>
      <c r="S46" s="119"/>
      <c r="T46" s="119"/>
      <c r="U46" s="119"/>
      <c r="V46" s="119"/>
      <c r="W46" s="119"/>
      <c r="X46" s="119"/>
      <c r="Y46" s="119"/>
    </row>
    <row r="47" spans="1:27" ht="204">
      <c r="A47" s="3">
        <v>2027</v>
      </c>
      <c r="B47" s="3" t="s">
        <v>945</v>
      </c>
      <c r="E47" s="113" t="s">
        <v>2619</v>
      </c>
      <c r="F47" s="6" t="s">
        <v>946</v>
      </c>
      <c r="G47" s="6" t="s">
        <v>947</v>
      </c>
      <c r="H47" s="31"/>
      <c r="I47" s="31"/>
      <c r="J47" s="112" t="s">
        <v>2618</v>
      </c>
      <c r="K47" s="31"/>
      <c r="L47" s="31"/>
      <c r="M47" s="31"/>
      <c r="P47" s="76">
        <v>2</v>
      </c>
      <c r="Q47" s="77" t="str">
        <f t="shared" ref="Q47:Q48" si="4">J47</f>
        <v>SXM - Multi-Currency (Self-Description):
XE used as currency conversion partner. Tables updated monthly based on monthly average rates for conversions. Customer can alternatively maintain their own currency tables if they have actual and budget rates</v>
      </c>
      <c r="R47" s="77"/>
      <c r="S47" s="78">
        <v>2</v>
      </c>
      <c r="T47" s="79"/>
      <c r="U47" s="76"/>
      <c r="V47" s="77"/>
      <c r="W47" s="77"/>
      <c r="X47" s="78"/>
      <c r="Y47" s="79"/>
      <c r="Z47" s="63">
        <f t="shared" si="1"/>
        <v>2</v>
      </c>
      <c r="AA47" s="66">
        <f t="shared" si="2"/>
        <v>2</v>
      </c>
    </row>
    <row r="48" spans="1:27" ht="221">
      <c r="A48" s="3">
        <v>2028</v>
      </c>
      <c r="B48" s="3" t="s">
        <v>948</v>
      </c>
      <c r="E48" s="113" t="s">
        <v>2621</v>
      </c>
      <c r="F48" s="6" t="s">
        <v>949</v>
      </c>
      <c r="G48" s="6" t="s">
        <v>950</v>
      </c>
      <c r="H48" s="31"/>
      <c r="I48" s="31"/>
      <c r="J48" s="112" t="s">
        <v>2620</v>
      </c>
      <c r="K48" s="31"/>
      <c r="L48" s="31"/>
      <c r="M48" s="31"/>
      <c r="P48" s="76">
        <v>4</v>
      </c>
      <c r="Q48" s="77" t="str">
        <f t="shared" si="4"/>
        <v>SXM - Multi-Lingual (Self-Description):
Content can be translated by the customer for their own defined content. We now have an auto translate feature which can translate all forms, surveys, etc. automatically into any language.</v>
      </c>
      <c r="R48" s="77"/>
      <c r="S48" s="117">
        <v>4</v>
      </c>
      <c r="T48" s="79"/>
      <c r="U48" s="76"/>
      <c r="V48" s="77"/>
      <c r="W48" s="77"/>
      <c r="X48" s="78"/>
      <c r="Y48" s="79"/>
      <c r="Z48" s="63">
        <f t="shared" si="1"/>
        <v>4</v>
      </c>
      <c r="AA48" s="66">
        <f t="shared" si="2"/>
        <v>4</v>
      </c>
    </row>
    <row r="49" spans="1:27" ht="409.6">
      <c r="A49" s="3">
        <v>2029</v>
      </c>
      <c r="B49" s="3" t="s">
        <v>951</v>
      </c>
      <c r="E49" s="114" t="s">
        <v>2622</v>
      </c>
      <c r="F49" s="6" t="s">
        <v>952</v>
      </c>
      <c r="G49" s="6" t="s">
        <v>953</v>
      </c>
      <c r="H49" s="31"/>
      <c r="I49" s="31"/>
      <c r="J49" s="31"/>
      <c r="K49" s="31"/>
      <c r="L49" s="31"/>
      <c r="M49" s="31"/>
      <c r="P49" s="76">
        <v>0</v>
      </c>
      <c r="Q49" s="77" t="s">
        <v>3318</v>
      </c>
      <c r="R49" s="77"/>
      <c r="S49" s="78">
        <v>0</v>
      </c>
      <c r="T49" s="79" t="s">
        <v>3420</v>
      </c>
      <c r="U49" s="76"/>
      <c r="V49" s="77"/>
      <c r="W49" s="77"/>
      <c r="X49" s="78"/>
      <c r="Y49" s="79"/>
      <c r="Z49" s="63">
        <f t="shared" si="1"/>
        <v>0</v>
      </c>
      <c r="AA49" s="66">
        <f t="shared" si="2"/>
        <v>0</v>
      </c>
    </row>
    <row r="50" spans="1:27" ht="153">
      <c r="A50" s="3">
        <v>2030</v>
      </c>
      <c r="B50" s="3" t="s">
        <v>954</v>
      </c>
      <c r="E50" s="114" t="s">
        <v>2623</v>
      </c>
      <c r="F50" s="6" t="s">
        <v>955</v>
      </c>
      <c r="G50" s="6" t="s">
        <v>956</v>
      </c>
      <c r="H50" s="31"/>
      <c r="I50" s="31"/>
      <c r="J50" s="31"/>
      <c r="K50" s="31"/>
      <c r="L50" s="31"/>
      <c r="M50" s="31"/>
      <c r="P50" s="76">
        <v>0</v>
      </c>
      <c r="Q50" s="77"/>
      <c r="R50" s="77"/>
      <c r="S50" s="78">
        <v>0</v>
      </c>
      <c r="T50" s="79"/>
      <c r="U50" s="76"/>
      <c r="V50" s="77"/>
      <c r="W50" s="77"/>
      <c r="X50" s="78"/>
      <c r="Y50" s="79"/>
      <c r="Z50" s="63">
        <f t="shared" si="1"/>
        <v>0</v>
      </c>
      <c r="AA50" s="66">
        <f t="shared" si="2"/>
        <v>0</v>
      </c>
    </row>
    <row r="51" spans="1:27" ht="170">
      <c r="A51" s="3">
        <v>2031</v>
      </c>
      <c r="B51" s="3" t="s">
        <v>954</v>
      </c>
      <c r="E51" s="114" t="s">
        <v>2624</v>
      </c>
      <c r="F51" s="6" t="s">
        <v>957</v>
      </c>
      <c r="G51" s="6" t="s">
        <v>958</v>
      </c>
      <c r="H51" s="31"/>
      <c r="I51" s="31"/>
      <c r="J51" s="31"/>
      <c r="K51" s="31"/>
      <c r="L51" s="31"/>
      <c r="M51" s="31"/>
      <c r="P51" s="76">
        <v>4</v>
      </c>
      <c r="Q51" s="77" t="s">
        <v>3333</v>
      </c>
      <c r="R51" s="77"/>
      <c r="S51" s="117">
        <v>4</v>
      </c>
      <c r="T51" s="79"/>
      <c r="U51" s="76"/>
      <c r="V51" s="77"/>
      <c r="W51" s="77"/>
      <c r="X51" s="78"/>
      <c r="Y51" s="79"/>
      <c r="Z51" s="63">
        <f t="shared" si="1"/>
        <v>4</v>
      </c>
      <c r="AA51" s="66">
        <f t="shared" si="2"/>
        <v>4</v>
      </c>
    </row>
    <row r="52" spans="1:27" ht="136">
      <c r="A52" s="3">
        <v>2032</v>
      </c>
      <c r="B52" s="3" t="s">
        <v>959</v>
      </c>
      <c r="E52" s="113" t="s">
        <v>2626</v>
      </c>
      <c r="F52" s="6" t="s">
        <v>960</v>
      </c>
      <c r="G52" s="6" t="s">
        <v>961</v>
      </c>
      <c r="H52" s="31"/>
      <c r="I52" s="31"/>
      <c r="J52" s="112" t="s">
        <v>2625</v>
      </c>
      <c r="K52" s="31"/>
      <c r="L52" s="31"/>
      <c r="M52" s="31"/>
      <c r="P52" s="76">
        <v>2</v>
      </c>
      <c r="Q52" s="77" t="str">
        <f>J52</f>
        <v xml:space="preserve">SXM - Globalization (Self-Description):
Heavy support for different data standards and requirements across the globe - supplier profile, banking information and regulatory content. </v>
      </c>
      <c r="R52" s="77"/>
      <c r="S52" s="78">
        <v>3</v>
      </c>
      <c r="T52" s="79" t="s">
        <v>3421</v>
      </c>
      <c r="U52" s="76"/>
      <c r="V52" s="77"/>
      <c r="W52" s="77"/>
      <c r="X52" s="78"/>
      <c r="Y52" s="79"/>
      <c r="Z52" s="63">
        <f t="shared" si="1"/>
        <v>2</v>
      </c>
      <c r="AA52" s="66">
        <f t="shared" si="2"/>
        <v>3</v>
      </c>
    </row>
    <row r="53" spans="1:27" ht="85">
      <c r="A53" s="3">
        <v>2033</v>
      </c>
      <c r="B53" s="3" t="s">
        <v>303</v>
      </c>
      <c r="E53" s="114" t="s">
        <v>2627</v>
      </c>
      <c r="F53" s="6" t="s">
        <v>962</v>
      </c>
      <c r="G53" s="6" t="s">
        <v>961</v>
      </c>
      <c r="H53" s="31"/>
      <c r="I53" s="31"/>
      <c r="J53" s="31"/>
      <c r="K53" s="31"/>
      <c r="L53" s="31"/>
      <c r="M53" s="31"/>
      <c r="P53" s="76">
        <v>0</v>
      </c>
      <c r="Q53" s="77" t="s">
        <v>3334</v>
      </c>
      <c r="R53" s="77"/>
      <c r="S53" s="78">
        <v>0</v>
      </c>
      <c r="T53" s="79" t="s">
        <v>3421</v>
      </c>
      <c r="U53" s="76"/>
      <c r="V53" s="77"/>
      <c r="W53" s="77"/>
      <c r="X53" s="78"/>
      <c r="Y53" s="79"/>
      <c r="Z53" s="63">
        <f t="shared" si="1"/>
        <v>0</v>
      </c>
      <c r="AA53" s="66">
        <f t="shared" si="2"/>
        <v>0</v>
      </c>
    </row>
    <row r="54" spans="1:27" s="8" customFormat="1" ht="17">
      <c r="A54" s="3"/>
      <c r="G54" s="8" t="s">
        <v>303</v>
      </c>
      <c r="H54" s="3"/>
      <c r="P54" s="119"/>
      <c r="Q54" s="119"/>
      <c r="R54" s="119"/>
      <c r="S54" s="119"/>
      <c r="T54" s="119"/>
      <c r="U54" s="119"/>
      <c r="V54" s="119"/>
      <c r="W54" s="119"/>
      <c r="X54" s="119"/>
      <c r="Y54" s="119"/>
    </row>
    <row r="55" spans="1:27" s="8" customFormat="1" ht="17">
      <c r="A55" s="3"/>
      <c r="G55" s="8" t="s">
        <v>303</v>
      </c>
      <c r="H55" s="3"/>
      <c r="P55" s="119"/>
      <c r="Q55" s="119"/>
      <c r="R55" s="119"/>
      <c r="S55" s="119"/>
      <c r="T55" s="119"/>
      <c r="U55" s="119"/>
      <c r="V55" s="119"/>
      <c r="W55" s="119"/>
      <c r="X55" s="119"/>
      <c r="Y55" s="119"/>
    </row>
    <row r="56" spans="1:27" s="8" customFormat="1" ht="17">
      <c r="A56" s="3"/>
      <c r="E56" s="87" t="s">
        <v>963</v>
      </c>
      <c r="G56" s="8" t="s">
        <v>303</v>
      </c>
      <c r="H56" s="3"/>
      <c r="P56" s="119"/>
      <c r="Q56" s="119"/>
      <c r="R56" s="119"/>
      <c r="S56" s="119"/>
      <c r="T56" s="119"/>
      <c r="U56" s="119"/>
      <c r="V56" s="119"/>
      <c r="W56" s="119"/>
      <c r="X56" s="119"/>
      <c r="Y56" s="119"/>
    </row>
    <row r="57" spans="1:27" ht="272">
      <c r="A57" s="3">
        <v>2034</v>
      </c>
      <c r="B57" s="3" t="s">
        <v>964</v>
      </c>
      <c r="E57" s="114" t="s">
        <v>2628</v>
      </c>
      <c r="F57" s="6" t="s">
        <v>965</v>
      </c>
      <c r="G57" s="6" t="s">
        <v>966</v>
      </c>
      <c r="H57" s="31"/>
      <c r="I57" s="31"/>
      <c r="J57" s="31"/>
      <c r="K57" s="31"/>
      <c r="L57" s="31"/>
      <c r="M57" s="31"/>
      <c r="P57" s="76">
        <v>3</v>
      </c>
      <c r="Q57" s="77" t="s">
        <v>3337</v>
      </c>
      <c r="R57" s="77"/>
      <c r="S57" s="78">
        <v>3</v>
      </c>
      <c r="T57" s="79"/>
      <c r="U57" s="76"/>
      <c r="V57" s="77"/>
      <c r="W57" s="77"/>
      <c r="X57" s="78"/>
      <c r="Y57" s="79"/>
      <c r="Z57" s="63">
        <f t="shared" si="1"/>
        <v>3</v>
      </c>
      <c r="AA57" s="66">
        <f t="shared" si="2"/>
        <v>3</v>
      </c>
    </row>
    <row r="58" spans="1:27" ht="204">
      <c r="A58" s="3">
        <v>2035</v>
      </c>
      <c r="B58" s="3" t="s">
        <v>964</v>
      </c>
      <c r="E58" s="114" t="s">
        <v>2629</v>
      </c>
      <c r="F58" s="6" t="s">
        <v>967</v>
      </c>
      <c r="G58" s="6" t="s">
        <v>968</v>
      </c>
      <c r="H58" s="31"/>
      <c r="I58" s="31"/>
      <c r="J58" s="31"/>
      <c r="K58" s="31"/>
      <c r="L58" s="31"/>
      <c r="M58" s="31"/>
      <c r="P58" s="76">
        <v>4</v>
      </c>
      <c r="Q58" s="77" t="s">
        <v>3336</v>
      </c>
      <c r="R58" s="77"/>
      <c r="S58" s="78">
        <v>4</v>
      </c>
      <c r="T58" s="79"/>
      <c r="U58" s="76"/>
      <c r="V58" s="77"/>
      <c r="W58" s="77"/>
      <c r="X58" s="78"/>
      <c r="Y58" s="79"/>
      <c r="Z58" s="63">
        <f t="shared" si="1"/>
        <v>4</v>
      </c>
      <c r="AA58" s="66">
        <f t="shared" si="2"/>
        <v>4</v>
      </c>
    </row>
    <row r="59" spans="1:27" ht="272">
      <c r="A59" s="3">
        <v>2036</v>
      </c>
      <c r="B59" s="3" t="s">
        <v>969</v>
      </c>
      <c r="E59" s="113" t="s">
        <v>2631</v>
      </c>
      <c r="F59" s="6" t="s">
        <v>970</v>
      </c>
      <c r="G59" s="6" t="s">
        <v>971</v>
      </c>
      <c r="H59" s="31"/>
      <c r="I59" s="31"/>
      <c r="J59" s="112" t="s">
        <v>2630</v>
      </c>
      <c r="K59" s="31"/>
      <c r="L59" s="31"/>
      <c r="M59" s="31"/>
      <c r="P59" s="76">
        <v>3</v>
      </c>
      <c r="Q59" s="77" t="str">
        <f>J59</f>
        <v>SXM - PO/Invoice/Payment Support (Self-Description):
Yes, any number of transactional data records can be loaded and made available to suppliers through the portal.</v>
      </c>
      <c r="R59" s="77"/>
      <c r="S59" s="78">
        <v>0</v>
      </c>
      <c r="T59" s="79" t="s">
        <v>3419</v>
      </c>
      <c r="U59" s="76"/>
      <c r="V59" s="77"/>
      <c r="W59" s="77"/>
      <c r="X59" s="78"/>
      <c r="Y59" s="79"/>
      <c r="Z59" s="63">
        <f t="shared" si="1"/>
        <v>3</v>
      </c>
      <c r="AA59" s="66">
        <f t="shared" si="2"/>
        <v>0</v>
      </c>
    </row>
    <row r="60" spans="1:27" ht="289">
      <c r="A60" s="3">
        <v>2037</v>
      </c>
      <c r="B60" s="3" t="s">
        <v>972</v>
      </c>
      <c r="E60" s="114" t="s">
        <v>2632</v>
      </c>
      <c r="F60" s="6" t="s">
        <v>973</v>
      </c>
      <c r="G60" s="6" t="s">
        <v>974</v>
      </c>
      <c r="H60" s="31"/>
      <c r="I60" s="31"/>
      <c r="J60" s="31"/>
      <c r="K60" s="31"/>
      <c r="L60" s="31"/>
      <c r="M60" s="31"/>
      <c r="P60" s="76">
        <v>3</v>
      </c>
      <c r="Q60" s="77" t="s">
        <v>3338</v>
      </c>
      <c r="R60" s="77"/>
      <c r="S60" s="78">
        <v>3</v>
      </c>
      <c r="T60" s="79"/>
      <c r="U60" s="76"/>
      <c r="V60" s="77"/>
      <c r="W60" s="77"/>
      <c r="X60" s="78"/>
      <c r="Y60" s="79"/>
      <c r="Z60" s="63">
        <f t="shared" si="1"/>
        <v>3</v>
      </c>
      <c r="AA60" s="66">
        <f t="shared" si="2"/>
        <v>3</v>
      </c>
    </row>
    <row r="61" spans="1:27" ht="356">
      <c r="A61" s="3">
        <v>2038</v>
      </c>
      <c r="B61" s="3" t="s">
        <v>303</v>
      </c>
      <c r="E61" s="114" t="s">
        <v>2633</v>
      </c>
      <c r="F61" s="6" t="s">
        <v>975</v>
      </c>
      <c r="G61" s="6" t="s">
        <v>976</v>
      </c>
      <c r="H61" s="31"/>
      <c r="I61" s="31"/>
      <c r="J61" s="31"/>
      <c r="K61" s="31"/>
      <c r="L61" s="31"/>
      <c r="M61" s="31"/>
      <c r="P61" s="76">
        <v>1</v>
      </c>
      <c r="Q61" s="77" t="s">
        <v>3339</v>
      </c>
      <c r="R61" s="77"/>
      <c r="S61" s="78">
        <v>1</v>
      </c>
      <c r="T61" s="79"/>
      <c r="U61" s="76"/>
      <c r="V61" s="77"/>
      <c r="W61" s="77"/>
      <c r="X61" s="78"/>
      <c r="Y61" s="79"/>
      <c r="Z61" s="63">
        <f t="shared" si="1"/>
        <v>1</v>
      </c>
      <c r="AA61" s="66">
        <f t="shared" si="2"/>
        <v>1</v>
      </c>
    </row>
    <row r="62" spans="1:27" ht="187">
      <c r="A62" s="3">
        <v>2039</v>
      </c>
      <c r="B62" s="3" t="s">
        <v>977</v>
      </c>
      <c r="E62" s="114" t="s">
        <v>2634</v>
      </c>
      <c r="F62" s="6" t="s">
        <v>978</v>
      </c>
      <c r="G62" s="6" t="s">
        <v>979</v>
      </c>
      <c r="H62" s="31"/>
      <c r="I62" s="31"/>
      <c r="J62" s="31"/>
      <c r="K62" s="31"/>
      <c r="L62" s="31"/>
      <c r="M62" s="31"/>
      <c r="P62" s="76">
        <v>2</v>
      </c>
      <c r="Q62" s="77" t="s">
        <v>3340</v>
      </c>
      <c r="R62" s="77"/>
      <c r="S62" s="78">
        <v>2</v>
      </c>
      <c r="T62" s="79"/>
      <c r="U62" s="76"/>
      <c r="V62" s="77"/>
      <c r="W62" s="77"/>
      <c r="X62" s="78"/>
      <c r="Y62" s="79"/>
      <c r="Z62" s="63">
        <f t="shared" si="1"/>
        <v>2</v>
      </c>
      <c r="AA62" s="66">
        <f t="shared" si="2"/>
        <v>2</v>
      </c>
    </row>
    <row r="63" spans="1:27" s="8" customFormat="1" ht="17">
      <c r="A63" s="3"/>
      <c r="G63" s="8" t="s">
        <v>303</v>
      </c>
      <c r="H63" s="3"/>
      <c r="P63" s="119"/>
      <c r="Q63" s="119"/>
      <c r="R63" s="119"/>
      <c r="S63" s="119"/>
      <c r="T63" s="119"/>
      <c r="U63" s="119"/>
      <c r="V63" s="119"/>
      <c r="W63" s="119"/>
      <c r="X63" s="119"/>
      <c r="Y63" s="119"/>
    </row>
    <row r="64" spans="1:27" s="8" customFormat="1" ht="17">
      <c r="A64" s="3"/>
      <c r="G64" s="8" t="s">
        <v>303</v>
      </c>
      <c r="H64" s="3"/>
      <c r="P64" s="119"/>
      <c r="Q64" s="119"/>
      <c r="R64" s="119"/>
      <c r="S64" s="119"/>
      <c r="T64" s="119"/>
      <c r="U64" s="119"/>
      <c r="V64" s="119"/>
      <c r="W64" s="119"/>
      <c r="X64" s="119"/>
      <c r="Y64" s="119"/>
    </row>
    <row r="65" spans="1:27" s="8" customFormat="1" ht="17">
      <c r="A65" s="3"/>
      <c r="E65" s="87" t="s">
        <v>42</v>
      </c>
      <c r="G65" s="8" t="s">
        <v>303</v>
      </c>
      <c r="H65" s="3"/>
      <c r="P65" s="119"/>
      <c r="Q65" s="119"/>
      <c r="R65" s="119"/>
      <c r="S65" s="119"/>
      <c r="T65" s="119"/>
      <c r="U65" s="119"/>
      <c r="V65" s="119"/>
      <c r="W65" s="119"/>
      <c r="X65" s="119"/>
      <c r="Y65" s="119"/>
    </row>
    <row r="66" spans="1:27" ht="255">
      <c r="A66" s="3">
        <v>2040</v>
      </c>
      <c r="B66" s="3" t="s">
        <v>980</v>
      </c>
      <c r="E66" s="113" t="s">
        <v>2636</v>
      </c>
      <c r="F66" s="6" t="s">
        <v>981</v>
      </c>
      <c r="G66" s="6" t="s">
        <v>982</v>
      </c>
      <c r="H66" s="31"/>
      <c r="I66" s="31"/>
      <c r="J66" s="112" t="s">
        <v>2635</v>
      </c>
      <c r="K66" s="31"/>
      <c r="L66" s="31"/>
      <c r="M66" s="31"/>
      <c r="P66" s="76">
        <v>3</v>
      </c>
      <c r="Q66" s="77" t="str">
        <f>J66</f>
        <v>SXM - Personalization (Self-Description):
100% flexible for the customer to relable everything.</v>
      </c>
      <c r="R66" s="77"/>
      <c r="S66" s="78">
        <v>3</v>
      </c>
      <c r="T66" s="79"/>
      <c r="U66" s="76"/>
      <c r="V66" s="77"/>
      <c r="W66" s="77"/>
      <c r="X66" s="78"/>
      <c r="Y66" s="79"/>
      <c r="Z66" s="63">
        <f t="shared" si="1"/>
        <v>3</v>
      </c>
      <c r="AA66" s="66">
        <f t="shared" si="2"/>
        <v>3</v>
      </c>
    </row>
    <row r="67" spans="1:27" ht="221">
      <c r="A67" s="3">
        <v>2041</v>
      </c>
      <c r="B67" s="3" t="s">
        <v>983</v>
      </c>
      <c r="E67" s="114" t="s">
        <v>2637</v>
      </c>
      <c r="F67" s="6" t="s">
        <v>984</v>
      </c>
      <c r="G67" s="6" t="s">
        <v>985</v>
      </c>
      <c r="H67" s="31"/>
      <c r="I67" s="31"/>
      <c r="J67" s="31"/>
      <c r="K67" s="31"/>
      <c r="L67" s="31"/>
      <c r="M67" s="31"/>
      <c r="P67" s="76">
        <v>3</v>
      </c>
      <c r="Q67" s="77" t="s">
        <v>3326</v>
      </c>
      <c r="R67" s="77"/>
      <c r="S67" s="78">
        <v>3</v>
      </c>
      <c r="T67" s="79"/>
      <c r="U67" s="76"/>
      <c r="V67" s="77"/>
      <c r="W67" s="77"/>
      <c r="X67" s="78"/>
      <c r="Y67" s="79"/>
      <c r="Z67" s="63">
        <f t="shared" si="1"/>
        <v>3</v>
      </c>
      <c r="AA67" s="66">
        <f t="shared" si="2"/>
        <v>3</v>
      </c>
    </row>
    <row r="68" spans="1:27" ht="187">
      <c r="A68" s="3">
        <v>2042</v>
      </c>
      <c r="B68" s="3" t="s">
        <v>986</v>
      </c>
      <c r="E68" s="114" t="s">
        <v>2638</v>
      </c>
      <c r="F68" s="6" t="s">
        <v>987</v>
      </c>
      <c r="G68" s="6" t="s">
        <v>988</v>
      </c>
      <c r="H68" s="31"/>
      <c r="I68" s="31"/>
      <c r="J68" s="31"/>
      <c r="K68" s="31"/>
      <c r="L68" s="31"/>
      <c r="M68" s="31"/>
      <c r="P68" s="76">
        <v>0</v>
      </c>
      <c r="Q68" s="77"/>
      <c r="R68" s="77"/>
      <c r="S68" s="78">
        <v>0</v>
      </c>
      <c r="T68" s="79"/>
      <c r="U68" s="76"/>
      <c r="V68" s="77"/>
      <c r="W68" s="77"/>
      <c r="X68" s="78"/>
      <c r="Y68" s="79"/>
      <c r="Z68" s="63">
        <f t="shared" si="1"/>
        <v>0</v>
      </c>
      <c r="AA68" s="66">
        <f t="shared" si="2"/>
        <v>0</v>
      </c>
    </row>
    <row r="69" spans="1:27" ht="119">
      <c r="A69" s="3">
        <v>2043</v>
      </c>
      <c r="B69" s="3" t="s">
        <v>989</v>
      </c>
      <c r="E69" s="114" t="s">
        <v>2639</v>
      </c>
      <c r="F69" s="6" t="s">
        <v>990</v>
      </c>
      <c r="G69" s="6" t="s">
        <v>991</v>
      </c>
      <c r="H69" s="31"/>
      <c r="I69" s="31"/>
      <c r="J69" s="31"/>
      <c r="K69" s="31"/>
      <c r="L69" s="31"/>
      <c r="M69" s="31"/>
      <c r="P69" s="76">
        <v>3</v>
      </c>
      <c r="Q69" s="77" t="s">
        <v>3341</v>
      </c>
      <c r="R69" s="77"/>
      <c r="S69" s="78">
        <v>3</v>
      </c>
      <c r="T69" s="79"/>
      <c r="U69" s="76"/>
      <c r="V69" s="77"/>
      <c r="W69" s="77"/>
      <c r="X69" s="78"/>
      <c r="Y69" s="79"/>
      <c r="Z69" s="63">
        <f t="shared" si="1"/>
        <v>3</v>
      </c>
      <c r="AA69" s="66">
        <f t="shared" si="2"/>
        <v>3</v>
      </c>
    </row>
    <row r="70" spans="1:27" ht="85">
      <c r="A70" s="3">
        <v>2044</v>
      </c>
      <c r="B70" s="3" t="s">
        <v>992</v>
      </c>
      <c r="E70" s="114" t="s">
        <v>2640</v>
      </c>
      <c r="F70" s="6" t="s">
        <v>993</v>
      </c>
      <c r="G70" s="6" t="s">
        <v>961</v>
      </c>
      <c r="H70" s="31"/>
      <c r="I70" s="31"/>
      <c r="J70" s="31"/>
      <c r="K70" s="31"/>
      <c r="L70" s="31"/>
      <c r="M70" s="31"/>
      <c r="P70" s="76">
        <v>3</v>
      </c>
      <c r="Q70" s="77" t="s">
        <v>3342</v>
      </c>
      <c r="R70" s="77"/>
      <c r="S70" s="78">
        <v>3</v>
      </c>
      <c r="T70" s="79" t="s">
        <v>3421</v>
      </c>
      <c r="U70" s="76"/>
      <c r="V70" s="77"/>
      <c r="W70" s="77"/>
      <c r="X70" s="78"/>
      <c r="Y70" s="79"/>
      <c r="Z70" s="63">
        <f t="shared" si="1"/>
        <v>3</v>
      </c>
      <c r="AA70" s="66">
        <f t="shared" si="2"/>
        <v>3</v>
      </c>
    </row>
    <row r="71" spans="1:27" s="8" customFormat="1" ht="17">
      <c r="A71" s="3"/>
      <c r="G71" s="8" t="s">
        <v>303</v>
      </c>
      <c r="H71" s="3"/>
      <c r="P71" s="119"/>
      <c r="Q71" s="119"/>
      <c r="R71" s="119"/>
      <c r="S71" s="119"/>
      <c r="T71" s="119"/>
      <c r="U71" s="119"/>
      <c r="V71" s="119"/>
      <c r="W71" s="119"/>
      <c r="X71" s="119"/>
      <c r="Y71" s="119"/>
    </row>
    <row r="72" spans="1:27" s="8" customFormat="1" ht="17">
      <c r="A72" s="3"/>
      <c r="G72" s="8" t="s">
        <v>303</v>
      </c>
      <c r="H72" s="3"/>
      <c r="P72" s="119"/>
      <c r="Q72" s="119"/>
      <c r="R72" s="119"/>
      <c r="S72" s="119"/>
      <c r="T72" s="119"/>
      <c r="U72" s="119"/>
      <c r="V72" s="119"/>
      <c r="W72" s="119"/>
      <c r="X72" s="119"/>
      <c r="Y72" s="119"/>
    </row>
    <row r="73" spans="1:27" s="8" customFormat="1" ht="17">
      <c r="A73" s="3"/>
      <c r="E73" s="87" t="s">
        <v>72</v>
      </c>
      <c r="G73" s="8" t="s">
        <v>303</v>
      </c>
      <c r="H73" s="3"/>
      <c r="P73" s="119"/>
      <c r="Q73" s="119"/>
      <c r="R73" s="119"/>
      <c r="S73" s="119"/>
      <c r="T73" s="119"/>
      <c r="U73" s="119"/>
      <c r="V73" s="119"/>
      <c r="W73" s="119"/>
      <c r="X73" s="119"/>
      <c r="Y73" s="119"/>
    </row>
    <row r="74" spans="1:27" ht="323">
      <c r="A74" s="3">
        <v>2045</v>
      </c>
      <c r="B74" s="3" t="s">
        <v>994</v>
      </c>
      <c r="E74" s="114" t="s">
        <v>2641</v>
      </c>
      <c r="F74" s="6" t="s">
        <v>995</v>
      </c>
      <c r="G74" s="6" t="s">
        <v>996</v>
      </c>
      <c r="H74" s="31"/>
      <c r="I74" s="31"/>
      <c r="J74" s="31"/>
      <c r="K74" s="31"/>
      <c r="L74" s="31"/>
      <c r="M74" s="31"/>
      <c r="P74" s="76">
        <v>1</v>
      </c>
      <c r="Q74" s="77" t="s">
        <v>3343</v>
      </c>
      <c r="R74" s="77"/>
      <c r="S74" s="78">
        <v>1</v>
      </c>
      <c r="T74" s="79"/>
      <c r="U74" s="76"/>
      <c r="V74" s="77"/>
      <c r="W74" s="77"/>
      <c r="X74" s="78"/>
      <c r="Y74" s="79"/>
      <c r="Z74" s="63">
        <f t="shared" ref="Z74:Z125" si="5">IF(U74&lt;&gt;"",U74,IF(P74&lt;&gt;"",P74,IF(N74&lt;&gt;"",N74,"")))</f>
        <v>1</v>
      </c>
      <c r="AA74" s="66">
        <f t="shared" ref="AA74:AA125" si="6">IF(X74&lt;&gt;"",X74,IF(S74&lt;&gt;"",S74,IF(O74&lt;&gt;"",O74,"")))</f>
        <v>1</v>
      </c>
    </row>
    <row r="75" spans="1:27" ht="221">
      <c r="A75" s="3">
        <v>2046</v>
      </c>
      <c r="B75" s="3" t="s">
        <v>303</v>
      </c>
      <c r="E75" s="114" t="s">
        <v>2642</v>
      </c>
      <c r="F75" s="6" t="s">
        <v>997</v>
      </c>
      <c r="G75" s="6" t="s">
        <v>998</v>
      </c>
      <c r="H75" s="31"/>
      <c r="I75" s="31"/>
      <c r="J75" s="31"/>
      <c r="K75" s="31"/>
      <c r="L75" s="31"/>
      <c r="M75" s="31"/>
      <c r="P75" s="76">
        <v>4</v>
      </c>
      <c r="Q75" s="77" t="s">
        <v>3344</v>
      </c>
      <c r="R75" s="77"/>
      <c r="S75" s="78">
        <v>3</v>
      </c>
      <c r="T75" s="79"/>
      <c r="U75" s="76"/>
      <c r="V75" s="77"/>
      <c r="W75" s="77"/>
      <c r="X75" s="78"/>
      <c r="Y75" s="79"/>
      <c r="Z75" s="63">
        <f t="shared" si="5"/>
        <v>4</v>
      </c>
      <c r="AA75" s="66">
        <f t="shared" si="6"/>
        <v>3</v>
      </c>
    </row>
    <row r="76" spans="1:27" ht="272">
      <c r="A76" s="3">
        <v>2047</v>
      </c>
      <c r="B76" s="3" t="s">
        <v>303</v>
      </c>
      <c r="E76" s="114" t="s">
        <v>2643</v>
      </c>
      <c r="F76" s="6" t="s">
        <v>999</v>
      </c>
      <c r="G76" s="6" t="s">
        <v>1000</v>
      </c>
      <c r="H76" s="31"/>
      <c r="I76" s="31"/>
      <c r="J76" s="31"/>
      <c r="K76" s="31"/>
      <c r="L76" s="31"/>
      <c r="M76" s="31"/>
      <c r="P76" s="76">
        <v>3</v>
      </c>
      <c r="Q76" s="77" t="s">
        <v>3345</v>
      </c>
      <c r="R76" s="77"/>
      <c r="S76" s="78">
        <v>3</v>
      </c>
      <c r="T76" s="79"/>
      <c r="U76" s="76"/>
      <c r="V76" s="77"/>
      <c r="W76" s="77"/>
      <c r="X76" s="78"/>
      <c r="Y76" s="79"/>
      <c r="Z76" s="63">
        <f t="shared" si="5"/>
        <v>3</v>
      </c>
      <c r="AA76" s="66">
        <f t="shared" si="6"/>
        <v>3</v>
      </c>
    </row>
    <row r="77" spans="1:27" ht="372">
      <c r="A77" s="3">
        <v>2048</v>
      </c>
      <c r="B77" s="3" t="s">
        <v>303</v>
      </c>
      <c r="E77" s="114" t="s">
        <v>2644</v>
      </c>
      <c r="F77" s="6" t="s">
        <v>1001</v>
      </c>
      <c r="G77" s="6" t="s">
        <v>1002</v>
      </c>
      <c r="H77" s="31"/>
      <c r="I77" s="31"/>
      <c r="J77" s="31"/>
      <c r="K77" s="31"/>
      <c r="L77" s="31"/>
      <c r="M77" s="31"/>
      <c r="P77" s="76">
        <v>1</v>
      </c>
      <c r="Q77" s="77" t="s">
        <v>3346</v>
      </c>
      <c r="R77" s="77"/>
      <c r="S77" s="78">
        <v>1</v>
      </c>
      <c r="T77" s="79"/>
      <c r="U77" s="76"/>
      <c r="V77" s="77"/>
      <c r="W77" s="77"/>
      <c r="X77" s="78"/>
      <c r="Y77" s="79"/>
      <c r="Z77" s="63">
        <f t="shared" si="5"/>
        <v>1</v>
      </c>
      <c r="AA77" s="66">
        <f t="shared" si="6"/>
        <v>1</v>
      </c>
    </row>
    <row r="78" spans="1:27" ht="187">
      <c r="A78" s="3">
        <v>2049</v>
      </c>
      <c r="B78" s="3" t="s">
        <v>303</v>
      </c>
      <c r="E78" s="114" t="s">
        <v>2645</v>
      </c>
      <c r="F78" s="6" t="s">
        <v>1003</v>
      </c>
      <c r="G78" s="6" t="s">
        <v>1004</v>
      </c>
      <c r="H78" s="31"/>
      <c r="I78" s="31"/>
      <c r="J78" s="31"/>
      <c r="K78" s="31"/>
      <c r="L78" s="31"/>
      <c r="M78" s="31"/>
      <c r="P78" s="76">
        <v>3</v>
      </c>
      <c r="Q78" s="77" t="s">
        <v>3347</v>
      </c>
      <c r="R78" s="77"/>
      <c r="S78" s="78">
        <v>3</v>
      </c>
      <c r="T78" s="79" t="s">
        <v>3422</v>
      </c>
      <c r="U78" s="76"/>
      <c r="V78" s="77"/>
      <c r="W78" s="77"/>
      <c r="X78" s="78"/>
      <c r="Y78" s="79"/>
      <c r="Z78" s="63">
        <f t="shared" si="5"/>
        <v>3</v>
      </c>
      <c r="AA78" s="66">
        <f t="shared" si="6"/>
        <v>3</v>
      </c>
    </row>
    <row r="79" spans="1:27" s="8" customFormat="1" ht="17">
      <c r="A79" s="3"/>
      <c r="G79" s="8" t="s">
        <v>303</v>
      </c>
      <c r="H79" s="3"/>
      <c r="P79" s="119"/>
      <c r="Q79" s="119"/>
      <c r="R79" s="119"/>
      <c r="S79" s="119"/>
      <c r="T79" s="119"/>
      <c r="U79" s="119"/>
      <c r="V79" s="119"/>
      <c r="W79" s="119"/>
      <c r="X79" s="119"/>
      <c r="Y79" s="119"/>
    </row>
    <row r="80" spans="1:27" s="8" customFormat="1" ht="17">
      <c r="A80" s="3"/>
      <c r="G80" s="8" t="s">
        <v>303</v>
      </c>
      <c r="H80" s="3"/>
      <c r="P80" s="119"/>
      <c r="Q80" s="119"/>
      <c r="R80" s="119"/>
      <c r="S80" s="119"/>
      <c r="T80" s="119"/>
      <c r="U80" s="119"/>
      <c r="V80" s="119"/>
      <c r="W80" s="119"/>
      <c r="X80" s="119"/>
      <c r="Y80" s="119"/>
    </row>
    <row r="81" spans="1:27" s="8" customFormat="1" ht="17">
      <c r="A81" s="3"/>
      <c r="E81" s="87" t="s">
        <v>215</v>
      </c>
      <c r="G81" s="8" t="s">
        <v>303</v>
      </c>
      <c r="H81" s="3"/>
      <c r="P81" s="119"/>
      <c r="Q81" s="119"/>
      <c r="R81" s="119"/>
      <c r="S81" s="119"/>
      <c r="T81" s="119"/>
      <c r="U81" s="119"/>
      <c r="V81" s="119"/>
      <c r="W81" s="119"/>
      <c r="X81" s="119"/>
      <c r="Y81" s="119"/>
    </row>
    <row r="82" spans="1:27" ht="255">
      <c r="A82" s="3">
        <v>2050</v>
      </c>
      <c r="B82" s="3" t="s">
        <v>1005</v>
      </c>
      <c r="E82" s="113" t="s">
        <v>2647</v>
      </c>
      <c r="F82" s="6" t="s">
        <v>1006</v>
      </c>
      <c r="G82" s="6" t="s">
        <v>1007</v>
      </c>
      <c r="H82" s="31"/>
      <c r="I82" s="31"/>
      <c r="J82" s="112" t="s">
        <v>2646</v>
      </c>
      <c r="K82" s="31"/>
      <c r="L82" s="31"/>
      <c r="M82" s="31"/>
      <c r="P82" s="76">
        <v>3</v>
      </c>
      <c r="Q82" s="77" t="str">
        <f t="shared" ref="Q82:Q83" si="7">J82</f>
        <v>SXM - Business Rules / Workflow (Self-Description):
All workflows come out of the box and ready to run however customers can extend/change any of the standard workflows very easily and also on an ongoing basis.</v>
      </c>
      <c r="R82" s="77"/>
      <c r="S82" s="78">
        <v>3</v>
      </c>
      <c r="T82" s="79"/>
      <c r="U82" s="76"/>
      <c r="V82" s="77"/>
      <c r="W82" s="77"/>
      <c r="X82" s="78"/>
      <c r="Y82" s="79"/>
      <c r="Z82" s="63">
        <f t="shared" si="5"/>
        <v>3</v>
      </c>
      <c r="AA82" s="66">
        <f t="shared" si="6"/>
        <v>3</v>
      </c>
    </row>
    <row r="83" spans="1:27" ht="187">
      <c r="A83" s="3">
        <v>2051</v>
      </c>
      <c r="B83" s="3" t="s">
        <v>1008</v>
      </c>
      <c r="E83" s="113" t="s">
        <v>2648</v>
      </c>
      <c r="F83" s="6" t="s">
        <v>1009</v>
      </c>
      <c r="G83" s="6" t="s">
        <v>1010</v>
      </c>
      <c r="H83" s="31"/>
      <c r="I83" s="31"/>
      <c r="J83" s="112" t="s">
        <v>2646</v>
      </c>
      <c r="K83" s="31"/>
      <c r="L83" s="31"/>
      <c r="M83" s="31"/>
      <c r="P83" s="76">
        <v>3</v>
      </c>
      <c r="Q83" s="77" t="str">
        <f t="shared" si="7"/>
        <v>SXM - Business Rules / Workflow (Self-Description):
All workflows come out of the box and ready to run however customers can extend/change any of the standard workflows very easily and also on an ongoing basis.</v>
      </c>
      <c r="R83" s="77"/>
      <c r="S83" s="78">
        <v>3</v>
      </c>
      <c r="T83" s="79"/>
      <c r="U83" s="76"/>
      <c r="V83" s="77"/>
      <c r="W83" s="77"/>
      <c r="X83" s="78"/>
      <c r="Y83" s="79"/>
      <c r="Z83" s="63">
        <f t="shared" si="5"/>
        <v>3</v>
      </c>
      <c r="AA83" s="66">
        <f t="shared" si="6"/>
        <v>3</v>
      </c>
    </row>
    <row r="84" spans="1:27" ht="255">
      <c r="A84" s="3">
        <v>2052</v>
      </c>
      <c r="B84" s="3" t="s">
        <v>1011</v>
      </c>
      <c r="E84" s="114" t="s">
        <v>2649</v>
      </c>
      <c r="F84" s="6" t="s">
        <v>1012</v>
      </c>
      <c r="G84" s="6" t="s">
        <v>1013</v>
      </c>
      <c r="H84" s="31"/>
      <c r="I84" s="31"/>
      <c r="J84" s="31"/>
      <c r="K84" s="31"/>
      <c r="L84" s="31"/>
      <c r="M84" s="31"/>
      <c r="P84" s="76">
        <v>3</v>
      </c>
      <c r="Q84" s="77" t="s">
        <v>3348</v>
      </c>
      <c r="R84" s="77"/>
      <c r="S84" s="78">
        <v>0</v>
      </c>
      <c r="T84" s="79" t="s">
        <v>3423</v>
      </c>
      <c r="U84" s="76"/>
      <c r="V84" s="77"/>
      <c r="W84" s="77"/>
      <c r="X84" s="78"/>
      <c r="Y84" s="79"/>
      <c r="Z84" s="63">
        <f t="shared" si="5"/>
        <v>3</v>
      </c>
      <c r="AA84" s="66">
        <f t="shared" si="6"/>
        <v>0</v>
      </c>
    </row>
    <row r="85" spans="1:27" ht="204">
      <c r="A85" s="3">
        <v>2053</v>
      </c>
      <c r="B85" s="3" t="s">
        <v>1014</v>
      </c>
      <c r="E85" s="114" t="s">
        <v>2650</v>
      </c>
      <c r="F85" s="6" t="s">
        <v>1015</v>
      </c>
      <c r="G85" s="6" t="s">
        <v>1016</v>
      </c>
      <c r="H85" s="31"/>
      <c r="I85" s="31"/>
      <c r="J85" s="31"/>
      <c r="K85" s="31"/>
      <c r="L85" s="31"/>
      <c r="M85" s="31"/>
      <c r="P85" s="76">
        <v>3</v>
      </c>
      <c r="Q85" s="77" t="s">
        <v>3349</v>
      </c>
      <c r="R85" s="77"/>
      <c r="S85" s="78">
        <v>3</v>
      </c>
      <c r="T85" s="79"/>
      <c r="U85" s="76"/>
      <c r="V85" s="77"/>
      <c r="W85" s="77"/>
      <c r="X85" s="78"/>
      <c r="Y85" s="79"/>
      <c r="Z85" s="63">
        <f t="shared" si="5"/>
        <v>3</v>
      </c>
      <c r="AA85" s="66">
        <f t="shared" si="6"/>
        <v>3</v>
      </c>
    </row>
    <row r="86" spans="1:27" ht="170">
      <c r="A86" s="3">
        <v>2054</v>
      </c>
      <c r="B86" s="3" t="s">
        <v>1014</v>
      </c>
      <c r="E86" s="114" t="s">
        <v>2651</v>
      </c>
      <c r="F86" s="6" t="s">
        <v>1017</v>
      </c>
      <c r="G86" s="6" t="s">
        <v>1018</v>
      </c>
      <c r="H86" s="31"/>
      <c r="I86" s="31"/>
      <c r="J86" s="31"/>
      <c r="K86" s="31"/>
      <c r="L86" s="31"/>
      <c r="M86" s="31"/>
      <c r="P86" s="76">
        <v>2</v>
      </c>
      <c r="Q86" s="77" t="s">
        <v>3350</v>
      </c>
      <c r="R86" s="77"/>
      <c r="S86" s="78">
        <v>2.5</v>
      </c>
      <c r="T86" s="79"/>
      <c r="U86" s="76"/>
      <c r="V86" s="77"/>
      <c r="W86" s="77"/>
      <c r="X86" s="78"/>
      <c r="Y86" s="79"/>
      <c r="Z86" s="63">
        <f t="shared" si="5"/>
        <v>2</v>
      </c>
      <c r="AA86" s="66">
        <f t="shared" si="6"/>
        <v>2.5</v>
      </c>
    </row>
    <row r="87" spans="1:27" ht="238">
      <c r="A87" s="3">
        <v>2055</v>
      </c>
      <c r="B87" s="3" t="s">
        <v>303</v>
      </c>
      <c r="E87" s="114" t="s">
        <v>2652</v>
      </c>
      <c r="F87" s="6" t="s">
        <v>1019</v>
      </c>
      <c r="G87" s="6" t="s">
        <v>1020</v>
      </c>
      <c r="H87" s="31"/>
      <c r="I87" s="31"/>
      <c r="J87" s="31"/>
      <c r="K87" s="31"/>
      <c r="L87" s="31"/>
      <c r="M87" s="31"/>
      <c r="P87" s="76">
        <v>2</v>
      </c>
      <c r="Q87" s="77" t="s">
        <v>3351</v>
      </c>
      <c r="R87" s="77"/>
      <c r="S87" s="78">
        <v>2</v>
      </c>
      <c r="T87" s="79"/>
      <c r="U87" s="76"/>
      <c r="V87" s="77"/>
      <c r="W87" s="77"/>
      <c r="X87" s="78"/>
      <c r="Y87" s="79"/>
      <c r="Z87" s="63">
        <f t="shared" si="5"/>
        <v>2</v>
      </c>
      <c r="AA87" s="66">
        <f t="shared" si="6"/>
        <v>2</v>
      </c>
    </row>
    <row r="88" spans="1:27" ht="255">
      <c r="A88" s="3">
        <v>2056</v>
      </c>
      <c r="B88" s="3" t="s">
        <v>303</v>
      </c>
      <c r="E88" s="114" t="s">
        <v>2653</v>
      </c>
      <c r="F88" s="6" t="s">
        <v>1021</v>
      </c>
      <c r="G88" s="6" t="s">
        <v>1022</v>
      </c>
      <c r="H88" s="31"/>
      <c r="I88" s="31"/>
      <c r="J88" s="31"/>
      <c r="K88" s="31"/>
      <c r="L88" s="31"/>
      <c r="M88" s="31"/>
      <c r="P88" s="76">
        <v>2</v>
      </c>
      <c r="Q88" s="77" t="s">
        <v>3352</v>
      </c>
      <c r="R88" s="77"/>
      <c r="S88" s="78">
        <v>2</v>
      </c>
      <c r="T88" s="79"/>
      <c r="U88" s="76"/>
      <c r="V88" s="77"/>
      <c r="W88" s="77"/>
      <c r="X88" s="78"/>
      <c r="Y88" s="79"/>
      <c r="Z88" s="63">
        <f t="shared" si="5"/>
        <v>2</v>
      </c>
      <c r="AA88" s="66">
        <f t="shared" si="6"/>
        <v>2</v>
      </c>
    </row>
    <row r="89" spans="1:27" s="8" customFormat="1">
      <c r="A89" s="3"/>
      <c r="H89" s="3"/>
      <c r="P89" s="119"/>
      <c r="Q89" s="119"/>
      <c r="R89" s="119"/>
      <c r="S89" s="119"/>
      <c r="T89" s="119"/>
      <c r="U89" s="119"/>
      <c r="V89" s="119"/>
      <c r="W89" s="119"/>
      <c r="X89" s="119"/>
      <c r="Y89" s="119"/>
    </row>
    <row r="90" spans="1:27" s="8" customFormat="1">
      <c r="A90" s="3"/>
      <c r="H90" s="3"/>
      <c r="P90" s="119"/>
      <c r="Q90" s="119"/>
      <c r="R90" s="119"/>
      <c r="S90" s="119"/>
      <c r="T90" s="119"/>
      <c r="U90" s="119"/>
      <c r="V90" s="119"/>
      <c r="W90" s="119"/>
      <c r="X90" s="119"/>
      <c r="Y90" s="119"/>
    </row>
    <row r="91" spans="1:27" s="8" customFormat="1" ht="19">
      <c r="A91" s="3"/>
      <c r="E91" s="124" t="s">
        <v>73</v>
      </c>
      <c r="F91" s="124"/>
      <c r="G91" s="124"/>
      <c r="H91" s="3"/>
      <c r="P91" s="119"/>
      <c r="Q91" s="119"/>
      <c r="R91" s="119"/>
      <c r="S91" s="119"/>
      <c r="T91" s="119"/>
      <c r="U91" s="119"/>
      <c r="V91" s="119"/>
      <c r="W91" s="119"/>
      <c r="X91" s="119"/>
      <c r="Y91" s="119"/>
    </row>
    <row r="92" spans="1:27" s="8" customFormat="1" ht="17">
      <c r="A92" s="3"/>
      <c r="E92" s="87" t="s">
        <v>1023</v>
      </c>
      <c r="H92" s="3"/>
      <c r="P92" s="119"/>
      <c r="Q92" s="119"/>
      <c r="R92" s="119"/>
      <c r="S92" s="119"/>
      <c r="T92" s="119"/>
      <c r="U92" s="119"/>
      <c r="V92" s="119"/>
      <c r="W92" s="119"/>
      <c r="X92" s="119"/>
      <c r="Y92" s="119"/>
    </row>
    <row r="93" spans="1:27" ht="255">
      <c r="A93" s="3">
        <v>2057</v>
      </c>
      <c r="B93" s="3" t="s">
        <v>1024</v>
      </c>
      <c r="E93" s="113" t="s">
        <v>2655</v>
      </c>
      <c r="F93" s="6" t="s">
        <v>1025</v>
      </c>
      <c r="G93" s="6" t="s">
        <v>1026</v>
      </c>
      <c r="H93" s="31"/>
      <c r="I93" s="31"/>
      <c r="J93" s="112" t="s">
        <v>2654</v>
      </c>
      <c r="K93" s="31"/>
      <c r="L93" s="31"/>
      <c r="M93" s="31"/>
      <c r="P93" s="76">
        <v>3</v>
      </c>
      <c r="Q93" s="77" t="str">
        <f t="shared" ref="Q93:Q95" si="8">J93</f>
        <v>SXM - Single View &amp; Sign-On (Self-Description):
HICX does not operate a network. But suppliers can carry out all functions for a customer through the portal.</v>
      </c>
      <c r="R93" s="77"/>
      <c r="S93" s="78">
        <v>3</v>
      </c>
      <c r="T93" s="79"/>
      <c r="U93" s="76"/>
      <c r="V93" s="77"/>
      <c r="W93" s="77"/>
      <c r="X93" s="78"/>
      <c r="Y93" s="79"/>
      <c r="Z93" s="63">
        <f t="shared" si="5"/>
        <v>3</v>
      </c>
      <c r="AA93" s="66">
        <f t="shared" si="6"/>
        <v>3</v>
      </c>
    </row>
    <row r="94" spans="1:27" ht="289">
      <c r="A94" s="3">
        <v>2058</v>
      </c>
      <c r="B94" s="3" t="s">
        <v>1027</v>
      </c>
      <c r="E94" s="113" t="s">
        <v>2657</v>
      </c>
      <c r="F94" s="6" t="s">
        <v>1028</v>
      </c>
      <c r="G94" s="6" t="s">
        <v>1029</v>
      </c>
      <c r="H94" s="31"/>
      <c r="I94" s="31"/>
      <c r="J94" s="112" t="s">
        <v>2656</v>
      </c>
      <c r="K94" s="31"/>
      <c r="L94" s="31"/>
      <c r="M94" s="31"/>
      <c r="P94" s="76">
        <v>3</v>
      </c>
      <c r="Q94" s="77" t="str">
        <f t="shared" si="8"/>
        <v>SXM - Delegation of Control (Self-Description):
Suppliers have full flexiblity to add their own users and assign roles. The idea is not to burden the buying organisation.
SXM - Deep Onboarding Support (Self-Description):
Suppliers are very independent tey can create their own users and assign access as they see fit.</v>
      </c>
      <c r="R94" s="77"/>
      <c r="S94" s="117">
        <v>3</v>
      </c>
      <c r="T94" s="79"/>
      <c r="U94" s="76"/>
      <c r="V94" s="77"/>
      <c r="W94" s="77"/>
      <c r="X94" s="78"/>
      <c r="Y94" s="79"/>
      <c r="Z94" s="63">
        <f t="shared" si="5"/>
        <v>3</v>
      </c>
      <c r="AA94" s="66">
        <f t="shared" si="6"/>
        <v>3</v>
      </c>
    </row>
    <row r="95" spans="1:27" ht="238">
      <c r="A95" s="3">
        <v>2059</v>
      </c>
      <c r="B95" s="3" t="s">
        <v>1030</v>
      </c>
      <c r="E95" s="113" t="s">
        <v>2659</v>
      </c>
      <c r="F95" s="6" t="s">
        <v>1031</v>
      </c>
      <c r="G95" s="6" t="s">
        <v>1032</v>
      </c>
      <c r="H95" s="31"/>
      <c r="I95" s="31"/>
      <c r="J95" s="112" t="s">
        <v>2658</v>
      </c>
      <c r="K95" s="31"/>
      <c r="L95" s="31"/>
      <c r="M95" s="31"/>
      <c r="P95" s="76">
        <v>4</v>
      </c>
      <c r="Q95" s="77" t="str">
        <f t="shared" si="8"/>
        <v>SXM - Delegation of Control (Self-Description):
Suppliers have full flexiblity to add their own users and assign roles. The idea is not to burden the buying organisation.</v>
      </c>
      <c r="R95" s="77"/>
      <c r="S95" s="117">
        <v>4</v>
      </c>
      <c r="T95" s="79"/>
      <c r="U95" s="76"/>
      <c r="V95" s="77"/>
      <c r="W95" s="77"/>
      <c r="X95" s="78"/>
      <c r="Y95" s="79"/>
      <c r="Z95" s="63">
        <f t="shared" si="5"/>
        <v>4</v>
      </c>
      <c r="AA95" s="66">
        <f t="shared" si="6"/>
        <v>4</v>
      </c>
    </row>
    <row r="96" spans="1:27" ht="153">
      <c r="A96" s="3">
        <v>2060</v>
      </c>
      <c r="B96" s="3" t="s">
        <v>303</v>
      </c>
      <c r="E96" s="114" t="s">
        <v>2660</v>
      </c>
      <c r="F96" s="6" t="s">
        <v>1033</v>
      </c>
      <c r="G96" s="6" t="s">
        <v>1034</v>
      </c>
      <c r="H96" s="31"/>
      <c r="I96" s="31"/>
      <c r="J96" s="31"/>
      <c r="K96" s="31"/>
      <c r="L96" s="31"/>
      <c r="M96" s="31"/>
      <c r="P96" s="76">
        <v>0</v>
      </c>
      <c r="Q96" s="77"/>
      <c r="R96" s="77"/>
      <c r="S96" s="78">
        <v>0</v>
      </c>
      <c r="T96" s="79"/>
      <c r="U96" s="76"/>
      <c r="V96" s="77"/>
      <c r="W96" s="77"/>
      <c r="X96" s="78"/>
      <c r="Y96" s="79"/>
      <c r="Z96" s="63">
        <f t="shared" si="5"/>
        <v>0</v>
      </c>
      <c r="AA96" s="66">
        <f t="shared" si="6"/>
        <v>0</v>
      </c>
    </row>
    <row r="97" spans="1:27" ht="153">
      <c r="A97" s="3">
        <v>2061</v>
      </c>
      <c r="B97" s="3" t="s">
        <v>1035</v>
      </c>
      <c r="E97" s="113" t="s">
        <v>2662</v>
      </c>
      <c r="F97" s="6" t="s">
        <v>1036</v>
      </c>
      <c r="G97" s="6" t="s">
        <v>1037</v>
      </c>
      <c r="H97" s="31"/>
      <c r="I97" s="31"/>
      <c r="J97" s="112" t="s">
        <v>2661</v>
      </c>
      <c r="K97" s="31"/>
      <c r="L97" s="31"/>
      <c r="M97" s="31"/>
      <c r="P97" s="76">
        <v>2</v>
      </c>
      <c r="Q97" s="77" t="str">
        <f>J97</f>
        <v>SXM - Supplier Portal Configurability (Self-Description):
100% configurable through stylesheets and content areas.</v>
      </c>
      <c r="R97" s="77"/>
      <c r="S97" s="78">
        <v>2</v>
      </c>
      <c r="T97" s="79"/>
      <c r="U97" s="76"/>
      <c r="V97" s="77"/>
      <c r="W97" s="77"/>
      <c r="X97" s="78"/>
      <c r="Y97" s="79"/>
      <c r="Z97" s="63">
        <f t="shared" si="5"/>
        <v>2</v>
      </c>
      <c r="AA97" s="66">
        <f t="shared" si="6"/>
        <v>2</v>
      </c>
    </row>
    <row r="98" spans="1:27" s="8" customFormat="1" ht="17">
      <c r="A98" s="3"/>
      <c r="G98" s="8" t="s">
        <v>303</v>
      </c>
      <c r="H98" s="3"/>
      <c r="P98" s="119"/>
      <c r="Q98" s="119"/>
      <c r="R98" s="119"/>
      <c r="S98" s="119"/>
      <c r="T98" s="119"/>
      <c r="U98" s="119"/>
      <c r="V98" s="119"/>
      <c r="W98" s="119"/>
      <c r="X98" s="119"/>
      <c r="Y98" s="119"/>
    </row>
    <row r="99" spans="1:27" s="8" customFormat="1" ht="17">
      <c r="A99" s="3"/>
      <c r="G99" s="8" t="s">
        <v>303</v>
      </c>
      <c r="H99" s="3"/>
      <c r="P99" s="119"/>
      <c r="Q99" s="119"/>
      <c r="R99" s="119"/>
      <c r="S99" s="119"/>
      <c r="T99" s="119"/>
      <c r="U99" s="119"/>
      <c r="V99" s="119"/>
      <c r="W99" s="119"/>
      <c r="X99" s="119"/>
      <c r="Y99" s="119"/>
    </row>
    <row r="100" spans="1:27" s="8" customFormat="1" ht="17">
      <c r="A100" s="3"/>
      <c r="E100" s="87" t="s">
        <v>597</v>
      </c>
      <c r="G100" s="8" t="s">
        <v>303</v>
      </c>
      <c r="H100" s="3"/>
      <c r="P100" s="119"/>
      <c r="Q100" s="119"/>
      <c r="R100" s="119"/>
      <c r="S100" s="119"/>
      <c r="T100" s="119"/>
      <c r="U100" s="119"/>
      <c r="V100" s="119"/>
      <c r="W100" s="119"/>
      <c r="X100" s="119"/>
      <c r="Y100" s="119"/>
    </row>
    <row r="101" spans="1:27" ht="238">
      <c r="A101" s="3">
        <v>2062</v>
      </c>
      <c r="B101" s="3" t="s">
        <v>1038</v>
      </c>
      <c r="E101" s="114" t="s">
        <v>2663</v>
      </c>
      <c r="F101" s="6" t="s">
        <v>1039</v>
      </c>
      <c r="G101" s="6" t="s">
        <v>1040</v>
      </c>
      <c r="H101" s="31"/>
      <c r="I101" s="31"/>
      <c r="J101" s="31"/>
      <c r="K101" s="31"/>
      <c r="L101" s="31"/>
      <c r="M101" s="31"/>
      <c r="P101" s="76">
        <v>3</v>
      </c>
      <c r="Q101" s="77" t="s">
        <v>3353</v>
      </c>
      <c r="R101" s="77"/>
      <c r="S101" s="78">
        <v>3</v>
      </c>
      <c r="T101" s="79"/>
      <c r="U101" s="76"/>
      <c r="V101" s="77"/>
      <c r="W101" s="77"/>
      <c r="X101" s="78"/>
      <c r="Y101" s="79"/>
      <c r="Z101" s="63">
        <f t="shared" si="5"/>
        <v>3</v>
      </c>
      <c r="AA101" s="66">
        <f t="shared" si="6"/>
        <v>3</v>
      </c>
    </row>
    <row r="102" spans="1:27" ht="289">
      <c r="A102" s="3">
        <v>2063</v>
      </c>
      <c r="B102" s="3" t="s">
        <v>303</v>
      </c>
      <c r="E102" s="114" t="s">
        <v>2664</v>
      </c>
      <c r="F102" s="6" t="s">
        <v>1041</v>
      </c>
      <c r="G102" s="6" t="s">
        <v>1042</v>
      </c>
      <c r="H102" s="31"/>
      <c r="I102" s="31"/>
      <c r="J102" s="31"/>
      <c r="K102" s="31"/>
      <c r="L102" s="31"/>
      <c r="M102" s="31"/>
      <c r="P102" s="76">
        <v>1</v>
      </c>
      <c r="Q102" s="77" t="s">
        <v>3354</v>
      </c>
      <c r="R102" s="77"/>
      <c r="S102" s="78">
        <v>1</v>
      </c>
      <c r="T102" s="79" t="s">
        <v>3424</v>
      </c>
      <c r="U102" s="76"/>
      <c r="V102" s="77"/>
      <c r="W102" s="77"/>
      <c r="X102" s="78"/>
      <c r="Y102" s="79"/>
      <c r="Z102" s="63">
        <f t="shared" si="5"/>
        <v>1</v>
      </c>
      <c r="AA102" s="66">
        <f t="shared" si="6"/>
        <v>1</v>
      </c>
    </row>
    <row r="103" spans="1:27" s="8" customFormat="1" ht="17">
      <c r="A103" s="3"/>
      <c r="G103" s="8" t="s">
        <v>303</v>
      </c>
      <c r="H103" s="3"/>
      <c r="P103" s="119"/>
      <c r="Q103" s="119"/>
      <c r="R103" s="119"/>
      <c r="S103" s="119"/>
      <c r="T103" s="119"/>
      <c r="U103" s="119"/>
      <c r="V103" s="119"/>
      <c r="W103" s="119"/>
      <c r="X103" s="119"/>
      <c r="Y103" s="119"/>
    </row>
    <row r="104" spans="1:27" s="8" customFormat="1" ht="17">
      <c r="A104" s="3"/>
      <c r="G104" s="8" t="s">
        <v>303</v>
      </c>
      <c r="H104" s="3"/>
      <c r="P104" s="119"/>
      <c r="Q104" s="119"/>
      <c r="R104" s="119"/>
      <c r="S104" s="119"/>
      <c r="T104" s="119"/>
      <c r="U104" s="119"/>
      <c r="V104" s="119"/>
      <c r="W104" s="119"/>
      <c r="X104" s="119"/>
      <c r="Y104" s="119"/>
    </row>
    <row r="105" spans="1:27" s="8" customFormat="1" ht="17">
      <c r="A105" s="3"/>
      <c r="E105" s="87" t="s">
        <v>1043</v>
      </c>
      <c r="G105" s="8" t="s">
        <v>303</v>
      </c>
      <c r="H105" s="3"/>
      <c r="P105" s="119"/>
      <c r="Q105" s="119"/>
      <c r="R105" s="119"/>
      <c r="S105" s="119"/>
      <c r="T105" s="119"/>
      <c r="U105" s="119"/>
      <c r="V105" s="119"/>
      <c r="W105" s="119"/>
      <c r="X105" s="119"/>
      <c r="Y105" s="119"/>
    </row>
    <row r="106" spans="1:27" ht="289">
      <c r="A106" s="3">
        <v>2064</v>
      </c>
      <c r="B106" s="3" t="s">
        <v>1044</v>
      </c>
      <c r="E106" s="113" t="s">
        <v>2666</v>
      </c>
      <c r="F106" s="6" t="s">
        <v>1045</v>
      </c>
      <c r="G106" s="6" t="s">
        <v>1046</v>
      </c>
      <c r="H106" s="31"/>
      <c r="I106" s="31"/>
      <c r="J106" s="112" t="s">
        <v>2665</v>
      </c>
      <c r="K106" s="31"/>
      <c r="L106" s="31"/>
      <c r="M106" s="31"/>
      <c r="P106" s="76">
        <v>3</v>
      </c>
      <c r="Q106" s="77" t="str">
        <f>J106</f>
        <v>SXM - SPM/SRM Data Review (Self-Description):
This is built into the supplier evaluation processes. Also suppliers have the ability to raise change requests at any point in time if they want something updated. The buyer can then review and accept/reject.</v>
      </c>
      <c r="R106" s="77"/>
      <c r="S106" s="78">
        <v>3</v>
      </c>
      <c r="T106" s="79"/>
      <c r="U106" s="76"/>
      <c r="V106" s="77"/>
      <c r="W106" s="77"/>
      <c r="X106" s="78"/>
      <c r="Y106" s="79"/>
      <c r="Z106" s="63">
        <f t="shared" si="5"/>
        <v>3</v>
      </c>
      <c r="AA106" s="66">
        <f t="shared" si="6"/>
        <v>3</v>
      </c>
    </row>
    <row r="107" spans="1:27" ht="255">
      <c r="A107" s="3">
        <v>2065</v>
      </c>
      <c r="B107" s="3" t="s">
        <v>303</v>
      </c>
      <c r="E107" s="114" t="s">
        <v>2667</v>
      </c>
      <c r="F107" s="6" t="s">
        <v>1047</v>
      </c>
      <c r="G107" s="6" t="s">
        <v>1048</v>
      </c>
      <c r="H107" s="31"/>
      <c r="I107" s="31"/>
      <c r="J107" s="31"/>
      <c r="K107" s="31"/>
      <c r="L107" s="31"/>
      <c r="M107" s="31"/>
      <c r="P107" s="76">
        <v>3</v>
      </c>
      <c r="Q107" s="77" t="s">
        <v>3355</v>
      </c>
      <c r="R107" s="77"/>
      <c r="S107" s="78">
        <v>3</v>
      </c>
      <c r="T107" s="79"/>
      <c r="U107" s="76"/>
      <c r="V107" s="77"/>
      <c r="W107" s="77"/>
      <c r="X107" s="78"/>
      <c r="Y107" s="79"/>
      <c r="Z107" s="63">
        <f t="shared" si="5"/>
        <v>3</v>
      </c>
      <c r="AA107" s="66">
        <f t="shared" si="6"/>
        <v>3</v>
      </c>
    </row>
    <row r="108" spans="1:27" ht="238">
      <c r="A108" s="3">
        <v>2066</v>
      </c>
      <c r="B108" s="3" t="s">
        <v>1049</v>
      </c>
      <c r="E108" s="113" t="s">
        <v>2669</v>
      </c>
      <c r="F108" s="6" t="s">
        <v>1050</v>
      </c>
      <c r="G108" s="6" t="s">
        <v>1051</v>
      </c>
      <c r="H108" s="31"/>
      <c r="I108" s="31"/>
      <c r="J108" s="112" t="s">
        <v>2668</v>
      </c>
      <c r="K108" s="31"/>
      <c r="L108" s="31"/>
      <c r="M108" s="31"/>
      <c r="P108" s="76">
        <v>1</v>
      </c>
      <c r="Q108" s="77" t="str">
        <f>J108</f>
        <v>SXM - Document Management &amp; Updates (Self-Description):
Yes. Standard functionality.</v>
      </c>
      <c r="R108" s="77"/>
      <c r="S108" s="78">
        <v>1</v>
      </c>
      <c r="T108" s="79"/>
      <c r="U108" s="76"/>
      <c r="V108" s="77"/>
      <c r="W108" s="77"/>
      <c r="X108" s="78"/>
      <c r="Y108" s="79"/>
      <c r="Z108" s="63">
        <f t="shared" si="5"/>
        <v>1</v>
      </c>
      <c r="AA108" s="66">
        <f t="shared" si="6"/>
        <v>1</v>
      </c>
    </row>
    <row r="109" spans="1:27" s="8" customFormat="1">
      <c r="A109" s="3"/>
      <c r="H109" s="3"/>
      <c r="P109" s="119"/>
      <c r="Q109" s="119"/>
      <c r="R109" s="119"/>
      <c r="S109" s="119"/>
      <c r="T109" s="119"/>
      <c r="U109" s="119"/>
      <c r="V109" s="119"/>
      <c r="W109" s="119"/>
      <c r="X109" s="119"/>
      <c r="Y109" s="119"/>
    </row>
    <row r="110" spans="1:27" s="8" customFormat="1">
      <c r="A110" s="3"/>
      <c r="H110" s="3"/>
      <c r="P110" s="119"/>
      <c r="Q110" s="119"/>
      <c r="R110" s="119"/>
      <c r="S110" s="119"/>
      <c r="T110" s="119"/>
      <c r="U110" s="119"/>
      <c r="V110" s="119"/>
      <c r="W110" s="119"/>
      <c r="X110" s="119"/>
      <c r="Y110" s="119"/>
    </row>
    <row r="111" spans="1:27" s="8" customFormat="1" ht="19">
      <c r="A111" s="3"/>
      <c r="E111" s="124" t="s">
        <v>30</v>
      </c>
      <c r="F111" s="124"/>
      <c r="G111" s="124"/>
      <c r="H111" s="3"/>
      <c r="P111" s="119"/>
      <c r="Q111" s="119"/>
      <c r="R111" s="119"/>
      <c r="S111" s="119"/>
      <c r="T111" s="119"/>
      <c r="U111" s="119"/>
      <c r="V111" s="119"/>
      <c r="W111" s="119"/>
      <c r="X111" s="119"/>
      <c r="Y111" s="119"/>
    </row>
    <row r="112" spans="1:27" s="8" customFormat="1" ht="17">
      <c r="A112" s="3"/>
      <c r="E112" s="87" t="s">
        <v>39</v>
      </c>
      <c r="H112" s="3"/>
      <c r="P112" s="119"/>
      <c r="Q112" s="119"/>
      <c r="R112" s="119"/>
      <c r="S112" s="119"/>
      <c r="T112" s="119"/>
      <c r="U112" s="119"/>
      <c r="V112" s="119"/>
      <c r="W112" s="119"/>
      <c r="X112" s="119"/>
      <c r="Y112" s="119"/>
    </row>
    <row r="113" spans="1:27" ht="187">
      <c r="A113" s="3">
        <v>2067</v>
      </c>
      <c r="B113" s="3" t="s">
        <v>303</v>
      </c>
      <c r="E113" s="114" t="s">
        <v>2670</v>
      </c>
      <c r="F113" s="6" t="s">
        <v>1052</v>
      </c>
      <c r="G113" s="6" t="s">
        <v>1053</v>
      </c>
      <c r="H113" s="31"/>
      <c r="I113" s="31"/>
      <c r="J113" s="31"/>
      <c r="K113" s="31"/>
      <c r="L113" s="31"/>
      <c r="M113" s="31"/>
      <c r="P113" s="76">
        <v>2</v>
      </c>
      <c r="Q113" s="77" t="s">
        <v>3356</v>
      </c>
      <c r="R113" s="77"/>
      <c r="S113" s="78">
        <v>2</v>
      </c>
      <c r="T113" s="79" t="s">
        <v>3425</v>
      </c>
      <c r="U113" s="76"/>
      <c r="V113" s="77"/>
      <c r="W113" s="77"/>
      <c r="X113" s="78"/>
      <c r="Y113" s="79"/>
      <c r="Z113" s="63">
        <f t="shared" si="5"/>
        <v>2</v>
      </c>
      <c r="AA113" s="66">
        <f t="shared" si="6"/>
        <v>2</v>
      </c>
    </row>
    <row r="114" spans="1:27" ht="136">
      <c r="A114" s="3">
        <v>2068</v>
      </c>
      <c r="B114" s="3" t="s">
        <v>303</v>
      </c>
      <c r="E114" s="114" t="s">
        <v>2671</v>
      </c>
      <c r="F114" s="6" t="s">
        <v>1054</v>
      </c>
      <c r="G114" s="6" t="s">
        <v>1055</v>
      </c>
      <c r="H114" s="31"/>
      <c r="I114" s="31"/>
      <c r="J114" s="31"/>
      <c r="K114" s="31"/>
      <c r="L114" s="31"/>
      <c r="M114" s="31"/>
      <c r="P114" s="76">
        <v>3</v>
      </c>
      <c r="Q114" s="77" t="s">
        <v>3357</v>
      </c>
      <c r="R114" s="77"/>
      <c r="S114" s="78">
        <v>3</v>
      </c>
      <c r="T114" s="79"/>
      <c r="U114" s="76"/>
      <c r="V114" s="77"/>
      <c r="W114" s="77"/>
      <c r="X114" s="78"/>
      <c r="Y114" s="79"/>
      <c r="Z114" s="63">
        <f t="shared" si="5"/>
        <v>3</v>
      </c>
      <c r="AA114" s="66">
        <f t="shared" si="6"/>
        <v>3</v>
      </c>
    </row>
    <row r="115" spans="1:27" ht="272">
      <c r="A115" s="3">
        <v>2069</v>
      </c>
      <c r="B115" s="3" t="s">
        <v>1038</v>
      </c>
      <c r="E115" s="114" t="s">
        <v>2672</v>
      </c>
      <c r="F115" s="6" t="s">
        <v>1056</v>
      </c>
      <c r="G115" s="6" t="s">
        <v>1057</v>
      </c>
      <c r="H115" s="31"/>
      <c r="I115" s="31"/>
      <c r="J115" s="31"/>
      <c r="K115" s="31"/>
      <c r="L115" s="31"/>
      <c r="M115" s="31"/>
      <c r="P115" s="76">
        <v>3</v>
      </c>
      <c r="Q115" s="77" t="s">
        <v>3358</v>
      </c>
      <c r="R115" s="77"/>
      <c r="S115" s="78">
        <v>3</v>
      </c>
      <c r="T115" s="79" t="s">
        <v>3426</v>
      </c>
      <c r="U115" s="76"/>
      <c r="V115" s="77"/>
      <c r="W115" s="77"/>
      <c r="X115" s="78"/>
      <c r="Y115" s="79"/>
      <c r="Z115" s="63">
        <f t="shared" si="5"/>
        <v>3</v>
      </c>
      <c r="AA115" s="66">
        <f t="shared" si="6"/>
        <v>3</v>
      </c>
    </row>
    <row r="116" spans="1:27" ht="409.6">
      <c r="A116" s="3">
        <v>2070</v>
      </c>
      <c r="B116" s="3" t="s">
        <v>1058</v>
      </c>
      <c r="E116" s="113" t="s">
        <v>2674</v>
      </c>
      <c r="F116" s="6" t="s">
        <v>1059</v>
      </c>
      <c r="G116" s="6" t="s">
        <v>1060</v>
      </c>
      <c r="H116" s="31"/>
      <c r="I116" s="31"/>
      <c r="J116" s="112" t="s">
        <v>2673</v>
      </c>
      <c r="K116" s="31"/>
      <c r="L116" s="31"/>
      <c r="M116" s="31"/>
      <c r="P116" s="76">
        <v>3</v>
      </c>
      <c r="Q116" s="77" t="str">
        <f>J116</f>
        <v>SXM - Supplier On-Boarding (Self-Description):
Our supplier onboarding module is the most mature in the industry. Key differentiator is to be able to carry out onboarding of suppliers which are shared across multiple organisations and ERP systems and data accepted by one group impacts data from another group, which is more the concept of data governance. Customers can define their own onboarding workflows, which will be tailored to collect the right information (based on things like location, spend, risk score, category, etc) and also follow the right process. To centralize supplier onboarding across multiple geographies, business units and ERPs means that you cannot have a simple one size fits all process as the data and information requirements are very different. Also as part of the onboarding risk score is an integral part as well as due dilligence by various expert functions (e.g. Quality, Health &amp; Safety, Tax, etc.).
SXM - Data Collection / Branching Workflow (Self-Description):
HICX has a flexible data model, forms and workflow engine. This provides infinite level of possibilities, there are no limitations to what is possible.</v>
      </c>
      <c r="R116" s="77"/>
      <c r="S116" s="78">
        <v>4</v>
      </c>
      <c r="T116" s="79"/>
      <c r="U116" s="76"/>
      <c r="V116" s="77"/>
      <c r="W116" s="77"/>
      <c r="X116" s="78"/>
      <c r="Y116" s="79"/>
      <c r="Z116" s="63">
        <f t="shared" si="5"/>
        <v>3</v>
      </c>
      <c r="AA116" s="66">
        <f t="shared" si="6"/>
        <v>4</v>
      </c>
    </row>
    <row r="117" spans="1:27" ht="238">
      <c r="A117" s="3">
        <v>2071</v>
      </c>
      <c r="B117" s="3" t="s">
        <v>1061</v>
      </c>
      <c r="E117" s="114" t="s">
        <v>2675</v>
      </c>
      <c r="F117" s="6" t="s">
        <v>1054</v>
      </c>
      <c r="G117" s="6" t="s">
        <v>1062</v>
      </c>
      <c r="H117" s="31"/>
      <c r="I117" s="31"/>
      <c r="J117" s="31"/>
      <c r="K117" s="31"/>
      <c r="L117" s="31"/>
      <c r="M117" s="31"/>
      <c r="P117" s="76">
        <v>2</v>
      </c>
      <c r="Q117" s="77" t="s">
        <v>3359</v>
      </c>
      <c r="R117" s="77"/>
      <c r="S117" s="78">
        <v>2.5</v>
      </c>
      <c r="T117" s="79"/>
      <c r="U117" s="76"/>
      <c r="V117" s="77"/>
      <c r="W117" s="77"/>
      <c r="X117" s="78"/>
      <c r="Y117" s="79"/>
      <c r="Z117" s="63">
        <f t="shared" si="5"/>
        <v>2</v>
      </c>
      <c r="AA117" s="66">
        <f t="shared" si="6"/>
        <v>2.5</v>
      </c>
    </row>
    <row r="118" spans="1:27" ht="255">
      <c r="A118" s="3">
        <v>2072</v>
      </c>
      <c r="B118" s="3" t="s">
        <v>1063</v>
      </c>
      <c r="E118" s="113" t="s">
        <v>2677</v>
      </c>
      <c r="F118" s="6" t="s">
        <v>1064</v>
      </c>
      <c r="G118" s="6" t="s">
        <v>1065</v>
      </c>
      <c r="H118" s="31"/>
      <c r="I118" s="31"/>
      <c r="J118" s="112" t="s">
        <v>2676</v>
      </c>
      <c r="K118" s="31"/>
      <c r="L118" s="31"/>
      <c r="M118" s="31"/>
      <c r="P118" s="76">
        <v>2</v>
      </c>
      <c r="Q118" s="77" t="str">
        <f>J118</f>
        <v>SXM - On-Boarding Templates (Self-Description):
We have 100s of templates so they cannot all be listed here but common things are: diversity, small business, tax forms (w-series), modern slavery, anti-corruption, anti-bribery, quality, environment, health &amp; safety, compliance audits, conflict minerals, ITAR, export controls, sunshine act, labour practices, engineering, insurance, etc.</v>
      </c>
      <c r="R118" s="77"/>
      <c r="S118" s="78">
        <v>2</v>
      </c>
      <c r="T118" s="79"/>
      <c r="U118" s="76"/>
      <c r="V118" s="77"/>
      <c r="W118" s="77"/>
      <c r="X118" s="78"/>
      <c r="Y118" s="79"/>
      <c r="Z118" s="63">
        <f t="shared" si="5"/>
        <v>2</v>
      </c>
      <c r="AA118" s="66">
        <f t="shared" si="6"/>
        <v>2</v>
      </c>
    </row>
    <row r="119" spans="1:27" ht="372">
      <c r="A119" s="3">
        <v>2073</v>
      </c>
      <c r="B119" s="3" t="s">
        <v>1066</v>
      </c>
      <c r="E119" s="113" t="s">
        <v>2679</v>
      </c>
      <c r="F119" s="6" t="s">
        <v>1067</v>
      </c>
      <c r="G119" s="6" t="s">
        <v>1068</v>
      </c>
      <c r="H119" s="31"/>
      <c r="I119" s="31"/>
      <c r="J119" s="112" t="s">
        <v>2678</v>
      </c>
      <c r="K119" s="31"/>
      <c r="L119" s="31"/>
      <c r="M119" s="31"/>
      <c r="P119" s="76">
        <v>3</v>
      </c>
      <c r="Q119" s="77" t="str">
        <f>J119</f>
        <v>SXM - Supplier Qualification (Self-Description):
On the Direct side HICX has different types of requests such as: Supplier Product Qualification and Supplier Product Qualification Status Change. Normally supplier qualification happens on a product level not a the supplier level and it can be seen as a more fine-grained version of an onboarding process which goes a level deeper.
Additionally rules can be setup to auto score a supplier based on different requirements to rank them as a fit or not for an organisation.</v>
      </c>
      <c r="R119" s="77"/>
      <c r="S119" s="78">
        <v>3</v>
      </c>
      <c r="T119" s="79"/>
      <c r="U119" s="76"/>
      <c r="V119" s="77"/>
      <c r="W119" s="77"/>
      <c r="X119" s="78"/>
      <c r="Y119" s="79"/>
      <c r="Z119" s="63">
        <f t="shared" si="5"/>
        <v>3</v>
      </c>
      <c r="AA119" s="66">
        <f t="shared" si="6"/>
        <v>3</v>
      </c>
    </row>
    <row r="120" spans="1:27" s="8" customFormat="1" ht="17">
      <c r="A120" s="3"/>
      <c r="G120" s="8" t="s">
        <v>303</v>
      </c>
      <c r="H120" s="3"/>
      <c r="P120" s="119"/>
      <c r="Q120" s="119"/>
      <c r="R120" s="119"/>
      <c r="S120" s="119"/>
      <c r="T120" s="119"/>
      <c r="U120" s="119"/>
      <c r="V120" s="119"/>
      <c r="W120" s="119"/>
      <c r="X120" s="119"/>
      <c r="Y120" s="119"/>
    </row>
    <row r="121" spans="1:27" s="8" customFormat="1" ht="17">
      <c r="A121" s="3"/>
      <c r="G121" s="8" t="s">
        <v>303</v>
      </c>
      <c r="H121" s="3"/>
      <c r="P121" s="119"/>
      <c r="Q121" s="119"/>
      <c r="R121" s="119"/>
      <c r="S121" s="119"/>
      <c r="T121" s="119"/>
      <c r="U121" s="119"/>
      <c r="V121" s="119"/>
      <c r="W121" s="119"/>
      <c r="X121" s="119"/>
      <c r="Y121" s="119"/>
    </row>
    <row r="122" spans="1:27" s="8" customFormat="1" ht="17">
      <c r="A122" s="3"/>
      <c r="E122" s="87" t="s">
        <v>1069</v>
      </c>
      <c r="G122" s="8" t="s">
        <v>303</v>
      </c>
      <c r="H122" s="3"/>
      <c r="P122" s="119"/>
      <c r="Q122" s="119"/>
      <c r="R122" s="119"/>
      <c r="S122" s="119"/>
      <c r="T122" s="119"/>
      <c r="U122" s="119"/>
      <c r="V122" s="119"/>
      <c r="W122" s="119"/>
      <c r="X122" s="119"/>
      <c r="Y122" s="119"/>
    </row>
    <row r="123" spans="1:27" ht="323">
      <c r="A123" s="3">
        <v>2074</v>
      </c>
      <c r="B123" s="3" t="s">
        <v>303</v>
      </c>
      <c r="E123" s="114" t="s">
        <v>2680</v>
      </c>
      <c r="F123" s="6" t="s">
        <v>1070</v>
      </c>
      <c r="G123" s="6" t="s">
        <v>1071</v>
      </c>
      <c r="H123" s="31"/>
      <c r="I123" s="31"/>
      <c r="J123" s="31"/>
      <c r="K123" s="31"/>
      <c r="L123" s="31"/>
      <c r="M123" s="31"/>
      <c r="P123" s="76">
        <v>1</v>
      </c>
      <c r="Q123" s="77" t="s">
        <v>3360</v>
      </c>
      <c r="R123" s="77"/>
      <c r="S123" s="78">
        <v>1</v>
      </c>
      <c r="T123" s="79"/>
      <c r="U123" s="76"/>
      <c r="V123" s="77"/>
      <c r="W123" s="77"/>
      <c r="X123" s="78"/>
      <c r="Y123" s="79"/>
      <c r="Z123" s="63">
        <f t="shared" si="5"/>
        <v>1</v>
      </c>
      <c r="AA123" s="66">
        <f t="shared" si="6"/>
        <v>1</v>
      </c>
    </row>
    <row r="124" spans="1:27" ht="306">
      <c r="A124" s="3">
        <v>2075</v>
      </c>
      <c r="B124" s="3" t="s">
        <v>303</v>
      </c>
      <c r="E124" s="114" t="s">
        <v>2681</v>
      </c>
      <c r="F124" s="6" t="s">
        <v>1072</v>
      </c>
      <c r="G124" s="6" t="s">
        <v>1073</v>
      </c>
      <c r="H124" s="31"/>
      <c r="I124" s="31"/>
      <c r="J124" s="31"/>
      <c r="K124" s="31"/>
      <c r="L124" s="31"/>
      <c r="M124" s="31"/>
      <c r="P124" s="76">
        <v>0</v>
      </c>
      <c r="Q124" s="77"/>
      <c r="R124" s="77"/>
      <c r="S124" s="78">
        <v>0</v>
      </c>
      <c r="T124" s="79"/>
      <c r="U124" s="76"/>
      <c r="V124" s="77"/>
      <c r="W124" s="77"/>
      <c r="X124" s="78"/>
      <c r="Y124" s="79"/>
      <c r="Z124" s="63">
        <f t="shared" si="5"/>
        <v>0</v>
      </c>
      <c r="AA124" s="66">
        <f t="shared" si="6"/>
        <v>0</v>
      </c>
    </row>
    <row r="125" spans="1:27" ht="356">
      <c r="A125" s="3">
        <v>2076</v>
      </c>
      <c r="B125" s="3" t="s">
        <v>303</v>
      </c>
      <c r="E125" s="114" t="s">
        <v>2682</v>
      </c>
      <c r="F125" s="6" t="s">
        <v>1074</v>
      </c>
      <c r="G125" s="6" t="s">
        <v>1075</v>
      </c>
      <c r="H125" s="31"/>
      <c r="I125" s="31"/>
      <c r="J125" s="31"/>
      <c r="K125" s="31"/>
      <c r="L125" s="31"/>
      <c r="M125" s="31"/>
      <c r="P125" s="76">
        <v>1</v>
      </c>
      <c r="Q125" s="77" t="s">
        <v>3361</v>
      </c>
      <c r="R125" s="77"/>
      <c r="S125" s="78">
        <v>1</v>
      </c>
      <c r="T125" s="79"/>
      <c r="U125" s="76"/>
      <c r="V125" s="77"/>
      <c r="W125" s="77"/>
      <c r="X125" s="78"/>
      <c r="Y125" s="79"/>
      <c r="Z125" s="63">
        <f t="shared" si="5"/>
        <v>1</v>
      </c>
      <c r="AA125" s="66">
        <f t="shared" si="6"/>
        <v>1</v>
      </c>
    </row>
    <row r="126" spans="1:27" s="8" customFormat="1">
      <c r="A126" s="3"/>
      <c r="H126" s="3"/>
      <c r="P126" s="119"/>
      <c r="Q126" s="119"/>
      <c r="R126" s="119"/>
      <c r="S126" s="119"/>
      <c r="T126" s="119"/>
      <c r="U126" s="119"/>
      <c r="V126" s="119"/>
      <c r="W126" s="119"/>
      <c r="X126" s="119"/>
      <c r="Y126" s="119"/>
    </row>
    <row r="127" spans="1:27" s="8" customFormat="1">
      <c r="A127" s="3"/>
      <c r="H127" s="3"/>
      <c r="P127" s="119"/>
      <c r="Q127" s="119"/>
      <c r="R127" s="119"/>
      <c r="S127" s="119"/>
      <c r="T127" s="119"/>
      <c r="U127" s="119"/>
      <c r="V127" s="119"/>
      <c r="W127" s="119"/>
      <c r="X127" s="119"/>
      <c r="Y127" s="119"/>
    </row>
    <row r="128" spans="1:27" s="8" customFormat="1" ht="19">
      <c r="A128" s="3"/>
      <c r="E128" s="124" t="s">
        <v>35</v>
      </c>
      <c r="F128" s="124"/>
      <c r="G128" s="124"/>
      <c r="H128" s="3"/>
      <c r="P128" s="119"/>
      <c r="Q128" s="119"/>
      <c r="R128" s="119"/>
      <c r="S128" s="119"/>
      <c r="T128" s="119"/>
      <c r="U128" s="119"/>
      <c r="V128" s="119"/>
      <c r="W128" s="119"/>
      <c r="X128" s="119"/>
      <c r="Y128" s="119"/>
    </row>
    <row r="129" spans="1:27" s="8" customFormat="1" ht="17">
      <c r="A129" s="3"/>
      <c r="E129" s="87" t="s">
        <v>1076</v>
      </c>
      <c r="H129" s="3"/>
      <c r="P129" s="119"/>
      <c r="Q129" s="119"/>
      <c r="R129" s="119"/>
      <c r="S129" s="119"/>
      <c r="T129" s="119"/>
      <c r="U129" s="119"/>
      <c r="V129" s="119"/>
      <c r="W129" s="119"/>
      <c r="X129" s="119"/>
      <c r="Y129" s="119"/>
    </row>
    <row r="130" spans="1:27" ht="306">
      <c r="A130" s="3">
        <v>2077</v>
      </c>
      <c r="B130" s="3" t="s">
        <v>1077</v>
      </c>
      <c r="E130" s="114" t="s">
        <v>2683</v>
      </c>
      <c r="F130" s="6" t="s">
        <v>1078</v>
      </c>
      <c r="G130" s="6" t="s">
        <v>1079</v>
      </c>
      <c r="H130" s="31"/>
      <c r="I130" s="31"/>
      <c r="J130" s="31"/>
      <c r="K130" s="31"/>
      <c r="L130" s="31"/>
      <c r="M130" s="31"/>
      <c r="P130" s="76">
        <v>2</v>
      </c>
      <c r="Q130" s="77" t="s">
        <v>3362</v>
      </c>
      <c r="R130" s="77"/>
      <c r="S130" s="78">
        <v>2</v>
      </c>
      <c r="T130" s="79"/>
      <c r="U130" s="76"/>
      <c r="V130" s="77"/>
      <c r="W130" s="77"/>
      <c r="X130" s="78"/>
      <c r="Y130" s="79"/>
      <c r="Z130" s="63">
        <f t="shared" ref="Z130:Z136" si="9">IF(U130&lt;&gt;"",U130,IF(P130&lt;&gt;"",P130,IF(N130&lt;&gt;"",N130,"")))</f>
        <v>2</v>
      </c>
      <c r="AA130" s="66">
        <f t="shared" ref="AA130:AA136" si="10">IF(X130&lt;&gt;"",X130,IF(S130&lt;&gt;"",S130,IF(O130&lt;&gt;"",O130,"")))</f>
        <v>2</v>
      </c>
    </row>
    <row r="131" spans="1:27" ht="388">
      <c r="A131" s="3">
        <v>2078</v>
      </c>
      <c r="B131" s="3" t="s">
        <v>1080</v>
      </c>
      <c r="E131" s="114" t="s">
        <v>2684</v>
      </c>
      <c r="F131" s="6" t="s">
        <v>1081</v>
      </c>
      <c r="G131" s="6" t="s">
        <v>1082</v>
      </c>
      <c r="H131" s="31"/>
      <c r="I131" s="31"/>
      <c r="J131" s="31"/>
      <c r="K131" s="31"/>
      <c r="L131" s="31"/>
      <c r="M131" s="31"/>
      <c r="P131" s="76">
        <v>3</v>
      </c>
      <c r="Q131" s="77" t="s">
        <v>3363</v>
      </c>
      <c r="R131" s="77"/>
      <c r="S131" s="78">
        <v>3</v>
      </c>
      <c r="T131" s="79"/>
      <c r="U131" s="76"/>
      <c r="V131" s="77"/>
      <c r="W131" s="77"/>
      <c r="X131" s="78"/>
      <c r="Y131" s="79"/>
      <c r="Z131" s="63">
        <f t="shared" si="9"/>
        <v>3</v>
      </c>
      <c r="AA131" s="66">
        <f t="shared" si="10"/>
        <v>3</v>
      </c>
    </row>
    <row r="132" spans="1:27" ht="204">
      <c r="A132" s="3">
        <v>2079</v>
      </c>
      <c r="B132" s="3" t="s">
        <v>1083</v>
      </c>
      <c r="E132" s="114" t="s">
        <v>2685</v>
      </c>
      <c r="F132" s="6" t="s">
        <v>1084</v>
      </c>
      <c r="G132" s="6" t="s">
        <v>1085</v>
      </c>
      <c r="H132" s="31"/>
      <c r="I132" s="31"/>
      <c r="J132" s="31"/>
      <c r="K132" s="31"/>
      <c r="L132" s="31"/>
      <c r="M132" s="31"/>
      <c r="P132" s="76">
        <v>2</v>
      </c>
      <c r="Q132" s="77" t="s">
        <v>3364</v>
      </c>
      <c r="R132" s="77"/>
      <c r="S132" s="78">
        <v>1</v>
      </c>
      <c r="T132" s="79"/>
      <c r="U132" s="76"/>
      <c r="V132" s="77"/>
      <c r="W132" s="77"/>
      <c r="X132" s="78"/>
      <c r="Y132" s="79"/>
      <c r="Z132" s="63">
        <f t="shared" si="9"/>
        <v>2</v>
      </c>
      <c r="AA132" s="66">
        <f t="shared" si="10"/>
        <v>1</v>
      </c>
    </row>
    <row r="133" spans="1:27" ht="170">
      <c r="A133" s="3">
        <v>2080</v>
      </c>
      <c r="B133" s="3" t="s">
        <v>1086</v>
      </c>
      <c r="E133" s="114" t="s">
        <v>2686</v>
      </c>
      <c r="F133" s="6" t="s">
        <v>1087</v>
      </c>
      <c r="G133" s="6" t="s">
        <v>1088</v>
      </c>
      <c r="H133" s="31"/>
      <c r="I133" s="31"/>
      <c r="J133" s="31"/>
      <c r="K133" s="31"/>
      <c r="L133" s="31"/>
      <c r="M133" s="31"/>
      <c r="P133" s="76">
        <v>0</v>
      </c>
      <c r="Q133" s="77"/>
      <c r="R133" s="77"/>
      <c r="S133" s="78">
        <v>0</v>
      </c>
      <c r="T133" s="79"/>
      <c r="U133" s="76"/>
      <c r="V133" s="77"/>
      <c r="W133" s="77"/>
      <c r="X133" s="78"/>
      <c r="Y133" s="79"/>
      <c r="Z133" s="63">
        <f t="shared" si="9"/>
        <v>0</v>
      </c>
      <c r="AA133" s="66">
        <f t="shared" si="10"/>
        <v>0</v>
      </c>
    </row>
    <row r="134" spans="1:27" ht="153">
      <c r="A134" s="3">
        <v>2081</v>
      </c>
      <c r="B134" s="3" t="s">
        <v>303</v>
      </c>
      <c r="E134" s="114" t="s">
        <v>2687</v>
      </c>
      <c r="F134" s="6" t="s">
        <v>1089</v>
      </c>
      <c r="G134" s="6" t="s">
        <v>1090</v>
      </c>
      <c r="H134" s="31"/>
      <c r="I134" s="31"/>
      <c r="J134" s="31"/>
      <c r="K134" s="31"/>
      <c r="L134" s="31"/>
      <c r="M134" s="31"/>
      <c r="P134" s="76">
        <v>3</v>
      </c>
      <c r="Q134" s="77" t="s">
        <v>3365</v>
      </c>
      <c r="R134" s="77"/>
      <c r="S134" s="78">
        <v>3</v>
      </c>
      <c r="T134" s="79"/>
      <c r="U134" s="76"/>
      <c r="V134" s="77"/>
      <c r="W134" s="77"/>
      <c r="X134" s="78"/>
      <c r="Y134" s="79"/>
      <c r="Z134" s="63">
        <f t="shared" si="9"/>
        <v>3</v>
      </c>
      <c r="AA134" s="66">
        <f t="shared" si="10"/>
        <v>3</v>
      </c>
    </row>
    <row r="135" spans="1:27" ht="170">
      <c r="A135" s="3">
        <v>2082</v>
      </c>
      <c r="B135" s="3" t="s">
        <v>1091</v>
      </c>
      <c r="E135" s="114" t="s">
        <v>2688</v>
      </c>
      <c r="F135" s="6" t="s">
        <v>1092</v>
      </c>
      <c r="G135" s="6" t="s">
        <v>1093</v>
      </c>
      <c r="H135" s="31"/>
      <c r="I135" s="31"/>
      <c r="J135" s="31"/>
      <c r="K135" s="31"/>
      <c r="L135" s="31"/>
      <c r="M135" s="31"/>
      <c r="P135" s="76">
        <v>0</v>
      </c>
      <c r="Q135" s="77"/>
      <c r="R135" s="77"/>
      <c r="S135" s="78">
        <v>0</v>
      </c>
      <c r="T135" s="79"/>
      <c r="U135" s="76"/>
      <c r="V135" s="77"/>
      <c r="W135" s="77"/>
      <c r="X135" s="78"/>
      <c r="Y135" s="79"/>
      <c r="Z135" s="63">
        <f t="shared" si="9"/>
        <v>0</v>
      </c>
      <c r="AA135" s="66">
        <f t="shared" si="10"/>
        <v>0</v>
      </c>
    </row>
    <row r="136" spans="1:27" ht="289">
      <c r="A136" s="3">
        <v>2083</v>
      </c>
      <c r="B136" s="3" t="s">
        <v>1094</v>
      </c>
      <c r="E136" s="114" t="s">
        <v>2689</v>
      </c>
      <c r="F136" s="6" t="s">
        <v>1095</v>
      </c>
      <c r="G136" s="6" t="s">
        <v>1096</v>
      </c>
      <c r="H136" s="31"/>
      <c r="I136" s="31"/>
      <c r="J136" s="31"/>
      <c r="K136" s="31"/>
      <c r="L136" s="31"/>
      <c r="M136" s="31"/>
      <c r="P136" s="76">
        <v>0</v>
      </c>
      <c r="Q136" s="77"/>
      <c r="R136" s="77"/>
      <c r="S136" s="78">
        <v>0</v>
      </c>
      <c r="T136" s="79"/>
      <c r="U136" s="76"/>
      <c r="V136" s="77"/>
      <c r="W136" s="77"/>
      <c r="X136" s="78"/>
      <c r="Y136" s="79"/>
      <c r="Z136" s="63">
        <f t="shared" si="9"/>
        <v>0</v>
      </c>
      <c r="AA136" s="66">
        <f t="shared" si="10"/>
        <v>0</v>
      </c>
    </row>
    <row r="137" spans="1:27" s="8" customFormat="1" ht="17">
      <c r="A137" s="3"/>
      <c r="G137" s="8" t="s">
        <v>303</v>
      </c>
      <c r="H137" s="3"/>
      <c r="P137" s="119"/>
      <c r="Q137" s="119"/>
      <c r="R137" s="119"/>
      <c r="S137" s="119"/>
      <c r="T137" s="119"/>
      <c r="U137" s="119"/>
      <c r="V137" s="119"/>
      <c r="W137" s="119"/>
      <c r="X137" s="119"/>
      <c r="Y137" s="119"/>
    </row>
    <row r="138" spans="1:27" s="8" customFormat="1" ht="17">
      <c r="A138" s="3"/>
      <c r="G138" s="8" t="s">
        <v>303</v>
      </c>
      <c r="H138" s="3"/>
      <c r="P138" s="119"/>
      <c r="Q138" s="119"/>
      <c r="R138" s="119"/>
      <c r="S138" s="119"/>
      <c r="T138" s="119"/>
      <c r="U138" s="119"/>
      <c r="V138" s="119"/>
      <c r="W138" s="119"/>
      <c r="X138" s="119"/>
      <c r="Y138" s="119"/>
    </row>
    <row r="139" spans="1:27" s="8" customFormat="1" ht="17">
      <c r="A139" s="3"/>
      <c r="E139" s="87" t="s">
        <v>1097</v>
      </c>
      <c r="G139" s="8" t="s">
        <v>303</v>
      </c>
      <c r="H139" s="3"/>
      <c r="P139" s="119"/>
      <c r="Q139" s="119"/>
      <c r="R139" s="119"/>
      <c r="S139" s="119"/>
      <c r="T139" s="119"/>
      <c r="U139" s="119"/>
      <c r="V139" s="119"/>
      <c r="W139" s="119"/>
      <c r="X139" s="119"/>
      <c r="Y139" s="119"/>
    </row>
    <row r="140" spans="1:27" ht="170">
      <c r="A140" s="3">
        <v>2084</v>
      </c>
      <c r="B140" s="3" t="s">
        <v>1098</v>
      </c>
      <c r="E140" s="113" t="s">
        <v>2691</v>
      </c>
      <c r="F140" s="6" t="s">
        <v>1099</v>
      </c>
      <c r="G140" s="6" t="s">
        <v>1100</v>
      </c>
      <c r="H140" s="31"/>
      <c r="I140" s="31"/>
      <c r="J140" s="112" t="s">
        <v>2690</v>
      </c>
      <c r="K140" s="31"/>
      <c r="L140" s="31"/>
      <c r="M140" s="31"/>
      <c r="P140" s="76">
        <v>3</v>
      </c>
      <c r="Q140" s="77" t="str">
        <f t="shared" ref="Q140:Q141" si="11">J140</f>
        <v>SXM - Core Tech Platform (Self-Description):
MVC architecture / Java back-end / HTML5/JS front-end</v>
      </c>
      <c r="R140" s="77"/>
      <c r="S140" s="78">
        <v>3</v>
      </c>
      <c r="T140" s="79"/>
      <c r="U140" s="76"/>
      <c r="V140" s="77"/>
      <c r="W140" s="77"/>
      <c r="X140" s="78"/>
      <c r="Y140" s="79"/>
      <c r="Z140" s="63">
        <f t="shared" ref="Z140:Z156" si="12">IF(U140&lt;&gt;"",U140,IF(P140&lt;&gt;"",P140,IF(N140&lt;&gt;"",N140,"")))</f>
        <v>3</v>
      </c>
      <c r="AA140" s="66">
        <f t="shared" ref="AA140:AA156" si="13">IF(X140&lt;&gt;"",X140,IF(S140&lt;&gt;"",S140,IF(O140&lt;&gt;"",O140,"")))</f>
        <v>3</v>
      </c>
    </row>
    <row r="141" spans="1:27" ht="238">
      <c r="A141" s="3">
        <v>2085</v>
      </c>
      <c r="B141" s="3" t="s">
        <v>1101</v>
      </c>
      <c r="E141" s="113" t="s">
        <v>2692</v>
      </c>
      <c r="F141" s="6" t="s">
        <v>1102</v>
      </c>
      <c r="G141" s="6" t="s">
        <v>1103</v>
      </c>
      <c r="H141" s="31"/>
      <c r="I141" s="31"/>
      <c r="J141" s="112" t="s">
        <v>2690</v>
      </c>
      <c r="K141" s="31"/>
      <c r="L141" s="31"/>
      <c r="M141" s="31"/>
      <c r="P141" s="76">
        <v>4</v>
      </c>
      <c r="Q141" s="77" t="str">
        <f t="shared" si="11"/>
        <v>SXM - Core Tech Platform (Self-Description):
MVC architecture / Java back-end / HTML5/JS front-end</v>
      </c>
      <c r="R141" s="77"/>
      <c r="S141" s="78">
        <v>3</v>
      </c>
      <c r="T141" s="79"/>
      <c r="U141" s="76"/>
      <c r="V141" s="77"/>
      <c r="W141" s="77"/>
      <c r="X141" s="78"/>
      <c r="Y141" s="79"/>
      <c r="Z141" s="63">
        <f t="shared" si="12"/>
        <v>4</v>
      </c>
      <c r="AA141" s="66">
        <f t="shared" si="13"/>
        <v>3</v>
      </c>
    </row>
    <row r="142" spans="1:27" ht="238">
      <c r="A142" s="3">
        <v>2086</v>
      </c>
      <c r="B142" s="3" t="s">
        <v>303</v>
      </c>
      <c r="E142" s="114" t="s">
        <v>2693</v>
      </c>
      <c r="F142" s="6" t="s">
        <v>1104</v>
      </c>
      <c r="G142" s="6" t="s">
        <v>1105</v>
      </c>
      <c r="H142" s="31"/>
      <c r="I142" s="31"/>
      <c r="J142" s="31"/>
      <c r="K142" s="31"/>
      <c r="L142" s="31"/>
      <c r="M142" s="31"/>
      <c r="P142" s="76">
        <v>3</v>
      </c>
      <c r="Q142" s="77" t="s">
        <v>3366</v>
      </c>
      <c r="R142" s="77"/>
      <c r="S142" s="78">
        <v>3</v>
      </c>
      <c r="T142" s="79" t="s">
        <v>3427</v>
      </c>
      <c r="U142" s="76"/>
      <c r="V142" s="77"/>
      <c r="W142" s="77"/>
      <c r="X142" s="78"/>
      <c r="Y142" s="79"/>
      <c r="Z142" s="63">
        <f t="shared" si="12"/>
        <v>3</v>
      </c>
      <c r="AA142" s="66">
        <f t="shared" si="13"/>
        <v>3</v>
      </c>
    </row>
    <row r="143" spans="1:27" ht="187">
      <c r="A143" s="3">
        <v>2087</v>
      </c>
      <c r="B143" s="3" t="s">
        <v>303</v>
      </c>
      <c r="E143" s="114" t="s">
        <v>2694</v>
      </c>
      <c r="F143" s="6" t="s">
        <v>1106</v>
      </c>
      <c r="G143" s="6" t="s">
        <v>1107</v>
      </c>
      <c r="H143" s="31"/>
      <c r="I143" s="31"/>
      <c r="J143" s="31"/>
      <c r="K143" s="31"/>
      <c r="L143" s="31"/>
      <c r="M143" s="31"/>
      <c r="P143" s="76">
        <v>0</v>
      </c>
      <c r="Q143" s="77"/>
      <c r="R143" s="77"/>
      <c r="S143" s="78">
        <v>0</v>
      </c>
      <c r="T143" s="79"/>
      <c r="U143" s="76"/>
      <c r="V143" s="77"/>
      <c r="W143" s="77"/>
      <c r="X143" s="78"/>
      <c r="Y143" s="79"/>
      <c r="Z143" s="63">
        <f t="shared" si="12"/>
        <v>0</v>
      </c>
      <c r="AA143" s="66">
        <f t="shared" si="13"/>
        <v>0</v>
      </c>
    </row>
    <row r="144" spans="1:27" ht="238">
      <c r="A144" s="3">
        <v>2088</v>
      </c>
      <c r="B144" s="3" t="s">
        <v>1108</v>
      </c>
      <c r="E144" s="113" t="s">
        <v>2696</v>
      </c>
      <c r="F144" s="6" t="s">
        <v>1109</v>
      </c>
      <c r="G144" s="6" t="s">
        <v>1110</v>
      </c>
      <c r="H144" s="31"/>
      <c r="I144" s="31"/>
      <c r="J144" s="112" t="s">
        <v>2695</v>
      </c>
      <c r="K144" s="31"/>
      <c r="L144" s="31"/>
      <c r="M144" s="31"/>
      <c r="P144" s="76">
        <v>3</v>
      </c>
      <c r="Q144" s="77" t="str">
        <f t="shared" ref="Q144:Q145" si="14">J144</f>
        <v>SXM - On-Premise Software Option (Self-Description):
Customers still have the option to deploy it on their servers if desired. There is a simple install script for initial setup. Patches/upgrades are pushed as a single file to them via FTP. The supplier portal normally always sits in the public cloud (or in the DMZ) and communicates via web-service to the internal system behind the firewall.</v>
      </c>
      <c r="R144" s="77"/>
      <c r="S144" s="117">
        <v>3</v>
      </c>
      <c r="T144" s="79"/>
      <c r="U144" s="76"/>
      <c r="V144" s="77"/>
      <c r="W144" s="77"/>
      <c r="X144" s="78"/>
      <c r="Y144" s="79"/>
      <c r="Z144" s="63">
        <f t="shared" si="12"/>
        <v>3</v>
      </c>
      <c r="AA144" s="66">
        <f t="shared" si="13"/>
        <v>3</v>
      </c>
    </row>
    <row r="145" spans="1:27" ht="255">
      <c r="A145" s="3">
        <v>2089</v>
      </c>
      <c r="B145" s="3" t="s">
        <v>1111</v>
      </c>
      <c r="E145" s="113" t="s">
        <v>2698</v>
      </c>
      <c r="F145" s="6" t="s">
        <v>1112</v>
      </c>
      <c r="G145" s="6" t="s">
        <v>1113</v>
      </c>
      <c r="H145" s="31"/>
      <c r="I145" s="31"/>
      <c r="J145" s="112" t="s">
        <v>2697</v>
      </c>
      <c r="K145" s="31"/>
      <c r="L145" s="31"/>
      <c r="M145" s="31"/>
      <c r="P145" s="76">
        <v>4</v>
      </c>
      <c r="Q145" s="77" t="str">
        <f t="shared" si="14"/>
        <v>SXM - SaaS / Cloud (Self-Description):
Single tenant Saas is the typical deployment model. Customer data is seggregated. HICX leases virtual servers to allow us to scale horizontally. HICX has it's own middleware. All our customers now are cloud based. Customer can choose where they want the data hosted between US and Europe.</v>
      </c>
      <c r="R145" s="77"/>
      <c r="S145" s="78">
        <v>4</v>
      </c>
      <c r="T145" s="79"/>
      <c r="U145" s="76"/>
      <c r="V145" s="77"/>
      <c r="W145" s="77"/>
      <c r="X145" s="78"/>
      <c r="Y145" s="79"/>
      <c r="Z145" s="63">
        <f t="shared" si="12"/>
        <v>4</v>
      </c>
      <c r="AA145" s="66">
        <f t="shared" si="13"/>
        <v>4</v>
      </c>
    </row>
    <row r="146" spans="1:27" ht="238">
      <c r="A146" s="3">
        <v>2090</v>
      </c>
      <c r="B146" s="3" t="s">
        <v>303</v>
      </c>
      <c r="E146" s="114" t="s">
        <v>2699</v>
      </c>
      <c r="F146" s="6" t="s">
        <v>1114</v>
      </c>
      <c r="G146" s="6" t="s">
        <v>1115</v>
      </c>
      <c r="H146" s="31"/>
      <c r="I146" s="31"/>
      <c r="J146" s="31"/>
      <c r="K146" s="31"/>
      <c r="L146" s="31"/>
      <c r="M146" s="31"/>
      <c r="P146" s="76">
        <v>2</v>
      </c>
      <c r="Q146" s="77" t="s">
        <v>3367</v>
      </c>
      <c r="R146" s="77"/>
      <c r="S146" s="78">
        <v>2</v>
      </c>
      <c r="T146" s="79"/>
      <c r="U146" s="76"/>
      <c r="V146" s="77"/>
      <c r="W146" s="77"/>
      <c r="X146" s="78"/>
      <c r="Y146" s="79"/>
      <c r="Z146" s="63">
        <f t="shared" si="12"/>
        <v>2</v>
      </c>
      <c r="AA146" s="66">
        <f t="shared" si="13"/>
        <v>2</v>
      </c>
    </row>
    <row r="147" spans="1:27" ht="272">
      <c r="A147" s="3">
        <v>2091</v>
      </c>
      <c r="B147" s="3" t="s">
        <v>303</v>
      </c>
      <c r="E147" s="115" t="s">
        <v>2700</v>
      </c>
      <c r="F147" s="6" t="s">
        <v>1116</v>
      </c>
      <c r="G147" s="6" t="s">
        <v>1117</v>
      </c>
      <c r="H147" s="31"/>
      <c r="I147" s="31"/>
      <c r="J147" s="31"/>
      <c r="K147" s="31"/>
      <c r="L147" s="31"/>
      <c r="M147" s="31"/>
      <c r="P147" s="76">
        <v>3</v>
      </c>
      <c r="Q147" s="77"/>
      <c r="R147" s="77"/>
      <c r="S147" s="78">
        <v>0</v>
      </c>
      <c r="T147" s="79"/>
      <c r="U147" s="76"/>
      <c r="V147" s="77"/>
      <c r="W147" s="77"/>
      <c r="X147" s="78"/>
      <c r="Y147" s="79"/>
      <c r="Z147" s="63">
        <f t="shared" si="12"/>
        <v>3</v>
      </c>
      <c r="AA147" s="66">
        <f t="shared" si="13"/>
        <v>0</v>
      </c>
    </row>
    <row r="148" spans="1:27" ht="221">
      <c r="A148" s="3">
        <v>2092</v>
      </c>
      <c r="B148" s="3" t="s">
        <v>303</v>
      </c>
      <c r="E148" s="114" t="s">
        <v>2701</v>
      </c>
      <c r="F148" s="6" t="s">
        <v>1118</v>
      </c>
      <c r="G148" s="6" t="s">
        <v>1119</v>
      </c>
      <c r="H148" s="31"/>
      <c r="I148" s="31"/>
      <c r="J148" s="31"/>
      <c r="K148" s="31"/>
      <c r="L148" s="31"/>
      <c r="M148" s="31"/>
      <c r="P148" s="76">
        <v>4</v>
      </c>
      <c r="Q148" s="77" t="s">
        <v>3369</v>
      </c>
      <c r="R148" s="77"/>
      <c r="S148" s="117">
        <v>3</v>
      </c>
      <c r="T148" s="79"/>
      <c r="U148" s="76"/>
      <c r="V148" s="77"/>
      <c r="W148" s="77"/>
      <c r="X148" s="78"/>
      <c r="Y148" s="79"/>
      <c r="Z148" s="63">
        <f t="shared" si="12"/>
        <v>4</v>
      </c>
      <c r="AA148" s="66">
        <f t="shared" si="13"/>
        <v>3</v>
      </c>
    </row>
    <row r="149" spans="1:27" ht="187">
      <c r="A149" s="3">
        <v>2093</v>
      </c>
      <c r="B149" s="3" t="s">
        <v>303</v>
      </c>
      <c r="E149" s="114" t="s">
        <v>2702</v>
      </c>
      <c r="F149" s="6" t="s">
        <v>1120</v>
      </c>
      <c r="G149" s="6" t="s">
        <v>1121</v>
      </c>
      <c r="H149" s="31"/>
      <c r="I149" s="31"/>
      <c r="J149" s="31"/>
      <c r="K149" s="31"/>
      <c r="L149" s="31"/>
      <c r="M149" s="31"/>
      <c r="P149" s="76">
        <v>1</v>
      </c>
      <c r="Q149" s="77" t="s">
        <v>3370</v>
      </c>
      <c r="R149" s="77"/>
      <c r="S149" s="78">
        <v>1</v>
      </c>
      <c r="T149" s="79"/>
      <c r="U149" s="76"/>
      <c r="V149" s="77"/>
      <c r="W149" s="77"/>
      <c r="X149" s="78"/>
      <c r="Y149" s="79"/>
      <c r="Z149" s="63">
        <f t="shared" si="12"/>
        <v>1</v>
      </c>
      <c r="AA149" s="66">
        <f t="shared" si="13"/>
        <v>1</v>
      </c>
    </row>
    <row r="150" spans="1:27" ht="187">
      <c r="A150" s="3">
        <v>2094</v>
      </c>
      <c r="B150" s="3" t="s">
        <v>303</v>
      </c>
      <c r="E150" s="115" t="s">
        <v>2703</v>
      </c>
      <c r="F150" s="6" t="s">
        <v>1122</v>
      </c>
      <c r="G150" s="6" t="s">
        <v>1123</v>
      </c>
      <c r="H150" s="31"/>
      <c r="I150" s="31"/>
      <c r="J150" s="31"/>
      <c r="K150" s="31"/>
      <c r="L150" s="31"/>
      <c r="M150" s="31"/>
      <c r="P150" s="76">
        <v>1</v>
      </c>
      <c r="Q150" s="77"/>
      <c r="R150" s="77"/>
      <c r="S150" s="78">
        <v>1</v>
      </c>
      <c r="T150" s="79"/>
      <c r="U150" s="76"/>
      <c r="V150" s="77"/>
      <c r="W150" s="77"/>
      <c r="X150" s="78"/>
      <c r="Y150" s="79"/>
      <c r="Z150" s="63">
        <f t="shared" si="12"/>
        <v>1</v>
      </c>
      <c r="AA150" s="66">
        <f t="shared" si="13"/>
        <v>1</v>
      </c>
    </row>
    <row r="151" spans="1:27" ht="187">
      <c r="A151" s="3">
        <v>2095</v>
      </c>
      <c r="B151" s="3" t="s">
        <v>303</v>
      </c>
      <c r="E151" s="115" t="s">
        <v>2704</v>
      </c>
      <c r="F151" s="6" t="s">
        <v>1124</v>
      </c>
      <c r="G151" s="6" t="s">
        <v>1125</v>
      </c>
      <c r="H151" s="31"/>
      <c r="I151" s="31"/>
      <c r="J151" s="31"/>
      <c r="K151" s="31"/>
      <c r="L151" s="31"/>
      <c r="M151" s="31"/>
      <c r="P151" s="76">
        <v>3</v>
      </c>
      <c r="Q151" s="77"/>
      <c r="R151" s="77"/>
      <c r="S151" s="78">
        <v>3</v>
      </c>
      <c r="T151" s="79" t="s">
        <v>3428</v>
      </c>
      <c r="U151" s="76"/>
      <c r="V151" s="77"/>
      <c r="W151" s="77"/>
      <c r="X151" s="78"/>
      <c r="Y151" s="79"/>
      <c r="Z151" s="63">
        <f t="shared" si="12"/>
        <v>3</v>
      </c>
      <c r="AA151" s="66">
        <f t="shared" si="13"/>
        <v>3</v>
      </c>
    </row>
    <row r="152" spans="1:27" ht="204">
      <c r="A152" s="3">
        <v>2096</v>
      </c>
      <c r="B152" s="3" t="s">
        <v>1126</v>
      </c>
      <c r="E152" s="115" t="s">
        <v>2705</v>
      </c>
      <c r="F152" s="6" t="s">
        <v>1127</v>
      </c>
      <c r="G152" s="6" t="s">
        <v>1128</v>
      </c>
      <c r="H152" s="31"/>
      <c r="I152" s="31"/>
      <c r="J152" s="31"/>
      <c r="K152" s="31"/>
      <c r="L152" s="31"/>
      <c r="M152" s="31"/>
      <c r="P152" s="76">
        <v>1</v>
      </c>
      <c r="Q152" s="77"/>
      <c r="R152" s="77"/>
      <c r="S152" s="78">
        <v>1</v>
      </c>
      <c r="T152" s="79"/>
      <c r="U152" s="76"/>
      <c r="V152" s="77"/>
      <c r="W152" s="77"/>
      <c r="X152" s="78"/>
      <c r="Y152" s="79"/>
      <c r="Z152" s="63">
        <f t="shared" si="12"/>
        <v>1</v>
      </c>
      <c r="AA152" s="66">
        <f t="shared" si="13"/>
        <v>1</v>
      </c>
    </row>
    <row r="153" spans="1:27" ht="153">
      <c r="A153" s="3">
        <v>2097</v>
      </c>
      <c r="B153" s="3" t="s">
        <v>303</v>
      </c>
      <c r="E153" s="115" t="s">
        <v>2706</v>
      </c>
      <c r="F153" s="6" t="s">
        <v>1129</v>
      </c>
      <c r="G153" s="6" t="s">
        <v>1130</v>
      </c>
      <c r="H153" s="31"/>
      <c r="I153" s="31"/>
      <c r="J153" s="31"/>
      <c r="K153" s="31"/>
      <c r="L153" s="31"/>
      <c r="M153" s="31"/>
      <c r="P153" s="76">
        <v>3</v>
      </c>
      <c r="Q153" s="77"/>
      <c r="R153" s="77"/>
      <c r="S153" s="78">
        <v>3</v>
      </c>
      <c r="T153" s="79"/>
      <c r="U153" s="76"/>
      <c r="V153" s="77"/>
      <c r="W153" s="77"/>
      <c r="X153" s="78"/>
      <c r="Y153" s="79"/>
      <c r="Z153" s="63">
        <f t="shared" si="12"/>
        <v>3</v>
      </c>
      <c r="AA153" s="66">
        <f t="shared" si="13"/>
        <v>3</v>
      </c>
    </row>
    <row r="154" spans="1:27" ht="272">
      <c r="A154" s="3">
        <v>2098</v>
      </c>
      <c r="B154" s="3" t="s">
        <v>1131</v>
      </c>
      <c r="E154" s="114" t="s">
        <v>2707</v>
      </c>
      <c r="F154" s="6" t="s">
        <v>1132</v>
      </c>
      <c r="G154" s="6" t="s">
        <v>1133</v>
      </c>
      <c r="H154" s="31"/>
      <c r="I154" s="31"/>
      <c r="J154" s="31"/>
      <c r="K154" s="31"/>
      <c r="L154" s="31"/>
      <c r="M154" s="31"/>
      <c r="P154" s="76">
        <v>4</v>
      </c>
      <c r="Q154" s="77" t="s">
        <v>3371</v>
      </c>
      <c r="R154" s="77"/>
      <c r="S154" s="117">
        <v>4</v>
      </c>
      <c r="T154" s="79"/>
      <c r="U154" s="76"/>
      <c r="V154" s="77"/>
      <c r="W154" s="77"/>
      <c r="X154" s="78"/>
      <c r="Y154" s="79"/>
      <c r="Z154" s="63">
        <f t="shared" si="12"/>
        <v>4</v>
      </c>
      <c r="AA154" s="66">
        <f t="shared" si="13"/>
        <v>4</v>
      </c>
    </row>
    <row r="155" spans="1:27" ht="289">
      <c r="A155" s="3">
        <v>2099</v>
      </c>
      <c r="B155" s="3" t="s">
        <v>1134</v>
      </c>
      <c r="E155" s="114" t="s">
        <v>2708</v>
      </c>
      <c r="F155" s="6" t="s">
        <v>1135</v>
      </c>
      <c r="G155" s="6" t="s">
        <v>1136</v>
      </c>
      <c r="H155" s="31"/>
      <c r="I155" s="31"/>
      <c r="J155" s="31"/>
      <c r="K155" s="31"/>
      <c r="L155" s="31"/>
      <c r="M155" s="31"/>
      <c r="P155" s="76">
        <v>2</v>
      </c>
      <c r="Q155" s="77" t="s">
        <v>3372</v>
      </c>
      <c r="R155" s="77"/>
      <c r="S155" s="78">
        <v>2</v>
      </c>
      <c r="T155" s="79"/>
      <c r="U155" s="76"/>
      <c r="V155" s="77"/>
      <c r="W155" s="77"/>
      <c r="X155" s="78"/>
      <c r="Y155" s="79"/>
      <c r="Z155" s="63">
        <f t="shared" si="12"/>
        <v>2</v>
      </c>
      <c r="AA155" s="66">
        <f t="shared" si="13"/>
        <v>2</v>
      </c>
    </row>
    <row r="156" spans="1:27" ht="340">
      <c r="A156" s="3">
        <v>2100</v>
      </c>
      <c r="B156" s="3" t="s">
        <v>1137</v>
      </c>
      <c r="E156" s="113" t="s">
        <v>2710</v>
      </c>
      <c r="F156" s="6" t="s">
        <v>1138</v>
      </c>
      <c r="G156" s="6" t="s">
        <v>1139</v>
      </c>
      <c r="H156" s="31"/>
      <c r="I156" s="31"/>
      <c r="J156" s="112" t="s">
        <v>2709</v>
      </c>
      <c r="K156" s="31"/>
      <c r="L156" s="31"/>
      <c r="M156" s="31"/>
      <c r="P156" s="76">
        <v>4</v>
      </c>
      <c r="Q156" s="77" t="str">
        <f>J156</f>
        <v>SXM - Fine Grained Access / Permission Control (Self-Description):
Customers can define limitless functional roles. Permissions are assigned by role and at various levels - field level, form level and record level. Query level does not apply but reports and dashboards can also be restricted.
SXM - Fine Grained Role/Data/Action Based Security (Self-Description):
Customer can define any number of functional roles and assign permissions field by field or by object.</v>
      </c>
      <c r="R156" s="77"/>
      <c r="S156" s="117">
        <v>4</v>
      </c>
      <c r="T156" s="79"/>
      <c r="U156" s="76"/>
      <c r="V156" s="77"/>
      <c r="W156" s="77"/>
      <c r="X156" s="78"/>
      <c r="Y156" s="79"/>
      <c r="Z156" s="63">
        <f t="shared" si="12"/>
        <v>4</v>
      </c>
      <c r="AA156" s="66">
        <f t="shared" si="13"/>
        <v>4</v>
      </c>
    </row>
    <row r="157" spans="1:27" s="8" customFormat="1" ht="17">
      <c r="A157" s="3"/>
      <c r="G157" s="8" t="s">
        <v>303</v>
      </c>
      <c r="H157" s="3"/>
      <c r="P157" s="119"/>
      <c r="Q157" s="119"/>
      <c r="R157" s="119"/>
      <c r="S157" s="119"/>
      <c r="T157" s="119"/>
      <c r="U157" s="119"/>
      <c r="V157" s="119"/>
      <c r="W157" s="119"/>
      <c r="X157" s="119"/>
      <c r="Y157" s="119"/>
    </row>
    <row r="158" spans="1:27" s="8" customFormat="1" ht="17">
      <c r="A158" s="3"/>
      <c r="G158" s="8" t="s">
        <v>303</v>
      </c>
      <c r="H158" s="3"/>
      <c r="P158" s="119"/>
      <c r="Q158" s="119"/>
      <c r="R158" s="119"/>
      <c r="S158" s="119"/>
      <c r="T158" s="119"/>
      <c r="U158" s="119"/>
      <c r="V158" s="119"/>
      <c r="W158" s="119"/>
      <c r="X158" s="119"/>
      <c r="Y158" s="119"/>
    </row>
    <row r="159" spans="1:27" s="8" customFormat="1" ht="17">
      <c r="A159" s="3"/>
      <c r="E159" s="87" t="s">
        <v>885</v>
      </c>
      <c r="G159" s="8" t="s">
        <v>303</v>
      </c>
      <c r="H159" s="3"/>
      <c r="P159" s="119"/>
      <c r="Q159" s="119"/>
      <c r="R159" s="119"/>
      <c r="S159" s="119"/>
      <c r="T159" s="119"/>
      <c r="U159" s="119"/>
      <c r="V159" s="119"/>
      <c r="W159" s="119"/>
      <c r="X159" s="119"/>
      <c r="Y159" s="119"/>
    </row>
    <row r="160" spans="1:27" ht="136">
      <c r="A160" s="3">
        <v>2101</v>
      </c>
      <c r="B160" s="3" t="s">
        <v>1140</v>
      </c>
      <c r="E160" s="114" t="s">
        <v>2711</v>
      </c>
      <c r="F160" s="6" t="s">
        <v>1141</v>
      </c>
      <c r="G160" s="6" t="s">
        <v>1142</v>
      </c>
      <c r="H160" s="31"/>
      <c r="I160" s="31"/>
      <c r="J160" s="31"/>
      <c r="K160" s="31"/>
      <c r="L160" s="31"/>
      <c r="M160" s="31"/>
      <c r="P160" s="76">
        <v>4</v>
      </c>
      <c r="Q160" s="77" t="s">
        <v>3373</v>
      </c>
      <c r="R160" s="77"/>
      <c r="S160" s="117">
        <v>4</v>
      </c>
      <c r="T160" s="79"/>
      <c r="U160" s="76"/>
      <c r="V160" s="77"/>
      <c r="W160" s="77"/>
      <c r="X160" s="78"/>
      <c r="Y160" s="79"/>
      <c r="Z160" s="63">
        <f t="shared" ref="Z160:Z174" si="15">IF(U160&lt;&gt;"",U160,IF(P160&lt;&gt;"",P160,IF(N160&lt;&gt;"",N160,"")))</f>
        <v>4</v>
      </c>
      <c r="AA160" s="66">
        <f t="shared" ref="AA160:AA174" si="16">IF(X160&lt;&gt;"",X160,IF(S160&lt;&gt;"",S160,IF(O160&lt;&gt;"",O160,"")))</f>
        <v>4</v>
      </c>
    </row>
    <row r="161" spans="1:27" ht="238">
      <c r="A161" s="3">
        <v>2102</v>
      </c>
      <c r="B161" s="3" t="s">
        <v>303</v>
      </c>
      <c r="E161" s="114" t="s">
        <v>2712</v>
      </c>
      <c r="F161" s="6" t="s">
        <v>1143</v>
      </c>
      <c r="G161" s="6" t="s">
        <v>1144</v>
      </c>
      <c r="H161" s="31"/>
      <c r="I161" s="31"/>
      <c r="J161" s="31"/>
      <c r="K161" s="31"/>
      <c r="L161" s="31"/>
      <c r="M161" s="31"/>
      <c r="P161" s="76">
        <v>4</v>
      </c>
      <c r="Q161" s="77" t="s">
        <v>3374</v>
      </c>
      <c r="R161" s="77"/>
      <c r="S161" s="78">
        <v>4</v>
      </c>
      <c r="T161" s="79"/>
      <c r="U161" s="76"/>
      <c r="V161" s="77"/>
      <c r="W161" s="77"/>
      <c r="X161" s="78"/>
      <c r="Y161" s="79"/>
      <c r="Z161" s="63">
        <f t="shared" si="15"/>
        <v>4</v>
      </c>
      <c r="AA161" s="66">
        <f t="shared" si="16"/>
        <v>4</v>
      </c>
    </row>
    <row r="162" spans="1:27" ht="170">
      <c r="A162" s="3">
        <v>2103</v>
      </c>
      <c r="B162" s="3" t="s">
        <v>303</v>
      </c>
      <c r="E162" s="114" t="s">
        <v>2713</v>
      </c>
      <c r="F162" s="6" t="s">
        <v>1145</v>
      </c>
      <c r="G162" s="6" t="s">
        <v>1146</v>
      </c>
      <c r="H162" s="31"/>
      <c r="I162" s="31"/>
      <c r="J162" s="31"/>
      <c r="K162" s="31"/>
      <c r="L162" s="31"/>
      <c r="M162" s="31"/>
      <c r="P162" s="76">
        <v>3</v>
      </c>
      <c r="Q162" s="77" t="s">
        <v>3375</v>
      </c>
      <c r="R162" s="77"/>
      <c r="S162" s="78">
        <v>3</v>
      </c>
      <c r="T162" s="79"/>
      <c r="U162" s="76"/>
      <c r="V162" s="77"/>
      <c r="W162" s="77"/>
      <c r="X162" s="78"/>
      <c r="Y162" s="79"/>
      <c r="Z162" s="63">
        <f t="shared" si="15"/>
        <v>3</v>
      </c>
      <c r="AA162" s="66">
        <f t="shared" si="16"/>
        <v>3</v>
      </c>
    </row>
    <row r="163" spans="1:27" ht="153">
      <c r="A163" s="3">
        <v>2104</v>
      </c>
      <c r="B163" s="3" t="s">
        <v>303</v>
      </c>
      <c r="E163" s="114" t="s">
        <v>2714</v>
      </c>
      <c r="F163" s="6" t="s">
        <v>1147</v>
      </c>
      <c r="G163" s="6" t="s">
        <v>1148</v>
      </c>
      <c r="H163" s="31"/>
      <c r="I163" s="31"/>
      <c r="J163" s="31"/>
      <c r="K163" s="31"/>
      <c r="L163" s="31"/>
      <c r="M163" s="31"/>
      <c r="P163" s="76">
        <v>3</v>
      </c>
      <c r="Q163" s="77" t="s">
        <v>3320</v>
      </c>
      <c r="R163" s="77"/>
      <c r="S163" s="78">
        <v>3</v>
      </c>
      <c r="T163" s="79"/>
      <c r="U163" s="76"/>
      <c r="V163" s="77"/>
      <c r="W163" s="77"/>
      <c r="X163" s="78"/>
      <c r="Y163" s="79"/>
      <c r="Z163" s="63">
        <f t="shared" si="15"/>
        <v>3</v>
      </c>
      <c r="AA163" s="66">
        <f t="shared" si="16"/>
        <v>3</v>
      </c>
    </row>
    <row r="164" spans="1:27" ht="170">
      <c r="A164" s="3">
        <v>2105</v>
      </c>
      <c r="B164" s="3" t="s">
        <v>1149</v>
      </c>
      <c r="E164" s="114" t="s">
        <v>2715</v>
      </c>
      <c r="F164" s="6" t="s">
        <v>1150</v>
      </c>
      <c r="G164" s="6" t="s">
        <v>1151</v>
      </c>
      <c r="H164" s="31"/>
      <c r="I164" s="31"/>
      <c r="J164" s="31"/>
      <c r="K164" s="31"/>
      <c r="L164" s="31"/>
      <c r="M164" s="31"/>
      <c r="P164" s="76">
        <v>3</v>
      </c>
      <c r="Q164" s="77" t="s">
        <v>3376</v>
      </c>
      <c r="R164" s="77"/>
      <c r="S164" s="78">
        <v>4</v>
      </c>
      <c r="T164" s="79" t="s">
        <v>3429</v>
      </c>
      <c r="U164" s="76"/>
      <c r="V164" s="77"/>
      <c r="W164" s="77"/>
      <c r="X164" s="78"/>
      <c r="Y164" s="79"/>
      <c r="Z164" s="63">
        <f t="shared" si="15"/>
        <v>3</v>
      </c>
      <c r="AA164" s="66">
        <f t="shared" si="16"/>
        <v>4</v>
      </c>
    </row>
    <row r="165" spans="1:27" ht="204">
      <c r="A165" s="3">
        <v>2106</v>
      </c>
      <c r="B165" s="3" t="s">
        <v>303</v>
      </c>
      <c r="E165" s="114" t="s">
        <v>2716</v>
      </c>
      <c r="F165" s="6" t="s">
        <v>1152</v>
      </c>
      <c r="G165" s="6" t="s">
        <v>1153</v>
      </c>
      <c r="H165" s="31"/>
      <c r="I165" s="31"/>
      <c r="J165" s="31"/>
      <c r="K165" s="31"/>
      <c r="L165" s="31"/>
      <c r="M165" s="31"/>
      <c r="P165" s="76">
        <v>3</v>
      </c>
      <c r="Q165" s="77" t="s">
        <v>3377</v>
      </c>
      <c r="R165" s="77"/>
      <c r="S165" s="78">
        <v>3</v>
      </c>
      <c r="T165" s="79"/>
      <c r="U165" s="76"/>
      <c r="V165" s="77"/>
      <c r="W165" s="77"/>
      <c r="X165" s="78"/>
      <c r="Y165" s="79"/>
      <c r="Z165" s="63">
        <f t="shared" si="15"/>
        <v>3</v>
      </c>
      <c r="AA165" s="66">
        <f t="shared" si="16"/>
        <v>3</v>
      </c>
    </row>
    <row r="166" spans="1:27" ht="221">
      <c r="A166" s="3">
        <v>2107</v>
      </c>
      <c r="B166" s="3" t="s">
        <v>1154</v>
      </c>
      <c r="E166" s="114" t="s">
        <v>2717</v>
      </c>
      <c r="F166" s="6" t="s">
        <v>1155</v>
      </c>
      <c r="G166" s="6" t="s">
        <v>1156</v>
      </c>
      <c r="H166" s="31"/>
      <c r="I166" s="31"/>
      <c r="J166" s="31"/>
      <c r="K166" s="31"/>
      <c r="L166" s="31"/>
      <c r="M166" s="31"/>
      <c r="P166" s="76">
        <v>2</v>
      </c>
      <c r="Q166" s="77" t="s">
        <v>3378</v>
      </c>
      <c r="R166" s="77"/>
      <c r="S166" s="78">
        <v>3</v>
      </c>
      <c r="T166" s="79"/>
      <c r="U166" s="76"/>
      <c r="V166" s="77"/>
      <c r="W166" s="77"/>
      <c r="X166" s="78"/>
      <c r="Y166" s="79"/>
      <c r="Z166" s="63">
        <f t="shared" si="15"/>
        <v>2</v>
      </c>
      <c r="AA166" s="66">
        <f t="shared" si="16"/>
        <v>3</v>
      </c>
    </row>
    <row r="167" spans="1:27" ht="187">
      <c r="A167" s="3">
        <v>2108</v>
      </c>
      <c r="B167" s="3" t="s">
        <v>1157</v>
      </c>
      <c r="E167" s="114" t="s">
        <v>2718</v>
      </c>
      <c r="F167" s="6" t="s">
        <v>1158</v>
      </c>
      <c r="G167" s="6" t="s">
        <v>1159</v>
      </c>
      <c r="H167" s="31"/>
      <c r="I167" s="31"/>
      <c r="J167" s="31"/>
      <c r="K167" s="31"/>
      <c r="L167" s="31"/>
      <c r="M167" s="31"/>
      <c r="P167" s="76">
        <v>2</v>
      </c>
      <c r="Q167" s="77" t="s">
        <v>3379</v>
      </c>
      <c r="R167" s="77"/>
      <c r="S167" s="78">
        <v>2</v>
      </c>
      <c r="T167" s="79"/>
      <c r="U167" s="76"/>
      <c r="V167" s="77"/>
      <c r="W167" s="77"/>
      <c r="X167" s="78"/>
      <c r="Y167" s="79"/>
      <c r="Z167" s="63">
        <f t="shared" si="15"/>
        <v>2</v>
      </c>
      <c r="AA167" s="66">
        <f t="shared" si="16"/>
        <v>2</v>
      </c>
    </row>
    <row r="168" spans="1:27" ht="221">
      <c r="A168" s="3">
        <v>2109</v>
      </c>
      <c r="B168" s="3" t="s">
        <v>1160</v>
      </c>
      <c r="E168" s="114" t="s">
        <v>2719</v>
      </c>
      <c r="F168" s="6" t="s">
        <v>1161</v>
      </c>
      <c r="G168" s="6" t="s">
        <v>1162</v>
      </c>
      <c r="H168" s="31"/>
      <c r="I168" s="31"/>
      <c r="J168" s="31"/>
      <c r="K168" s="31"/>
      <c r="L168" s="31"/>
      <c r="M168" s="31"/>
      <c r="P168" s="76">
        <v>2</v>
      </c>
      <c r="Q168" s="77" t="s">
        <v>3378</v>
      </c>
      <c r="R168" s="77"/>
      <c r="S168" s="78">
        <v>2</v>
      </c>
      <c r="T168" s="79"/>
      <c r="U168" s="76"/>
      <c r="V168" s="77"/>
      <c r="W168" s="77"/>
      <c r="X168" s="78"/>
      <c r="Y168" s="79"/>
      <c r="Z168" s="63">
        <f t="shared" si="15"/>
        <v>2</v>
      </c>
      <c r="AA168" s="66">
        <f t="shared" si="16"/>
        <v>2</v>
      </c>
    </row>
    <row r="169" spans="1:27" ht="221">
      <c r="A169" s="3">
        <v>2110</v>
      </c>
      <c r="B169" s="3" t="s">
        <v>1163</v>
      </c>
      <c r="E169" s="114" t="s">
        <v>2720</v>
      </c>
      <c r="F169" s="6" t="s">
        <v>1164</v>
      </c>
      <c r="G169" s="6" t="s">
        <v>1165</v>
      </c>
      <c r="H169" s="31"/>
      <c r="I169" s="31"/>
      <c r="J169" s="31"/>
      <c r="K169" s="31"/>
      <c r="L169" s="31"/>
      <c r="M169" s="31"/>
      <c r="P169" s="76">
        <v>3</v>
      </c>
      <c r="Q169" s="77" t="s">
        <v>3380</v>
      </c>
      <c r="R169" s="77"/>
      <c r="S169" s="78">
        <v>3</v>
      </c>
      <c r="T169" s="79" t="s">
        <v>3430</v>
      </c>
      <c r="U169" s="76"/>
      <c r="V169" s="77"/>
      <c r="W169" s="77"/>
      <c r="X169" s="78"/>
      <c r="Y169" s="79"/>
      <c r="Z169" s="63">
        <f t="shared" si="15"/>
        <v>3</v>
      </c>
      <c r="AA169" s="66">
        <f t="shared" si="16"/>
        <v>3</v>
      </c>
    </row>
    <row r="170" spans="1:27" ht="204">
      <c r="A170" s="3">
        <v>2111</v>
      </c>
      <c r="B170" s="3" t="s">
        <v>1166</v>
      </c>
      <c r="E170" s="114" t="s">
        <v>2721</v>
      </c>
      <c r="F170" s="6" t="s">
        <v>1167</v>
      </c>
      <c r="G170" s="6" t="s">
        <v>1168</v>
      </c>
      <c r="H170" s="31"/>
      <c r="I170" s="31"/>
      <c r="J170" s="31"/>
      <c r="K170" s="31"/>
      <c r="L170" s="31"/>
      <c r="M170" s="31"/>
      <c r="P170" s="76">
        <v>3</v>
      </c>
      <c r="Q170" s="77" t="s">
        <v>3381</v>
      </c>
      <c r="R170" s="77"/>
      <c r="S170" s="78">
        <v>3</v>
      </c>
      <c r="T170" s="79"/>
      <c r="U170" s="76"/>
      <c r="V170" s="77"/>
      <c r="W170" s="77"/>
      <c r="X170" s="78"/>
      <c r="Y170" s="79"/>
      <c r="Z170" s="63">
        <f t="shared" si="15"/>
        <v>3</v>
      </c>
      <c r="AA170" s="66">
        <f t="shared" si="16"/>
        <v>3</v>
      </c>
    </row>
    <row r="171" spans="1:27" ht="204">
      <c r="A171" s="3">
        <v>2112</v>
      </c>
      <c r="B171" s="3" t="s">
        <v>1169</v>
      </c>
      <c r="E171" s="113" t="s">
        <v>2723</v>
      </c>
      <c r="F171" s="6" t="s">
        <v>1170</v>
      </c>
      <c r="G171" s="6" t="s">
        <v>1171</v>
      </c>
      <c r="H171" s="31"/>
      <c r="I171" s="31"/>
      <c r="J171" s="112" t="s">
        <v>2722</v>
      </c>
      <c r="K171" s="31"/>
      <c r="L171" s="31"/>
      <c r="M171" s="31"/>
      <c r="P171" s="76">
        <v>2</v>
      </c>
      <c r="Q171" s="77" t="str">
        <f>J171</f>
        <v>SXM - AR/Auto Detection of Missing / Needed / Erroneous Data (Self-Description):
This is possible with the current solution but it has not been configured to carry out such activity purely because it has not been demanded but jobs can be created to automate all of these types of activities.</v>
      </c>
      <c r="R171" s="77"/>
      <c r="S171" s="78">
        <v>2</v>
      </c>
      <c r="T171" s="79"/>
      <c r="U171" s="76"/>
      <c r="V171" s="77"/>
      <c r="W171" s="77"/>
      <c r="X171" s="78"/>
      <c r="Y171" s="79"/>
      <c r="Z171" s="63">
        <f t="shared" si="15"/>
        <v>2</v>
      </c>
      <c r="AA171" s="66">
        <f t="shared" si="16"/>
        <v>2</v>
      </c>
    </row>
    <row r="172" spans="1:27" ht="153">
      <c r="A172" s="3">
        <v>2113</v>
      </c>
      <c r="B172" s="3" t="s">
        <v>303</v>
      </c>
      <c r="E172" s="114" t="s">
        <v>2592</v>
      </c>
      <c r="F172" s="6" t="s">
        <v>1172</v>
      </c>
      <c r="G172" s="6" t="s">
        <v>1173</v>
      </c>
      <c r="H172" s="31"/>
      <c r="I172" s="31"/>
      <c r="J172" s="31"/>
      <c r="K172" s="31"/>
      <c r="L172" s="31"/>
      <c r="M172" s="31"/>
      <c r="P172" s="76">
        <v>4</v>
      </c>
      <c r="Q172" s="77" t="s">
        <v>3382</v>
      </c>
      <c r="R172" s="77"/>
      <c r="S172" s="78">
        <v>4</v>
      </c>
      <c r="T172" s="79"/>
      <c r="U172" s="76"/>
      <c r="V172" s="77"/>
      <c r="W172" s="77"/>
      <c r="X172" s="78"/>
      <c r="Y172" s="79"/>
      <c r="Z172" s="63">
        <f t="shared" si="15"/>
        <v>4</v>
      </c>
      <c r="AA172" s="66">
        <f t="shared" si="16"/>
        <v>4</v>
      </c>
    </row>
    <row r="173" spans="1:27" ht="170">
      <c r="A173" s="3">
        <v>2114</v>
      </c>
      <c r="B173" s="3" t="s">
        <v>1174</v>
      </c>
      <c r="E173" s="114" t="s">
        <v>2724</v>
      </c>
      <c r="F173" s="6" t="s">
        <v>1175</v>
      </c>
      <c r="G173" s="6" t="s">
        <v>1176</v>
      </c>
      <c r="H173" s="31"/>
      <c r="I173" s="31"/>
      <c r="J173" s="31"/>
      <c r="K173" s="31"/>
      <c r="L173" s="31"/>
      <c r="M173" s="31"/>
      <c r="P173" s="76">
        <v>3</v>
      </c>
      <c r="Q173" s="77" t="s">
        <v>3383</v>
      </c>
      <c r="R173" s="77"/>
      <c r="S173" s="78">
        <v>2</v>
      </c>
      <c r="T173" s="79"/>
      <c r="U173" s="76"/>
      <c r="V173" s="77"/>
      <c r="W173" s="77"/>
      <c r="X173" s="78"/>
      <c r="Y173" s="79"/>
      <c r="Z173" s="63">
        <f t="shared" si="15"/>
        <v>3</v>
      </c>
      <c r="AA173" s="66">
        <f t="shared" si="16"/>
        <v>2</v>
      </c>
    </row>
    <row r="174" spans="1:27" ht="136">
      <c r="A174" s="3">
        <v>2115</v>
      </c>
      <c r="B174" s="3" t="s">
        <v>303</v>
      </c>
      <c r="E174" s="114" t="s">
        <v>2725</v>
      </c>
      <c r="F174" s="6" t="s">
        <v>1177</v>
      </c>
      <c r="G174" s="6" t="s">
        <v>1178</v>
      </c>
      <c r="H174" s="31"/>
      <c r="I174" s="31"/>
      <c r="J174" s="31"/>
      <c r="K174" s="31"/>
      <c r="L174" s="31"/>
      <c r="M174" s="31"/>
      <c r="P174" s="76">
        <v>0</v>
      </c>
      <c r="Q174" s="77"/>
      <c r="R174" s="77"/>
      <c r="S174" s="78">
        <v>0</v>
      </c>
      <c r="T174" s="79"/>
      <c r="U174" s="76"/>
      <c r="V174" s="77"/>
      <c r="W174" s="77"/>
      <c r="X174" s="78"/>
      <c r="Y174" s="79"/>
      <c r="Z174" s="63">
        <f t="shared" si="15"/>
        <v>0</v>
      </c>
      <c r="AA174" s="66">
        <f t="shared" si="16"/>
        <v>0</v>
      </c>
    </row>
    <row r="175" spans="1:27" s="8" customFormat="1" ht="17">
      <c r="A175" s="3"/>
      <c r="G175" s="8" t="s">
        <v>303</v>
      </c>
      <c r="H175" s="3"/>
      <c r="P175" s="119"/>
      <c r="Q175" s="119"/>
      <c r="R175" s="119"/>
      <c r="S175" s="119"/>
      <c r="T175" s="119"/>
      <c r="U175" s="119"/>
      <c r="V175" s="119"/>
      <c r="W175" s="119"/>
      <c r="X175" s="119"/>
      <c r="Y175" s="119"/>
    </row>
    <row r="176" spans="1:27" s="8" customFormat="1" ht="17">
      <c r="A176" s="3"/>
      <c r="G176" s="8" t="s">
        <v>303</v>
      </c>
      <c r="H176" s="3"/>
      <c r="P176" s="119"/>
      <c r="Q176" s="119"/>
      <c r="R176" s="119"/>
      <c r="S176" s="119"/>
      <c r="T176" s="119"/>
      <c r="U176" s="119"/>
      <c r="V176" s="119"/>
      <c r="W176" s="119"/>
      <c r="X176" s="119"/>
      <c r="Y176" s="119"/>
    </row>
    <row r="177" spans="1:27" s="8" customFormat="1" ht="17">
      <c r="A177" s="3"/>
      <c r="E177" s="87" t="s">
        <v>597</v>
      </c>
      <c r="G177" s="8" t="s">
        <v>303</v>
      </c>
      <c r="H177" s="3"/>
      <c r="P177" s="119"/>
      <c r="Q177" s="119"/>
      <c r="R177" s="119"/>
      <c r="S177" s="119"/>
      <c r="T177" s="119"/>
      <c r="U177" s="119"/>
      <c r="V177" s="119"/>
      <c r="W177" s="119"/>
      <c r="X177" s="119"/>
      <c r="Y177" s="119"/>
    </row>
    <row r="178" spans="1:27" ht="409.6">
      <c r="A178" s="3">
        <v>2116</v>
      </c>
      <c r="B178" s="3" t="s">
        <v>1179</v>
      </c>
      <c r="E178" s="113" t="s">
        <v>2669</v>
      </c>
      <c r="F178" s="6" t="s">
        <v>1180</v>
      </c>
      <c r="G178" s="6" t="s">
        <v>1181</v>
      </c>
      <c r="H178" s="31"/>
      <c r="I178" s="31"/>
      <c r="J178" s="112" t="s">
        <v>2726</v>
      </c>
      <c r="K178" s="31"/>
      <c r="L178" s="31"/>
      <c r="M178" s="31"/>
      <c r="P178" s="76">
        <v>2</v>
      </c>
      <c r="Q178" s="77" t="str">
        <f>J178</f>
        <v>SXM - Document and Version Management (Self-Description):
There is a document management module with the HICX platform, which allows users to create document types and the associated meta data. History traching and vesioning works the same as any other field. A document in HICX is nothing more then a special object but all the history and auditing capabilities will still apply.
SXM - Document Management (Self-Description):
HICX is not investing in word integration. We believe Microsoft Word already provides what customers demand and it's difficult to top what they have done in terms of collaboration. HICX maintains vesion control, indexing and meta data management. We can also integrate with an existing document repository like SharePoint or Documentum</v>
      </c>
      <c r="R178" s="77"/>
      <c r="S178" s="78">
        <v>2</v>
      </c>
      <c r="T178" s="79"/>
      <c r="U178" s="76"/>
      <c r="V178" s="77"/>
      <c r="W178" s="77"/>
      <c r="X178" s="78"/>
      <c r="Y178" s="79"/>
      <c r="Z178" s="63">
        <f t="shared" ref="Z178:Z182" si="17">IF(U178&lt;&gt;"",U178,IF(P178&lt;&gt;"",P178,IF(N178&lt;&gt;"",N178,"")))</f>
        <v>2</v>
      </c>
      <c r="AA178" s="66">
        <f t="shared" ref="AA178:AA182" si="18">IF(X178&lt;&gt;"",X178,IF(S178&lt;&gt;"",S178,IF(O178&lt;&gt;"",O178,"")))</f>
        <v>2</v>
      </c>
    </row>
    <row r="179" spans="1:27" ht="170">
      <c r="A179" s="3">
        <v>2117</v>
      </c>
      <c r="B179" s="3" t="s">
        <v>1182</v>
      </c>
      <c r="E179" s="115" t="s">
        <v>2727</v>
      </c>
      <c r="F179" s="6" t="s">
        <v>1183</v>
      </c>
      <c r="G179" s="6" t="s">
        <v>1184</v>
      </c>
      <c r="H179" s="31"/>
      <c r="I179" s="31"/>
      <c r="J179" s="31"/>
      <c r="K179" s="31"/>
      <c r="L179" s="31"/>
      <c r="M179" s="31"/>
      <c r="P179" s="76">
        <v>1</v>
      </c>
      <c r="Q179" s="77"/>
      <c r="R179" s="77"/>
      <c r="S179" s="78">
        <v>1</v>
      </c>
      <c r="T179" s="79"/>
      <c r="U179" s="76"/>
      <c r="V179" s="77"/>
      <c r="W179" s="77"/>
      <c r="X179" s="78"/>
      <c r="Y179" s="79"/>
      <c r="Z179" s="63">
        <f t="shared" si="17"/>
        <v>1</v>
      </c>
      <c r="AA179" s="66">
        <f t="shared" si="18"/>
        <v>1</v>
      </c>
    </row>
    <row r="180" spans="1:27" ht="153">
      <c r="A180" s="3">
        <v>2118</v>
      </c>
      <c r="B180" s="3" t="s">
        <v>303</v>
      </c>
      <c r="E180" s="115" t="s">
        <v>2728</v>
      </c>
      <c r="F180" s="6" t="s">
        <v>1185</v>
      </c>
      <c r="G180" s="6" t="s">
        <v>1186</v>
      </c>
      <c r="H180" s="31"/>
      <c r="I180" s="31"/>
      <c r="J180" s="31"/>
      <c r="K180" s="31"/>
      <c r="L180" s="31"/>
      <c r="M180" s="31"/>
      <c r="P180" s="76">
        <v>1</v>
      </c>
      <c r="Q180" s="77"/>
      <c r="R180" s="77"/>
      <c r="S180" s="78">
        <v>1</v>
      </c>
      <c r="T180" s="79"/>
      <c r="U180" s="76"/>
      <c r="V180" s="77"/>
      <c r="W180" s="77"/>
      <c r="X180" s="78"/>
      <c r="Y180" s="79"/>
      <c r="Z180" s="63">
        <f t="shared" si="17"/>
        <v>1</v>
      </c>
      <c r="AA180" s="66">
        <f t="shared" si="18"/>
        <v>1</v>
      </c>
    </row>
    <row r="181" spans="1:27" ht="204">
      <c r="A181" s="3">
        <v>2119</v>
      </c>
      <c r="B181" s="3" t="s">
        <v>1187</v>
      </c>
      <c r="E181" s="115" t="s">
        <v>2729</v>
      </c>
      <c r="F181" s="6" t="s">
        <v>1188</v>
      </c>
      <c r="G181" s="6" t="s">
        <v>1189</v>
      </c>
      <c r="H181" s="31"/>
      <c r="I181" s="31"/>
      <c r="J181" s="31"/>
      <c r="K181" s="31"/>
      <c r="L181" s="31"/>
      <c r="M181" s="31"/>
      <c r="P181" s="76">
        <v>1</v>
      </c>
      <c r="Q181" s="77"/>
      <c r="R181" s="77"/>
      <c r="S181" s="78">
        <v>1</v>
      </c>
      <c r="T181" s="79"/>
      <c r="U181" s="76"/>
      <c r="V181" s="77"/>
      <c r="W181" s="77"/>
      <c r="X181" s="78"/>
      <c r="Y181" s="79"/>
      <c r="Z181" s="63">
        <f t="shared" si="17"/>
        <v>1</v>
      </c>
      <c r="AA181" s="66">
        <f t="shared" si="18"/>
        <v>1</v>
      </c>
    </row>
    <row r="182" spans="1:27" ht="255">
      <c r="A182" s="3">
        <v>2120</v>
      </c>
      <c r="B182" s="3" t="s">
        <v>1187</v>
      </c>
      <c r="E182" s="115" t="s">
        <v>2730</v>
      </c>
      <c r="F182" s="6" t="s">
        <v>1190</v>
      </c>
      <c r="G182" s="6" t="s">
        <v>1191</v>
      </c>
      <c r="H182" s="31"/>
      <c r="I182" s="31"/>
      <c r="J182" s="31"/>
      <c r="K182" s="31"/>
      <c r="L182" s="31"/>
      <c r="M182" s="31"/>
      <c r="P182" s="76">
        <v>1</v>
      </c>
      <c r="Q182" s="77"/>
      <c r="R182" s="77"/>
      <c r="S182" s="78">
        <v>1</v>
      </c>
      <c r="T182" s="79"/>
      <c r="U182" s="76"/>
      <c r="V182" s="77"/>
      <c r="W182" s="77"/>
      <c r="X182" s="78"/>
      <c r="Y182" s="79"/>
      <c r="Z182" s="63">
        <f t="shared" si="17"/>
        <v>1</v>
      </c>
      <c r="AA182" s="66">
        <f t="shared" si="18"/>
        <v>1</v>
      </c>
    </row>
    <row r="183" spans="1:27" s="8" customFormat="1" ht="17">
      <c r="A183" s="3"/>
      <c r="G183" s="8" t="s">
        <v>303</v>
      </c>
      <c r="H183" s="3"/>
      <c r="P183" s="119"/>
      <c r="Q183" s="119"/>
      <c r="R183" s="119"/>
      <c r="S183" s="119"/>
      <c r="T183" s="119"/>
      <c r="U183" s="119"/>
      <c r="V183" s="119"/>
      <c r="W183" s="119"/>
      <c r="X183" s="119"/>
      <c r="Y183" s="119"/>
    </row>
    <row r="184" spans="1:27" s="8" customFormat="1" ht="17">
      <c r="A184" s="3"/>
      <c r="G184" s="8" t="s">
        <v>303</v>
      </c>
      <c r="H184" s="3"/>
      <c r="P184" s="119"/>
      <c r="Q184" s="119"/>
      <c r="R184" s="119"/>
      <c r="S184" s="119"/>
      <c r="T184" s="119"/>
      <c r="U184" s="119"/>
      <c r="V184" s="119"/>
      <c r="W184" s="119"/>
      <c r="X184" s="119"/>
      <c r="Y184" s="119"/>
    </row>
    <row r="185" spans="1:27" s="8" customFormat="1" ht="17">
      <c r="A185" s="3"/>
      <c r="E185" s="87" t="s">
        <v>1192</v>
      </c>
      <c r="G185" s="8" t="s">
        <v>303</v>
      </c>
      <c r="H185" s="3"/>
      <c r="P185" s="119"/>
      <c r="Q185" s="119"/>
      <c r="R185" s="119"/>
      <c r="S185" s="119"/>
      <c r="T185" s="119"/>
      <c r="U185" s="119"/>
      <c r="V185" s="119"/>
      <c r="W185" s="119"/>
      <c r="X185" s="119"/>
      <c r="Y185" s="119"/>
    </row>
    <row r="186" spans="1:27" ht="187">
      <c r="A186" s="3">
        <v>2121</v>
      </c>
      <c r="B186" s="3" t="s">
        <v>1193</v>
      </c>
      <c r="E186" s="113" t="s">
        <v>2732</v>
      </c>
      <c r="F186" s="6" t="s">
        <v>1194</v>
      </c>
      <c r="G186" s="6" t="s">
        <v>1195</v>
      </c>
      <c r="H186" s="31"/>
      <c r="I186" s="31"/>
      <c r="J186" s="112" t="s">
        <v>2731</v>
      </c>
      <c r="K186" s="31"/>
      <c r="L186" s="31"/>
      <c r="M186" s="31"/>
      <c r="P186" s="76">
        <v>1</v>
      </c>
      <c r="Q186" s="77" t="str">
        <f>J186</f>
        <v>SXM - Mobile (Self-Description):
Limited interaction beyond approvals is done via mobile. HICX is fully responsive and works across devices.</v>
      </c>
      <c r="R186" s="77"/>
      <c r="S186" s="78">
        <v>1</v>
      </c>
      <c r="T186" s="79"/>
      <c r="U186" s="76"/>
      <c r="V186" s="77"/>
      <c r="W186" s="77"/>
      <c r="X186" s="78"/>
      <c r="Y186" s="79"/>
      <c r="Z186" s="63">
        <f t="shared" ref="Z186" si="19">IF(U186&lt;&gt;"",U186,IF(P186&lt;&gt;"",P186,IF(N186&lt;&gt;"",N186,"")))</f>
        <v>1</v>
      </c>
      <c r="AA186" s="66">
        <f t="shared" ref="AA186" si="20">IF(X186&lt;&gt;"",X186,IF(S186&lt;&gt;"",S186,IF(O186&lt;&gt;"",O186,"")))</f>
        <v>1</v>
      </c>
    </row>
    <row r="187" spans="1:27" ht="204">
      <c r="A187" s="3">
        <v>2122</v>
      </c>
      <c r="B187" s="3" t="s">
        <v>303</v>
      </c>
      <c r="E187" s="114" t="s">
        <v>2733</v>
      </c>
      <c r="F187" s="6" t="s">
        <v>1196</v>
      </c>
      <c r="G187" s="6" t="s">
        <v>1197</v>
      </c>
      <c r="H187" s="31"/>
      <c r="I187" s="31"/>
      <c r="J187" s="31"/>
      <c r="K187" s="31"/>
      <c r="L187" s="31"/>
      <c r="M187" s="31"/>
      <c r="P187" s="76">
        <v>0</v>
      </c>
      <c r="Q187" s="77"/>
      <c r="R187" s="77"/>
      <c r="S187" s="78">
        <v>0</v>
      </c>
      <c r="T187" s="79"/>
      <c r="U187" s="76"/>
      <c r="V187" s="77"/>
      <c r="W187" s="77"/>
      <c r="X187" s="78"/>
      <c r="Y187" s="79"/>
      <c r="Z187" s="63">
        <f t="shared" ref="Z187:Z250" si="21">IF(U187&lt;&gt;"",U187,IF(P187&lt;&gt;"",P187,IF(N187&lt;&gt;"",N187,"")))</f>
        <v>0</v>
      </c>
      <c r="AA187" s="66">
        <f t="shared" ref="AA187:AA250" si="22">IF(X187&lt;&gt;"",X187,IF(S187&lt;&gt;"",S187,IF(O187&lt;&gt;"",O187,"")))</f>
        <v>0</v>
      </c>
    </row>
    <row r="188" spans="1:27" ht="306">
      <c r="A188" s="3">
        <v>2123</v>
      </c>
      <c r="B188" s="3" t="s">
        <v>1198</v>
      </c>
      <c r="E188" s="113" t="s">
        <v>2735</v>
      </c>
      <c r="F188" s="6" t="s">
        <v>1199</v>
      </c>
      <c r="G188" s="6" t="s">
        <v>1200</v>
      </c>
      <c r="H188" s="31"/>
      <c r="I188" s="31"/>
      <c r="J188" s="112" t="s">
        <v>2734</v>
      </c>
      <c r="K188" s="31"/>
      <c r="L188" s="31"/>
      <c r="M188" s="31"/>
      <c r="P188" s="76">
        <v>1</v>
      </c>
      <c r="Q188" s="77" t="str">
        <f>J188</f>
        <v>SXM - OCR and Automatic (meta-data) Indexing (Self-Description):
Documents are indexed to allow searching by content. This is basic functionality and we have not invested significantly in the OCR module.
SXM - OCR (Self-Description):
Basic OCR is available to facilitate document indexing. There no heavy plans for this currently potentially part of invoice submission module and contract discovery but not yet confirmed.</v>
      </c>
      <c r="R188" s="77"/>
      <c r="S188" s="78">
        <v>1</v>
      </c>
      <c r="T188" s="79"/>
      <c r="U188" s="76"/>
      <c r="V188" s="77"/>
      <c r="W188" s="77"/>
      <c r="X188" s="78"/>
      <c r="Y188" s="79"/>
      <c r="Z188" s="63">
        <f t="shared" si="21"/>
        <v>1</v>
      </c>
      <c r="AA188" s="66">
        <f t="shared" si="22"/>
        <v>1</v>
      </c>
    </row>
    <row r="189" spans="1:27" ht="204">
      <c r="A189" s="3">
        <v>2124</v>
      </c>
      <c r="B189" s="3" t="s">
        <v>303</v>
      </c>
      <c r="E189" s="115" t="s">
        <v>2736</v>
      </c>
      <c r="F189" s="6" t="s">
        <v>1201</v>
      </c>
      <c r="G189" s="6" t="s">
        <v>1202</v>
      </c>
      <c r="H189" s="31"/>
      <c r="I189" s="31"/>
      <c r="J189" s="31"/>
      <c r="K189" s="31"/>
      <c r="L189" s="31"/>
      <c r="M189" s="31"/>
      <c r="P189" s="76">
        <v>1</v>
      </c>
      <c r="Q189" s="77"/>
      <c r="R189" s="77"/>
      <c r="S189" s="78">
        <v>1</v>
      </c>
      <c r="T189" s="79"/>
      <c r="U189" s="76"/>
      <c r="V189" s="77"/>
      <c r="W189" s="77"/>
      <c r="X189" s="78"/>
      <c r="Y189" s="79"/>
      <c r="Z189" s="63">
        <f t="shared" si="21"/>
        <v>1</v>
      </c>
      <c r="AA189" s="66">
        <f t="shared" si="22"/>
        <v>1</v>
      </c>
    </row>
    <row r="190" spans="1:27" ht="204">
      <c r="A190" s="3">
        <v>2125</v>
      </c>
      <c r="B190" s="3" t="s">
        <v>1203</v>
      </c>
      <c r="E190" s="113" t="s">
        <v>2738</v>
      </c>
      <c r="F190" s="6" t="s">
        <v>1204</v>
      </c>
      <c r="G190" s="6" t="s">
        <v>1205</v>
      </c>
      <c r="H190" s="31"/>
      <c r="I190" s="31"/>
      <c r="J190" s="112" t="s">
        <v>2737</v>
      </c>
      <c r="K190" s="31"/>
      <c r="L190" s="31"/>
      <c r="M190" s="31"/>
      <c r="P190" s="76">
        <v>0</v>
      </c>
      <c r="Q190" s="77" t="str">
        <f>J190</f>
        <v>SXM - Intelligent Apps (Self-Description):
Currently partnering with IBM Watson to deliver this. We have a lot of plans around AI not sure about those listed there but HICX is investing heavily in leveraging AI to create touchless approvals.</v>
      </c>
      <c r="R190" s="77"/>
      <c r="S190" s="78">
        <v>0</v>
      </c>
      <c r="T190" s="79"/>
      <c r="U190" s="76"/>
      <c r="V190" s="77"/>
      <c r="W190" s="77"/>
      <c r="X190" s="78"/>
      <c r="Y190" s="79"/>
      <c r="Z190" s="63">
        <f t="shared" si="21"/>
        <v>0</v>
      </c>
      <c r="AA190" s="66">
        <f t="shared" si="22"/>
        <v>0</v>
      </c>
    </row>
    <row r="191" spans="1:27" ht="204">
      <c r="A191" s="3">
        <v>2126</v>
      </c>
      <c r="B191" s="3" t="s">
        <v>1206</v>
      </c>
      <c r="E191" s="113" t="s">
        <v>2740</v>
      </c>
      <c r="F191" s="6" t="s">
        <v>1207</v>
      </c>
      <c r="G191" s="6" t="s">
        <v>1208</v>
      </c>
      <c r="H191" s="31"/>
      <c r="I191" s="31"/>
      <c r="J191" s="112" t="s">
        <v>2739</v>
      </c>
      <c r="K191" s="31"/>
      <c r="L191" s="31"/>
      <c r="M191" s="31"/>
      <c r="P191" s="76">
        <v>0</v>
      </c>
      <c r="Q191" s="77" t="str">
        <f>J191</f>
        <v xml:space="preserve">SXM - Block Chain (Self-Description):
This is of interest but not somethig for 2018 for HICX. </v>
      </c>
      <c r="R191" s="77"/>
      <c r="S191" s="78">
        <v>0</v>
      </c>
      <c r="T191" s="79"/>
      <c r="U191" s="76"/>
      <c r="V191" s="77"/>
      <c r="W191" s="77"/>
      <c r="X191" s="78"/>
      <c r="Y191" s="79"/>
      <c r="Z191" s="63">
        <f t="shared" si="21"/>
        <v>0</v>
      </c>
      <c r="AA191" s="66">
        <f t="shared" si="22"/>
        <v>0</v>
      </c>
    </row>
    <row r="192" spans="1:27" ht="187">
      <c r="A192" s="3">
        <v>2127</v>
      </c>
      <c r="B192" s="3" t="s">
        <v>1209</v>
      </c>
      <c r="E192" s="114" t="s">
        <v>2741</v>
      </c>
      <c r="F192" s="6" t="s">
        <v>1210</v>
      </c>
      <c r="G192" s="6" t="s">
        <v>1211</v>
      </c>
      <c r="H192" s="31"/>
      <c r="I192" s="31"/>
      <c r="J192" s="31"/>
      <c r="K192" s="31"/>
      <c r="L192" s="31"/>
      <c r="M192" s="31"/>
      <c r="P192" s="76">
        <v>0</v>
      </c>
      <c r="Q192" s="77"/>
      <c r="R192" s="77"/>
      <c r="S192" s="78">
        <v>0</v>
      </c>
      <c r="T192" s="79"/>
      <c r="U192" s="76"/>
      <c r="V192" s="77"/>
      <c r="W192" s="77"/>
      <c r="X192" s="78"/>
      <c r="Y192" s="79"/>
      <c r="Z192" s="63">
        <f t="shared" si="21"/>
        <v>0</v>
      </c>
      <c r="AA192" s="66">
        <f t="shared" si="22"/>
        <v>0</v>
      </c>
    </row>
    <row r="193" spans="1:27" ht="85">
      <c r="A193" s="3">
        <v>2128</v>
      </c>
      <c r="B193" s="3" t="s">
        <v>303</v>
      </c>
      <c r="E193" s="114" t="s">
        <v>2742</v>
      </c>
      <c r="F193" s="6" t="s">
        <v>1212</v>
      </c>
      <c r="G193" s="6" t="s">
        <v>961</v>
      </c>
      <c r="H193" s="31"/>
      <c r="I193" s="31"/>
      <c r="J193" s="31"/>
      <c r="K193" s="31"/>
      <c r="L193" s="31"/>
      <c r="M193" s="31"/>
      <c r="P193" s="76">
        <v>0</v>
      </c>
      <c r="Q193" s="77"/>
      <c r="R193" s="77"/>
      <c r="S193" s="78">
        <v>1</v>
      </c>
      <c r="T193" s="79"/>
      <c r="U193" s="76"/>
      <c r="V193" s="77"/>
      <c r="W193" s="77"/>
      <c r="X193" s="78"/>
      <c r="Y193" s="79"/>
      <c r="Z193" s="63">
        <f t="shared" si="21"/>
        <v>0</v>
      </c>
      <c r="AA193" s="66">
        <f t="shared" si="22"/>
        <v>1</v>
      </c>
    </row>
    <row r="194" spans="1:27" s="8" customFormat="1" ht="17">
      <c r="A194" s="3"/>
      <c r="G194" s="8" t="s">
        <v>303</v>
      </c>
      <c r="H194" s="3"/>
      <c r="P194" s="119"/>
      <c r="Q194" s="119"/>
      <c r="R194" s="119"/>
      <c r="S194" s="119"/>
      <c r="T194" s="119"/>
      <c r="U194" s="119"/>
      <c r="V194" s="119"/>
      <c r="W194" s="119"/>
      <c r="X194" s="119"/>
      <c r="Y194" s="119"/>
    </row>
    <row r="195" spans="1:27" s="8" customFormat="1" ht="17">
      <c r="A195" s="3"/>
      <c r="G195" s="8" t="s">
        <v>303</v>
      </c>
      <c r="H195" s="3"/>
      <c r="P195" s="119"/>
      <c r="Q195" s="119"/>
      <c r="R195" s="119"/>
      <c r="S195" s="119"/>
      <c r="T195" s="119"/>
      <c r="U195" s="119"/>
      <c r="V195" s="119"/>
      <c r="W195" s="119"/>
      <c r="X195" s="119"/>
      <c r="Y195" s="119"/>
    </row>
    <row r="196" spans="1:27" s="8" customFormat="1" ht="17">
      <c r="A196" s="3"/>
      <c r="E196" s="87" t="s">
        <v>1213</v>
      </c>
      <c r="G196" s="8" t="s">
        <v>303</v>
      </c>
      <c r="H196" s="3"/>
      <c r="P196" s="119"/>
      <c r="Q196" s="119"/>
      <c r="R196" s="119"/>
      <c r="S196" s="119"/>
      <c r="T196" s="119"/>
      <c r="U196" s="119"/>
      <c r="V196" s="119"/>
      <c r="W196" s="119"/>
      <c r="X196" s="119"/>
      <c r="Y196" s="119"/>
    </row>
    <row r="197" spans="1:27" ht="153">
      <c r="A197" s="3">
        <v>2129</v>
      </c>
      <c r="B197" s="3" t="s">
        <v>303</v>
      </c>
      <c r="E197" s="114" t="s">
        <v>2743</v>
      </c>
      <c r="F197" s="6" t="s">
        <v>1214</v>
      </c>
      <c r="G197" s="6" t="s">
        <v>1215</v>
      </c>
      <c r="H197" s="31"/>
      <c r="I197" s="31"/>
      <c r="J197" s="31"/>
      <c r="K197" s="31"/>
      <c r="L197" s="31"/>
      <c r="M197" s="31"/>
      <c r="P197" s="76">
        <v>4</v>
      </c>
      <c r="Q197" s="77" t="s">
        <v>3376</v>
      </c>
      <c r="R197" s="77"/>
      <c r="S197" s="78">
        <v>3</v>
      </c>
      <c r="T197" s="79"/>
      <c r="U197" s="76"/>
      <c r="V197" s="77"/>
      <c r="W197" s="77"/>
      <c r="X197" s="78"/>
      <c r="Y197" s="79"/>
      <c r="Z197" s="63">
        <f t="shared" si="21"/>
        <v>4</v>
      </c>
      <c r="AA197" s="66">
        <f t="shared" si="22"/>
        <v>3</v>
      </c>
    </row>
    <row r="198" spans="1:27" ht="238">
      <c r="A198" s="3">
        <v>2130</v>
      </c>
      <c r="B198" s="3" t="s">
        <v>1216</v>
      </c>
      <c r="E198" s="113" t="s">
        <v>2745</v>
      </c>
      <c r="F198" s="6" t="s">
        <v>1217</v>
      </c>
      <c r="G198" s="6" t="s">
        <v>1218</v>
      </c>
      <c r="H198" s="31"/>
      <c r="I198" s="31"/>
      <c r="J198" s="112" t="s">
        <v>2744</v>
      </c>
      <c r="K198" s="31"/>
      <c r="L198" s="31"/>
      <c r="M198" s="31"/>
      <c r="P198" s="76">
        <v>2</v>
      </c>
      <c r="Q198" s="77" t="str">
        <f>J198</f>
        <v>SXM - Open Standards (Self-Description):
HICX is not actively driving standards but work with existing standards for EDIFACT, x12, cXML and XBRL.</v>
      </c>
      <c r="R198" s="77"/>
      <c r="S198" s="117">
        <v>2</v>
      </c>
      <c r="T198" s="79"/>
      <c r="U198" s="76"/>
      <c r="V198" s="77"/>
      <c r="W198" s="77"/>
      <c r="X198" s="78"/>
      <c r="Y198" s="79"/>
      <c r="Z198" s="63">
        <f t="shared" si="21"/>
        <v>2</v>
      </c>
      <c r="AA198" s="66">
        <f t="shared" si="22"/>
        <v>2</v>
      </c>
    </row>
    <row r="199" spans="1:27" ht="221">
      <c r="A199" s="3">
        <v>2131</v>
      </c>
      <c r="B199" s="3" t="s">
        <v>1219</v>
      </c>
      <c r="E199" s="114" t="s">
        <v>2746</v>
      </c>
      <c r="F199" s="6" t="s">
        <v>1220</v>
      </c>
      <c r="G199" s="6" t="s">
        <v>1221</v>
      </c>
      <c r="H199" s="31"/>
      <c r="I199" s="31"/>
      <c r="J199" s="31"/>
      <c r="K199" s="31"/>
      <c r="L199" s="31"/>
      <c r="M199" s="31"/>
      <c r="P199" s="76">
        <v>2</v>
      </c>
      <c r="Q199" s="77" t="s">
        <v>3321</v>
      </c>
      <c r="R199" s="77"/>
      <c r="S199" s="78">
        <v>2</v>
      </c>
      <c r="T199" s="79"/>
      <c r="U199" s="76"/>
      <c r="V199" s="77"/>
      <c r="W199" s="77"/>
      <c r="X199" s="78"/>
      <c r="Y199" s="79"/>
      <c r="Z199" s="63">
        <f t="shared" si="21"/>
        <v>2</v>
      </c>
      <c r="AA199" s="66">
        <f t="shared" si="22"/>
        <v>2</v>
      </c>
    </row>
    <row r="200" spans="1:27" ht="170">
      <c r="A200" s="3">
        <v>2132</v>
      </c>
      <c r="B200" s="3" t="s">
        <v>1222</v>
      </c>
      <c r="E200" s="114" t="s">
        <v>2747</v>
      </c>
      <c r="F200" s="6" t="s">
        <v>1223</v>
      </c>
      <c r="G200" s="6" t="s">
        <v>1224</v>
      </c>
      <c r="H200" s="31"/>
      <c r="I200" s="31"/>
      <c r="J200" s="31"/>
      <c r="K200" s="31"/>
      <c r="L200" s="31"/>
      <c r="M200" s="31"/>
      <c r="P200" s="76">
        <v>3</v>
      </c>
      <c r="Q200" s="77" t="s">
        <v>3376</v>
      </c>
      <c r="R200" s="77"/>
      <c r="S200" s="78">
        <v>3</v>
      </c>
      <c r="T200" s="79"/>
      <c r="U200" s="76"/>
      <c r="V200" s="77"/>
      <c r="W200" s="77"/>
      <c r="X200" s="78"/>
      <c r="Y200" s="79"/>
      <c r="Z200" s="63">
        <f t="shared" si="21"/>
        <v>3</v>
      </c>
      <c r="AA200" s="66">
        <f t="shared" si="22"/>
        <v>3</v>
      </c>
    </row>
    <row r="201" spans="1:27" ht="170">
      <c r="A201" s="3">
        <v>2133</v>
      </c>
      <c r="B201" s="3" t="s">
        <v>1225</v>
      </c>
      <c r="E201" s="114" t="s">
        <v>2748</v>
      </c>
      <c r="F201" s="6" t="s">
        <v>1226</v>
      </c>
      <c r="G201" s="6" t="s">
        <v>1227</v>
      </c>
      <c r="H201" s="31"/>
      <c r="I201" s="31"/>
      <c r="J201" s="31"/>
      <c r="K201" s="31"/>
      <c r="L201" s="31"/>
      <c r="M201" s="31"/>
      <c r="P201" s="76">
        <v>3</v>
      </c>
      <c r="Q201" s="77" t="s">
        <v>3376</v>
      </c>
      <c r="R201" s="77"/>
      <c r="S201" s="78">
        <v>2</v>
      </c>
      <c r="T201" s="79"/>
      <c r="U201" s="76"/>
      <c r="V201" s="77"/>
      <c r="W201" s="77"/>
      <c r="X201" s="78"/>
      <c r="Y201" s="79"/>
      <c r="Z201" s="63">
        <f t="shared" si="21"/>
        <v>3</v>
      </c>
      <c r="AA201" s="66">
        <f t="shared" si="22"/>
        <v>2</v>
      </c>
    </row>
    <row r="202" spans="1:27" ht="204">
      <c r="A202" s="3">
        <v>2134</v>
      </c>
      <c r="B202" s="3" t="s">
        <v>1228</v>
      </c>
      <c r="E202" s="114" t="s">
        <v>2749</v>
      </c>
      <c r="F202" s="6" t="s">
        <v>1229</v>
      </c>
      <c r="G202" s="6" t="s">
        <v>1230</v>
      </c>
      <c r="H202" s="31"/>
      <c r="I202" s="31"/>
      <c r="J202" s="31"/>
      <c r="K202" s="31"/>
      <c r="L202" s="31"/>
      <c r="M202" s="31"/>
      <c r="P202" s="76">
        <v>3</v>
      </c>
      <c r="Q202" s="77" t="s">
        <v>3322</v>
      </c>
      <c r="R202" s="77"/>
      <c r="S202" s="78">
        <v>1</v>
      </c>
      <c r="T202" s="79"/>
      <c r="U202" s="76"/>
      <c r="V202" s="77"/>
      <c r="W202" s="77"/>
      <c r="X202" s="78"/>
      <c r="Y202" s="79"/>
      <c r="Z202" s="63">
        <f t="shared" si="21"/>
        <v>3</v>
      </c>
      <c r="AA202" s="66">
        <f t="shared" si="22"/>
        <v>1</v>
      </c>
    </row>
    <row r="203" spans="1:27" ht="409.6">
      <c r="A203" s="3">
        <v>2135</v>
      </c>
      <c r="B203" s="3" t="s">
        <v>1231</v>
      </c>
      <c r="E203" s="113" t="s">
        <v>2751</v>
      </c>
      <c r="F203" s="6" t="s">
        <v>1232</v>
      </c>
      <c r="G203" s="6" t="s">
        <v>1233</v>
      </c>
      <c r="H203" s="31"/>
      <c r="I203" s="31"/>
      <c r="J203" s="112" t="s">
        <v>2750</v>
      </c>
      <c r="K203" s="31"/>
      <c r="L203" s="31"/>
      <c r="M203" s="31"/>
      <c r="P203" s="76">
        <v>3</v>
      </c>
      <c r="Q203" s="77" t="str">
        <f>J203</f>
        <v>SXM - Multi-Source Integration (Self-Description):
HICX has it's own middleware which allows us to easily connect to any system through various methods to pull data, translate it, match it and create merge workflows if required to support a structured approach to data consolidation across systems.
SXM - Auto Data Verification (Self-Description):
HICX has connections to some 20 different data sources some free and some paid for.
SXM - 3P Data Integration (scores/audits/etc.) (Self-Description):
HICX has connections to some 20 different data sources some free and some paid for.
SXM - 3rd Party Data Integration (Self-Description):
Standard functionality. Jobs can be created to schedule periodic updates from data feeds.</v>
      </c>
      <c r="R203" s="77"/>
      <c r="S203" s="78">
        <v>1</v>
      </c>
      <c r="T203" s="79"/>
      <c r="U203" s="76"/>
      <c r="V203" s="77"/>
      <c r="W203" s="77"/>
      <c r="X203" s="78"/>
      <c r="Y203" s="79"/>
      <c r="Z203" s="63">
        <f t="shared" si="21"/>
        <v>3</v>
      </c>
      <c r="AA203" s="66">
        <f t="shared" si="22"/>
        <v>1</v>
      </c>
    </row>
    <row r="204" spans="1:27" ht="153">
      <c r="A204" s="3">
        <v>2136</v>
      </c>
      <c r="B204" s="3" t="s">
        <v>303</v>
      </c>
      <c r="E204" s="115" t="s">
        <v>2752</v>
      </c>
      <c r="F204" s="6" t="s">
        <v>1234</v>
      </c>
      <c r="G204" s="6" t="s">
        <v>1235</v>
      </c>
      <c r="H204" s="31"/>
      <c r="I204" s="31"/>
      <c r="J204" s="31"/>
      <c r="K204" s="31"/>
      <c r="L204" s="31"/>
      <c r="M204" s="31"/>
      <c r="P204" s="76">
        <v>3</v>
      </c>
      <c r="Q204" s="77"/>
      <c r="R204" s="77"/>
      <c r="S204" s="117">
        <v>3</v>
      </c>
      <c r="T204" s="79"/>
      <c r="U204" s="76"/>
      <c r="V204" s="77"/>
      <c r="W204" s="77"/>
      <c r="X204" s="78"/>
      <c r="Y204" s="79"/>
      <c r="Z204" s="63">
        <f t="shared" si="21"/>
        <v>3</v>
      </c>
      <c r="AA204" s="66">
        <f t="shared" si="22"/>
        <v>3</v>
      </c>
    </row>
    <row r="205" spans="1:27" ht="409.6">
      <c r="A205" s="3">
        <v>2137</v>
      </c>
      <c r="B205" s="3" t="s">
        <v>1236</v>
      </c>
      <c r="E205" s="113" t="s">
        <v>2753</v>
      </c>
      <c r="F205" s="6" t="s">
        <v>1237</v>
      </c>
      <c r="G205" s="6" t="s">
        <v>1238</v>
      </c>
      <c r="H205" s="31"/>
      <c r="I205" s="31"/>
      <c r="J205" s="112" t="s">
        <v>2750</v>
      </c>
      <c r="K205" s="31"/>
      <c r="L205" s="31"/>
      <c r="M205" s="31"/>
      <c r="P205" s="76">
        <v>3</v>
      </c>
      <c r="Q205" s="77" t="str">
        <f>J205</f>
        <v>SXM - Multi-Source Integration (Self-Description):
HICX has it's own middleware which allows us to easily connect to any system through various methods to pull data, translate it, match it and create merge workflows if required to support a structured approach to data consolidation across systems.
SXM - Auto Data Verification (Self-Description):
HICX has connections to some 20 different data sources some free and some paid for.
SXM - 3P Data Integration (scores/audits/etc.) (Self-Description):
HICX has connections to some 20 different data sources some free and some paid for.
SXM - 3rd Party Data Integration (Self-Description):
Standard functionality. Jobs can be created to schedule periodic updates from data feeds.</v>
      </c>
      <c r="R205" s="77"/>
      <c r="S205" s="78">
        <v>0</v>
      </c>
      <c r="T205" s="79"/>
      <c r="U205" s="76"/>
      <c r="V205" s="77"/>
      <c r="W205" s="77"/>
      <c r="X205" s="78"/>
      <c r="Y205" s="79"/>
      <c r="Z205" s="63">
        <f t="shared" si="21"/>
        <v>3</v>
      </c>
      <c r="AA205" s="66">
        <f t="shared" si="22"/>
        <v>0</v>
      </c>
    </row>
    <row r="206" spans="1:27" ht="409.6">
      <c r="A206" s="3">
        <v>2138</v>
      </c>
      <c r="B206" s="3" t="s">
        <v>1239</v>
      </c>
      <c r="E206" s="113" t="s">
        <v>2755</v>
      </c>
      <c r="F206" s="6" t="s">
        <v>1240</v>
      </c>
      <c r="G206" s="6" t="s">
        <v>961</v>
      </c>
      <c r="H206" s="31"/>
      <c r="I206" s="31"/>
      <c r="J206" s="112" t="s">
        <v>2754</v>
      </c>
      <c r="K206" s="31"/>
      <c r="L206" s="31"/>
      <c r="M206" s="31"/>
      <c r="P206" s="76">
        <v>3</v>
      </c>
      <c r="Q206" s="77" t="str">
        <f>J206</f>
        <v>SXM - Multi-Source Integration (Self-Description):
HICX has it's own middleware which allows us to easily connect to any system through various methods to pull data, translate it, match it and create merge workflows if required to support a structured approach to data consolidation across systems.
SXM - 3P Data Integration (scores/audits/etc.) (Self-Description):
HICX has connections to some 20 different data sources some free and some paid for.
SXM - 3rd Party Data Integration (Self-Description):
Standard functionality. Jobs can be created to schedule periodic updates from data feeds.</v>
      </c>
      <c r="R206" s="77"/>
      <c r="S206" s="78">
        <v>2</v>
      </c>
      <c r="T206" s="79" t="s">
        <v>3421</v>
      </c>
      <c r="U206" s="76"/>
      <c r="V206" s="77"/>
      <c r="W206" s="77"/>
      <c r="X206" s="78"/>
      <c r="Y206" s="79"/>
      <c r="Z206" s="63">
        <f t="shared" si="21"/>
        <v>3</v>
      </c>
      <c r="AA206" s="66">
        <f t="shared" si="22"/>
        <v>2</v>
      </c>
    </row>
    <row r="207" spans="1:27" ht="153">
      <c r="A207" s="3">
        <v>2139</v>
      </c>
      <c r="B207" s="3" t="s">
        <v>303</v>
      </c>
      <c r="E207" s="114" t="s">
        <v>2756</v>
      </c>
      <c r="F207" s="6" t="s">
        <v>1241</v>
      </c>
      <c r="G207" s="6" t="s">
        <v>1242</v>
      </c>
      <c r="H207" s="31"/>
      <c r="I207" s="31"/>
      <c r="J207" s="31"/>
      <c r="K207" s="31"/>
      <c r="L207" s="31"/>
      <c r="M207" s="31"/>
      <c r="P207" s="76">
        <v>0</v>
      </c>
      <c r="Q207" s="77"/>
      <c r="R207" s="77"/>
      <c r="S207" s="78">
        <v>0</v>
      </c>
      <c r="T207" s="79"/>
      <c r="U207" s="76"/>
      <c r="V207" s="77"/>
      <c r="W207" s="77"/>
      <c r="X207" s="78"/>
      <c r="Y207" s="79"/>
      <c r="Z207" s="63">
        <f t="shared" si="21"/>
        <v>0</v>
      </c>
      <c r="AA207" s="66">
        <f t="shared" si="22"/>
        <v>0</v>
      </c>
    </row>
    <row r="208" spans="1:27" ht="221">
      <c r="A208" s="3">
        <v>2140</v>
      </c>
      <c r="B208" s="3" t="s">
        <v>1243</v>
      </c>
      <c r="E208" s="114" t="s">
        <v>2757</v>
      </c>
      <c r="F208" s="6" t="s">
        <v>1244</v>
      </c>
      <c r="G208" s="6" t="s">
        <v>1245</v>
      </c>
      <c r="H208" s="31"/>
      <c r="I208" s="31"/>
      <c r="J208" s="31"/>
      <c r="K208" s="31"/>
      <c r="L208" s="31"/>
      <c r="M208" s="31"/>
      <c r="P208" s="76">
        <v>3</v>
      </c>
      <c r="Q208" s="77" t="s">
        <v>3384</v>
      </c>
      <c r="R208" s="77"/>
      <c r="S208" s="117">
        <v>3</v>
      </c>
      <c r="T208" s="79"/>
      <c r="U208" s="76"/>
      <c r="V208" s="77"/>
      <c r="W208" s="77"/>
      <c r="X208" s="78"/>
      <c r="Y208" s="79"/>
      <c r="Z208" s="63">
        <f t="shared" si="21"/>
        <v>3</v>
      </c>
      <c r="AA208" s="66">
        <f t="shared" si="22"/>
        <v>3</v>
      </c>
    </row>
    <row r="209" spans="1:27" ht="153">
      <c r="A209" s="3">
        <v>2141</v>
      </c>
      <c r="B209" s="3" t="s">
        <v>303</v>
      </c>
      <c r="E209" s="114" t="s">
        <v>2758</v>
      </c>
      <c r="F209" s="6" t="s">
        <v>1246</v>
      </c>
      <c r="G209" s="6" t="s">
        <v>1247</v>
      </c>
      <c r="H209" s="31"/>
      <c r="I209" s="31"/>
      <c r="J209" s="31"/>
      <c r="K209" s="31"/>
      <c r="L209" s="31"/>
      <c r="M209" s="31"/>
      <c r="P209" s="76">
        <v>3</v>
      </c>
      <c r="Q209" s="77" t="s">
        <v>3385</v>
      </c>
      <c r="R209" s="77"/>
      <c r="S209" s="78">
        <v>3</v>
      </c>
      <c r="T209" s="79"/>
      <c r="U209" s="76"/>
      <c r="V209" s="77"/>
      <c r="W209" s="77"/>
      <c r="X209" s="78"/>
      <c r="Y209" s="79"/>
      <c r="Z209" s="63">
        <f t="shared" si="21"/>
        <v>3</v>
      </c>
      <c r="AA209" s="66">
        <f t="shared" si="22"/>
        <v>3</v>
      </c>
    </row>
    <row r="210" spans="1:27" s="8" customFormat="1" ht="17">
      <c r="A210" s="3"/>
      <c r="G210" s="8" t="s">
        <v>303</v>
      </c>
      <c r="H210" s="3"/>
      <c r="P210" s="119"/>
      <c r="Q210" s="119"/>
      <c r="R210" s="119"/>
      <c r="S210" s="119"/>
      <c r="T210" s="119"/>
      <c r="U210" s="119"/>
      <c r="V210" s="119"/>
      <c r="W210" s="119"/>
      <c r="X210" s="119"/>
      <c r="Y210" s="119"/>
    </row>
    <row r="211" spans="1:27" s="8" customFormat="1" ht="17">
      <c r="A211" s="3"/>
      <c r="G211" s="8" t="s">
        <v>303</v>
      </c>
      <c r="H211" s="3"/>
      <c r="P211" s="119"/>
      <c r="Q211" s="119"/>
      <c r="R211" s="119"/>
      <c r="S211" s="119"/>
      <c r="T211" s="119"/>
      <c r="U211" s="119"/>
      <c r="V211" s="119"/>
      <c r="W211" s="119"/>
      <c r="X211" s="119"/>
      <c r="Y211" s="119"/>
    </row>
    <row r="212" spans="1:27" s="8" customFormat="1" ht="17">
      <c r="A212" s="3"/>
      <c r="E212" s="87" t="s">
        <v>1248</v>
      </c>
      <c r="G212" s="8" t="s">
        <v>303</v>
      </c>
      <c r="H212" s="3"/>
      <c r="P212" s="119"/>
      <c r="Q212" s="119"/>
      <c r="R212" s="119"/>
      <c r="S212" s="119"/>
      <c r="T212" s="119"/>
      <c r="U212" s="119"/>
      <c r="V212" s="119"/>
      <c r="W212" s="119"/>
      <c r="X212" s="119"/>
      <c r="Y212" s="119"/>
    </row>
    <row r="213" spans="1:27" ht="187">
      <c r="A213" s="3">
        <v>2142</v>
      </c>
      <c r="B213" s="3" t="s">
        <v>1249</v>
      </c>
      <c r="E213" s="114" t="s">
        <v>2759</v>
      </c>
      <c r="F213" s="6" t="s">
        <v>1250</v>
      </c>
      <c r="G213" s="6" t="s">
        <v>1251</v>
      </c>
      <c r="H213" s="31"/>
      <c r="I213" s="31"/>
      <c r="J213" s="31"/>
      <c r="K213" s="31"/>
      <c r="L213" s="31"/>
      <c r="M213" s="31"/>
      <c r="P213" s="76">
        <v>3</v>
      </c>
      <c r="Q213" s="77" t="s">
        <v>3386</v>
      </c>
      <c r="R213" s="77"/>
      <c r="S213" s="78">
        <v>2</v>
      </c>
      <c r="T213" s="79"/>
      <c r="U213" s="76"/>
      <c r="V213" s="77"/>
      <c r="W213" s="77"/>
      <c r="X213" s="78"/>
      <c r="Y213" s="79"/>
      <c r="Z213" s="63">
        <f t="shared" si="21"/>
        <v>3</v>
      </c>
      <c r="AA213" s="66">
        <f t="shared" si="22"/>
        <v>2</v>
      </c>
    </row>
    <row r="214" spans="1:27" ht="204">
      <c r="A214" s="3">
        <v>2143</v>
      </c>
      <c r="B214" s="3" t="s">
        <v>303</v>
      </c>
      <c r="E214" s="114" t="s">
        <v>2660</v>
      </c>
      <c r="F214" s="6" t="s">
        <v>1252</v>
      </c>
      <c r="G214" s="6" t="s">
        <v>1253</v>
      </c>
      <c r="H214" s="31"/>
      <c r="I214" s="31"/>
      <c r="J214" s="31"/>
      <c r="K214" s="31"/>
      <c r="L214" s="31"/>
      <c r="M214" s="31"/>
      <c r="P214" s="76">
        <v>4</v>
      </c>
      <c r="Q214" s="77" t="s">
        <v>3387</v>
      </c>
      <c r="R214" s="77"/>
      <c r="S214" s="117">
        <v>4</v>
      </c>
      <c r="T214" s="79"/>
      <c r="U214" s="76"/>
      <c r="V214" s="77"/>
      <c r="W214" s="77"/>
      <c r="X214" s="78"/>
      <c r="Y214" s="79"/>
      <c r="Z214" s="63">
        <f t="shared" si="21"/>
        <v>4</v>
      </c>
      <c r="AA214" s="66">
        <f t="shared" si="22"/>
        <v>4</v>
      </c>
    </row>
    <row r="215" spans="1:27" ht="136">
      <c r="A215" s="3">
        <v>2144</v>
      </c>
      <c r="B215" s="3" t="s">
        <v>1254</v>
      </c>
      <c r="E215" s="113" t="s">
        <v>2761</v>
      </c>
      <c r="F215" s="6" t="s">
        <v>1255</v>
      </c>
      <c r="G215" s="6" t="s">
        <v>1256</v>
      </c>
      <c r="H215" s="31"/>
      <c r="I215" s="31"/>
      <c r="J215" s="112" t="s">
        <v>2760</v>
      </c>
      <c r="K215" s="31"/>
      <c r="L215" s="31"/>
      <c r="M215" s="31"/>
      <c r="P215" s="76">
        <v>1</v>
      </c>
      <c r="Q215" s="77" t="str">
        <f t="shared" ref="Q215:Q216" si="23">J215</f>
        <v>SXM - Supplier Collaboration (Self-Description):
Would be good to understand what is meant from suppleir collaboration to answer this better.</v>
      </c>
      <c r="R215" s="77"/>
      <c r="S215" s="78">
        <v>1</v>
      </c>
      <c r="T215" s="79"/>
      <c r="U215" s="76"/>
      <c r="V215" s="77"/>
      <c r="W215" s="77"/>
      <c r="X215" s="78"/>
      <c r="Y215" s="79"/>
      <c r="Z215" s="63">
        <f t="shared" si="21"/>
        <v>1</v>
      </c>
      <c r="AA215" s="66">
        <f t="shared" si="22"/>
        <v>1</v>
      </c>
    </row>
    <row r="216" spans="1:27" ht="255">
      <c r="A216" s="3">
        <v>2145</v>
      </c>
      <c r="B216" s="3" t="s">
        <v>1257</v>
      </c>
      <c r="E216" s="113" t="s">
        <v>2763</v>
      </c>
      <c r="F216" s="6" t="s">
        <v>1258</v>
      </c>
      <c r="G216" s="6" t="s">
        <v>1259</v>
      </c>
      <c r="H216" s="31"/>
      <c r="I216" s="31"/>
      <c r="J216" s="112" t="s">
        <v>2762</v>
      </c>
      <c r="K216" s="31"/>
      <c r="L216" s="31"/>
      <c r="M216" s="31"/>
      <c r="P216" s="76">
        <v>0</v>
      </c>
      <c r="Q216" s="77" t="str">
        <f t="shared" si="23"/>
        <v>SXM - Collaborative Whiteboards (Self-Description):
We provide a project dashboard which allows customers to collaborate with suppliers during the design/development stage - normally pre-production. This is also available to collaborate with multiple suppliers rather then just one (this is unique to HICX the multi-dimensional collaboration)</v>
      </c>
      <c r="R216" s="77"/>
      <c r="S216" s="78">
        <v>1</v>
      </c>
      <c r="T216" s="79"/>
      <c r="U216" s="76"/>
      <c r="V216" s="77"/>
      <c r="W216" s="77"/>
      <c r="X216" s="78"/>
      <c r="Y216" s="79"/>
      <c r="Z216" s="63">
        <f t="shared" si="21"/>
        <v>0</v>
      </c>
      <c r="AA216" s="66">
        <f t="shared" si="22"/>
        <v>1</v>
      </c>
    </row>
    <row r="217" spans="1:27" ht="119">
      <c r="A217" s="3">
        <v>2146</v>
      </c>
      <c r="B217" s="3" t="s">
        <v>1260</v>
      </c>
      <c r="E217" s="114" t="s">
        <v>2764</v>
      </c>
      <c r="F217" s="6" t="s">
        <v>1261</v>
      </c>
      <c r="G217" s="6" t="s">
        <v>1262</v>
      </c>
      <c r="H217" s="31"/>
      <c r="I217" s="31"/>
      <c r="J217" s="31"/>
      <c r="K217" s="31"/>
      <c r="L217" s="31"/>
      <c r="M217" s="31"/>
      <c r="P217" s="76">
        <v>0</v>
      </c>
      <c r="Q217" s="77"/>
      <c r="R217" s="77"/>
      <c r="S217" s="78">
        <v>0</v>
      </c>
      <c r="T217" s="79"/>
      <c r="U217" s="76"/>
      <c r="V217" s="77"/>
      <c r="W217" s="77"/>
      <c r="X217" s="78"/>
      <c r="Y217" s="79"/>
      <c r="Z217" s="63">
        <f t="shared" si="21"/>
        <v>0</v>
      </c>
      <c r="AA217" s="66">
        <f t="shared" si="22"/>
        <v>0</v>
      </c>
    </row>
    <row r="218" spans="1:27" ht="409.6">
      <c r="A218" s="3">
        <v>2147</v>
      </c>
      <c r="B218" s="3" t="s">
        <v>1263</v>
      </c>
      <c r="E218" s="113" t="s">
        <v>2766</v>
      </c>
      <c r="F218" s="6" t="s">
        <v>1264</v>
      </c>
      <c r="G218" s="6" t="s">
        <v>1265</v>
      </c>
      <c r="H218" s="31"/>
      <c r="I218" s="31"/>
      <c r="J218" s="112" t="s">
        <v>2765</v>
      </c>
      <c r="K218" s="31"/>
      <c r="L218" s="31"/>
      <c r="M218" s="31"/>
      <c r="P218" s="76">
        <v>2</v>
      </c>
      <c r="Q218" s="77" t="str">
        <f>J218</f>
        <v>SXM - Form Support (Self-Description):
We have a very sophisticated Form designer which allows HICX and customers to create complex forms, with complex branching rules, nested tables (parent/child capture - e.g. contacts / locations / etc.).
SXM - Conflict Resolution CAR/CAM (Self-Description):
There is a standard corrective action plan request in HICX. This can be on an aggregate level (plan level) or tacked on a per issue level. The workflow for the corrective action plan is also configurable
SXM - Conflict Resolution CAR/CAM (Reasoning):
can build needed workflows
SXM - Survey Integration (Self-Description):
Yes. Standard functionality</v>
      </c>
      <c r="R218" s="77"/>
      <c r="S218" s="78">
        <v>2</v>
      </c>
      <c r="T218" s="79"/>
      <c r="U218" s="76"/>
      <c r="V218" s="77"/>
      <c r="W218" s="77"/>
      <c r="X218" s="78"/>
      <c r="Y218" s="79"/>
      <c r="Z218" s="63">
        <f t="shared" si="21"/>
        <v>2</v>
      </c>
      <c r="AA218" s="66">
        <f t="shared" si="22"/>
        <v>2</v>
      </c>
    </row>
    <row r="219" spans="1:27" ht="187">
      <c r="A219" s="3">
        <v>2148</v>
      </c>
      <c r="B219" s="3" t="s">
        <v>303</v>
      </c>
      <c r="E219" s="115" t="s">
        <v>2767</v>
      </c>
      <c r="F219" s="6" t="s">
        <v>1266</v>
      </c>
      <c r="G219" s="6" t="s">
        <v>1267</v>
      </c>
      <c r="H219" s="31"/>
      <c r="I219" s="31"/>
      <c r="J219" s="31"/>
      <c r="K219" s="31"/>
      <c r="L219" s="31"/>
      <c r="M219" s="31"/>
      <c r="P219" s="76">
        <v>2</v>
      </c>
      <c r="Q219" s="77"/>
      <c r="R219" s="77"/>
      <c r="S219" s="78">
        <v>2</v>
      </c>
      <c r="T219" s="79"/>
      <c r="U219" s="76"/>
      <c r="V219" s="77"/>
      <c r="W219" s="77"/>
      <c r="X219" s="78"/>
      <c r="Y219" s="79"/>
      <c r="Z219" s="63">
        <f t="shared" si="21"/>
        <v>2</v>
      </c>
      <c r="AA219" s="66">
        <f t="shared" si="22"/>
        <v>2</v>
      </c>
    </row>
    <row r="220" spans="1:27" s="8" customFormat="1">
      <c r="A220" s="3"/>
      <c r="H220" s="3"/>
      <c r="P220" s="119"/>
      <c r="Q220" s="119"/>
      <c r="R220" s="119"/>
      <c r="S220" s="119"/>
      <c r="T220" s="119"/>
      <c r="U220" s="119"/>
      <c r="V220" s="119"/>
      <c r="W220" s="119"/>
      <c r="X220" s="119"/>
      <c r="Y220" s="119"/>
    </row>
    <row r="221" spans="1:27" s="8" customFormat="1">
      <c r="A221" s="3"/>
      <c r="H221" s="3"/>
      <c r="P221" s="119"/>
      <c r="Q221" s="119"/>
      <c r="R221" s="119"/>
      <c r="S221" s="119"/>
      <c r="T221" s="119"/>
      <c r="U221" s="119"/>
      <c r="V221" s="119"/>
      <c r="W221" s="119"/>
      <c r="X221" s="119"/>
      <c r="Y221" s="119"/>
    </row>
    <row r="222" spans="1:27" s="8" customFormat="1" ht="37">
      <c r="A222" s="3"/>
      <c r="E222" s="128" t="s">
        <v>1268</v>
      </c>
      <c r="F222" s="128"/>
      <c r="G222" s="128"/>
      <c r="H222" s="3"/>
      <c r="P222" s="119"/>
      <c r="Q222" s="119"/>
      <c r="R222" s="119"/>
      <c r="S222" s="119"/>
      <c r="T222" s="119"/>
      <c r="U222" s="119"/>
      <c r="V222" s="119"/>
      <c r="W222" s="119"/>
      <c r="X222" s="119"/>
      <c r="Y222" s="119"/>
    </row>
    <row r="223" spans="1:27" s="8" customFormat="1" ht="19">
      <c r="A223" s="3"/>
      <c r="E223" s="124" t="s">
        <v>1269</v>
      </c>
      <c r="F223" s="124"/>
      <c r="G223" s="124"/>
      <c r="H223" s="3"/>
      <c r="P223" s="119"/>
      <c r="Q223" s="119"/>
      <c r="R223" s="119"/>
      <c r="S223" s="119"/>
      <c r="T223" s="119"/>
      <c r="U223" s="119"/>
      <c r="V223" s="119"/>
      <c r="W223" s="119"/>
      <c r="X223" s="119"/>
      <c r="Y223" s="119"/>
    </row>
    <row r="224" spans="1:27" s="8" customFormat="1" ht="34">
      <c r="A224" s="3"/>
      <c r="E224" s="87" t="s">
        <v>1270</v>
      </c>
      <c r="H224" s="3"/>
      <c r="P224" s="119"/>
      <c r="Q224" s="119"/>
      <c r="R224" s="119"/>
      <c r="S224" s="119"/>
      <c r="T224" s="119"/>
      <c r="U224" s="119"/>
      <c r="V224" s="119"/>
      <c r="W224" s="119"/>
      <c r="X224" s="119"/>
      <c r="Y224" s="119"/>
    </row>
    <row r="225" spans="1:27" ht="356">
      <c r="A225" s="3">
        <v>2149</v>
      </c>
      <c r="E225" s="114" t="s">
        <v>2768</v>
      </c>
      <c r="F225" s="6" t="s">
        <v>1271</v>
      </c>
      <c r="G225" s="6" t="s">
        <v>1272</v>
      </c>
      <c r="H225" s="31"/>
      <c r="I225" s="31"/>
      <c r="J225" s="31"/>
      <c r="K225" s="31"/>
      <c r="L225" s="31"/>
      <c r="M225" s="31"/>
      <c r="P225" s="76">
        <v>3</v>
      </c>
      <c r="Q225" s="77" t="s">
        <v>3358</v>
      </c>
      <c r="R225" s="77"/>
      <c r="S225" s="78">
        <v>3</v>
      </c>
      <c r="T225" s="79"/>
      <c r="U225" s="76"/>
      <c r="V225" s="77"/>
      <c r="W225" s="77"/>
      <c r="X225" s="78"/>
      <c r="Y225" s="79"/>
      <c r="Z225" s="63">
        <f t="shared" si="21"/>
        <v>3</v>
      </c>
      <c r="AA225" s="66">
        <f t="shared" si="22"/>
        <v>3</v>
      </c>
    </row>
    <row r="226" spans="1:27" ht="255">
      <c r="A226" s="3">
        <v>2150</v>
      </c>
      <c r="E226" s="114" t="s">
        <v>2769</v>
      </c>
      <c r="F226" s="6" t="s">
        <v>1273</v>
      </c>
      <c r="G226" s="6" t="s">
        <v>1274</v>
      </c>
      <c r="H226" s="31"/>
      <c r="I226" s="31"/>
      <c r="J226" s="31"/>
      <c r="K226" s="31"/>
      <c r="L226" s="31"/>
      <c r="M226" s="31"/>
      <c r="P226" s="76">
        <v>0</v>
      </c>
      <c r="Q226" s="77"/>
      <c r="R226" s="77"/>
      <c r="S226" s="78">
        <v>0</v>
      </c>
      <c r="T226" s="79"/>
      <c r="U226" s="76"/>
      <c r="V226" s="77"/>
      <c r="W226" s="77"/>
      <c r="X226" s="78"/>
      <c r="Y226" s="79"/>
      <c r="Z226" s="63">
        <f t="shared" si="21"/>
        <v>0</v>
      </c>
      <c r="AA226" s="66">
        <f t="shared" si="22"/>
        <v>0</v>
      </c>
    </row>
    <row r="227" spans="1:27" ht="356">
      <c r="A227" s="3">
        <v>2151</v>
      </c>
      <c r="E227" s="114" t="s">
        <v>2770</v>
      </c>
      <c r="F227" s="6" t="s">
        <v>1275</v>
      </c>
      <c r="G227" s="6" t="s">
        <v>1276</v>
      </c>
      <c r="H227" s="31"/>
      <c r="I227" s="31"/>
      <c r="J227" s="31"/>
      <c r="K227" s="31"/>
      <c r="L227" s="31"/>
      <c r="M227" s="31"/>
      <c r="P227" s="76">
        <v>2</v>
      </c>
      <c r="Q227" s="77" t="s">
        <v>3388</v>
      </c>
      <c r="R227" s="77"/>
      <c r="S227" s="78">
        <v>2</v>
      </c>
      <c r="T227" s="79"/>
      <c r="U227" s="76"/>
      <c r="V227" s="77"/>
      <c r="W227" s="77"/>
      <c r="X227" s="78"/>
      <c r="Y227" s="79"/>
      <c r="Z227" s="63">
        <f t="shared" si="21"/>
        <v>2</v>
      </c>
      <c r="AA227" s="66">
        <f t="shared" si="22"/>
        <v>2</v>
      </c>
    </row>
    <row r="228" spans="1:27" s="8" customFormat="1" ht="17">
      <c r="A228" s="3"/>
      <c r="G228" s="8" t="s">
        <v>303</v>
      </c>
      <c r="H228" s="3"/>
      <c r="P228" s="119"/>
      <c r="Q228" s="119"/>
      <c r="R228" s="119"/>
      <c r="S228" s="119"/>
      <c r="T228" s="119"/>
      <c r="U228" s="119"/>
      <c r="V228" s="119"/>
      <c r="W228" s="119"/>
      <c r="X228" s="119"/>
      <c r="Y228" s="119"/>
    </row>
    <row r="229" spans="1:27" s="8" customFormat="1">
      <c r="A229" s="3"/>
      <c r="H229" s="3"/>
      <c r="P229" s="119"/>
      <c r="Q229" s="119"/>
      <c r="R229" s="119"/>
      <c r="S229" s="119"/>
      <c r="T229" s="119"/>
      <c r="U229" s="119"/>
      <c r="V229" s="119"/>
      <c r="W229" s="119"/>
      <c r="X229" s="119"/>
      <c r="Y229" s="119"/>
    </row>
    <row r="230" spans="1:27" s="8" customFormat="1" ht="19">
      <c r="A230" s="3"/>
      <c r="E230" s="124" t="s">
        <v>232</v>
      </c>
      <c r="F230" s="124"/>
      <c r="G230" s="124"/>
      <c r="H230" s="3"/>
      <c r="P230" s="119"/>
      <c r="Q230" s="119"/>
      <c r="R230" s="119"/>
      <c r="S230" s="119"/>
      <c r="T230" s="119"/>
      <c r="U230" s="119"/>
      <c r="V230" s="119"/>
      <c r="W230" s="119"/>
      <c r="X230" s="119"/>
      <c r="Y230" s="119"/>
    </row>
    <row r="231" spans="1:27" s="8" customFormat="1" ht="34">
      <c r="A231" s="3"/>
      <c r="E231" s="87" t="s">
        <v>1277</v>
      </c>
      <c r="H231" s="3"/>
      <c r="P231" s="119"/>
      <c r="Q231" s="119"/>
      <c r="R231" s="119"/>
      <c r="S231" s="119"/>
      <c r="T231" s="119"/>
      <c r="U231" s="119"/>
      <c r="V231" s="119"/>
      <c r="W231" s="119"/>
      <c r="X231" s="119"/>
      <c r="Y231" s="119"/>
    </row>
    <row r="232" spans="1:27" ht="204">
      <c r="A232" s="3">
        <v>2152</v>
      </c>
      <c r="E232" s="114" t="s">
        <v>2771</v>
      </c>
      <c r="F232" s="6" t="s">
        <v>1278</v>
      </c>
      <c r="G232" s="6" t="s">
        <v>1279</v>
      </c>
      <c r="H232" s="31"/>
      <c r="I232" s="31"/>
      <c r="J232" s="31"/>
      <c r="K232" s="31"/>
      <c r="L232" s="31"/>
      <c r="M232" s="31"/>
      <c r="P232" s="76">
        <v>3</v>
      </c>
      <c r="Q232" s="77" t="s">
        <v>3389</v>
      </c>
      <c r="R232" s="77"/>
      <c r="S232" s="78">
        <v>3</v>
      </c>
      <c r="T232" s="79"/>
      <c r="U232" s="76"/>
      <c r="V232" s="77"/>
      <c r="W232" s="77"/>
      <c r="X232" s="78"/>
      <c r="Y232" s="79"/>
      <c r="Z232" s="63">
        <f t="shared" si="21"/>
        <v>3</v>
      </c>
      <c r="AA232" s="66">
        <f t="shared" si="22"/>
        <v>3</v>
      </c>
    </row>
    <row r="233" spans="1:27" ht="221">
      <c r="A233" s="3">
        <v>2153</v>
      </c>
      <c r="E233" s="114" t="s">
        <v>2772</v>
      </c>
      <c r="F233" s="6" t="s">
        <v>1280</v>
      </c>
      <c r="G233" s="6" t="s">
        <v>1281</v>
      </c>
      <c r="H233" s="31"/>
      <c r="I233" s="31"/>
      <c r="J233" s="31"/>
      <c r="K233" s="31"/>
      <c r="L233" s="31"/>
      <c r="M233" s="31"/>
      <c r="P233" s="76">
        <v>3</v>
      </c>
      <c r="Q233" s="77" t="s">
        <v>3390</v>
      </c>
      <c r="R233" s="77"/>
      <c r="S233" s="117">
        <v>3</v>
      </c>
      <c r="T233" s="79"/>
      <c r="U233" s="76"/>
      <c r="V233" s="77"/>
      <c r="W233" s="77"/>
      <c r="X233" s="78"/>
      <c r="Y233" s="79"/>
      <c r="Z233" s="63">
        <f t="shared" si="21"/>
        <v>3</v>
      </c>
      <c r="AA233" s="66">
        <f t="shared" si="22"/>
        <v>3</v>
      </c>
    </row>
    <row r="234" spans="1:27" s="8" customFormat="1">
      <c r="A234" s="3"/>
      <c r="H234" s="3"/>
      <c r="P234" s="119"/>
      <c r="Q234" s="119"/>
      <c r="R234" s="119"/>
      <c r="S234" s="119"/>
      <c r="T234" s="119"/>
      <c r="U234" s="119"/>
      <c r="V234" s="119"/>
      <c r="W234" s="119"/>
      <c r="X234" s="119"/>
      <c r="Y234" s="119"/>
    </row>
    <row r="235" spans="1:27" s="8" customFormat="1">
      <c r="A235" s="3"/>
      <c r="H235" s="3"/>
      <c r="P235" s="119"/>
      <c r="Q235" s="119"/>
      <c r="R235" s="119"/>
      <c r="S235" s="119"/>
      <c r="T235" s="119"/>
      <c r="U235" s="119"/>
      <c r="V235" s="119"/>
      <c r="W235" s="119"/>
      <c r="X235" s="119"/>
      <c r="Y235" s="119"/>
    </row>
    <row r="236" spans="1:27" s="8" customFormat="1" ht="19">
      <c r="A236" s="3"/>
      <c r="E236" s="124" t="s">
        <v>1282</v>
      </c>
      <c r="F236" s="124"/>
      <c r="G236" s="124"/>
      <c r="H236" s="3"/>
      <c r="P236" s="119"/>
      <c r="Q236" s="119"/>
      <c r="R236" s="119"/>
      <c r="S236" s="119"/>
      <c r="T236" s="119"/>
      <c r="U236" s="119"/>
      <c r="V236" s="119"/>
      <c r="W236" s="119"/>
      <c r="X236" s="119"/>
      <c r="Y236" s="119"/>
    </row>
    <row r="237" spans="1:27" s="8" customFormat="1" ht="17">
      <c r="A237" s="3"/>
      <c r="E237" s="87" t="s">
        <v>1283</v>
      </c>
      <c r="H237" s="3"/>
      <c r="P237" s="119"/>
      <c r="Q237" s="119"/>
      <c r="R237" s="119"/>
      <c r="S237" s="119"/>
      <c r="T237" s="119"/>
      <c r="U237" s="119"/>
      <c r="V237" s="119"/>
      <c r="W237" s="119"/>
      <c r="X237" s="119"/>
      <c r="Y237" s="119"/>
    </row>
    <row r="238" spans="1:27" ht="289">
      <c r="A238" s="3">
        <v>2154</v>
      </c>
      <c r="B238" s="3" t="s">
        <v>1284</v>
      </c>
      <c r="E238" s="113" t="s">
        <v>2774</v>
      </c>
      <c r="F238" s="6" t="s">
        <v>1285</v>
      </c>
      <c r="G238" s="6" t="s">
        <v>1286</v>
      </c>
      <c r="H238" s="31"/>
      <c r="I238" s="31"/>
      <c r="J238" s="112" t="s">
        <v>2773</v>
      </c>
      <c r="K238" s="31"/>
      <c r="L238" s="31"/>
      <c r="M238" s="31"/>
      <c r="P238" s="76">
        <v>2</v>
      </c>
      <c r="Q238" s="77" t="str">
        <f>J238</f>
        <v>SXM - Issue Identification and Tracking (Self-Description):
Users can either upload issues, create them manually or be generated by the system based on certain rules being met. Data related to issues is configurable and also to what an issue can be related (e.g. a supplier, a location, a bank account, a contract, an order, an invoice, etc.)
SXM - Issue Identification and Tracking (Reasoning):
can build needed workflows</v>
      </c>
      <c r="R238" s="77"/>
      <c r="S238" s="78">
        <v>2</v>
      </c>
      <c r="T238" s="79"/>
      <c r="U238" s="76"/>
      <c r="V238" s="77"/>
      <c r="W238" s="77"/>
      <c r="X238" s="78"/>
      <c r="Y238" s="79"/>
      <c r="Z238" s="63">
        <f t="shared" si="21"/>
        <v>2</v>
      </c>
      <c r="AA238" s="66">
        <f t="shared" si="22"/>
        <v>2</v>
      </c>
    </row>
    <row r="239" spans="1:27" ht="289">
      <c r="A239" s="3">
        <v>2155</v>
      </c>
      <c r="B239" s="3" t="s">
        <v>1284</v>
      </c>
      <c r="E239" s="113" t="s">
        <v>2775</v>
      </c>
      <c r="F239" s="6" t="s">
        <v>1287</v>
      </c>
      <c r="G239" s="6" t="s">
        <v>1288</v>
      </c>
      <c r="H239" s="31"/>
      <c r="I239" s="31"/>
      <c r="J239" s="112" t="s">
        <v>2773</v>
      </c>
      <c r="K239" s="31"/>
      <c r="L239" s="31"/>
      <c r="M239" s="31"/>
      <c r="P239" s="76">
        <v>2</v>
      </c>
      <c r="Q239" s="77" t="str">
        <f>J239</f>
        <v>SXM - Issue Identification and Tracking (Self-Description):
Users can either upload issues, create them manually or be generated by the system based on certain rules being met. Data related to issues is configurable and also to what an issue can be related (e.g. a supplier, a location, a bank account, a contract, an order, an invoice, etc.)
SXM - Issue Identification and Tracking (Reasoning):
can build needed workflows</v>
      </c>
      <c r="R239" s="77"/>
      <c r="S239" s="78">
        <v>2</v>
      </c>
      <c r="T239" s="79"/>
      <c r="U239" s="76"/>
      <c r="V239" s="77"/>
      <c r="W239" s="77"/>
      <c r="X239" s="78"/>
      <c r="Y239" s="79"/>
      <c r="Z239" s="63">
        <f t="shared" si="21"/>
        <v>2</v>
      </c>
      <c r="AA239" s="66">
        <f t="shared" si="22"/>
        <v>2</v>
      </c>
    </row>
    <row r="240" spans="1:27" ht="289">
      <c r="A240" s="3">
        <v>2156</v>
      </c>
      <c r="B240" s="3" t="s">
        <v>1289</v>
      </c>
      <c r="E240" s="113" t="s">
        <v>2776</v>
      </c>
      <c r="F240" s="6" t="s">
        <v>1290</v>
      </c>
      <c r="G240" s="6" t="s">
        <v>1291</v>
      </c>
      <c r="H240" s="31"/>
      <c r="I240" s="31"/>
      <c r="J240" s="112" t="s">
        <v>2773</v>
      </c>
      <c r="K240" s="31"/>
      <c r="L240" s="31"/>
      <c r="M240" s="31"/>
      <c r="P240" s="76">
        <v>1</v>
      </c>
      <c r="Q240" s="77" t="str">
        <f>J240</f>
        <v>SXM - Issue Identification and Tracking (Self-Description):
Users can either upload issues, create them manually or be generated by the system based on certain rules being met. Data related to issues is configurable and also to what an issue can be related (e.g. a supplier, a location, a bank account, a contract, an order, an invoice, etc.)
SXM - Issue Identification and Tracking (Reasoning):
can build needed workflows</v>
      </c>
      <c r="R240" s="77"/>
      <c r="S240" s="78">
        <v>1</v>
      </c>
      <c r="T240" s="79"/>
      <c r="U240" s="76"/>
      <c r="V240" s="77"/>
      <c r="W240" s="77"/>
      <c r="X240" s="78"/>
      <c r="Y240" s="79"/>
      <c r="Z240" s="63">
        <f t="shared" si="21"/>
        <v>1</v>
      </c>
      <c r="AA240" s="66">
        <f t="shared" si="22"/>
        <v>1</v>
      </c>
    </row>
    <row r="241" spans="1:27" ht="289">
      <c r="A241" s="3">
        <v>2157</v>
      </c>
      <c r="B241" s="3" t="s">
        <v>1289</v>
      </c>
      <c r="E241" s="113" t="s">
        <v>2777</v>
      </c>
      <c r="F241" s="6" t="s">
        <v>1292</v>
      </c>
      <c r="G241" s="6" t="s">
        <v>1293</v>
      </c>
      <c r="H241" s="31"/>
      <c r="I241" s="31"/>
      <c r="J241" s="112" t="s">
        <v>2773</v>
      </c>
      <c r="K241" s="31"/>
      <c r="L241" s="31"/>
      <c r="M241" s="31"/>
      <c r="P241" s="76">
        <v>2</v>
      </c>
      <c r="Q241" s="77" t="str">
        <f>J241</f>
        <v>SXM - Issue Identification and Tracking (Self-Description):
Users can either upload issues, create them manually or be generated by the system based on certain rules being met. Data related to issues is configurable and also to what an issue can be related (e.g. a supplier, a location, a bank account, a contract, an order, an invoice, etc.)
SXM - Issue Identification and Tracking (Reasoning):
can build needed workflows</v>
      </c>
      <c r="R241" s="77"/>
      <c r="S241" s="78">
        <v>1</v>
      </c>
      <c r="T241" s="79"/>
      <c r="U241" s="76"/>
      <c r="V241" s="77"/>
      <c r="W241" s="77"/>
      <c r="X241" s="78"/>
      <c r="Y241" s="79"/>
      <c r="Z241" s="63">
        <f t="shared" si="21"/>
        <v>2</v>
      </c>
      <c r="AA241" s="66">
        <f t="shared" si="22"/>
        <v>1</v>
      </c>
    </row>
    <row r="242" spans="1:27" ht="221">
      <c r="A242" s="3">
        <v>2158</v>
      </c>
      <c r="B242" s="3" t="s">
        <v>1294</v>
      </c>
      <c r="E242" s="114" t="s">
        <v>2778</v>
      </c>
      <c r="F242" s="6" t="s">
        <v>1295</v>
      </c>
      <c r="G242" s="6" t="s">
        <v>1296</v>
      </c>
      <c r="H242" s="31"/>
      <c r="I242" s="31"/>
      <c r="J242" s="31"/>
      <c r="K242" s="31"/>
      <c r="L242" s="31"/>
      <c r="M242" s="31"/>
      <c r="P242" s="76">
        <v>1</v>
      </c>
      <c r="Q242" s="77" t="s">
        <v>3391</v>
      </c>
      <c r="R242" s="77"/>
      <c r="S242" s="78">
        <v>1</v>
      </c>
      <c r="T242" s="79"/>
      <c r="U242" s="76"/>
      <c r="V242" s="77"/>
      <c r="W242" s="77"/>
      <c r="X242" s="78"/>
      <c r="Y242" s="79"/>
      <c r="Z242" s="63">
        <f t="shared" si="21"/>
        <v>1</v>
      </c>
      <c r="AA242" s="66">
        <f t="shared" si="22"/>
        <v>1</v>
      </c>
    </row>
    <row r="243" spans="1:27" s="8" customFormat="1" ht="17">
      <c r="A243" s="3"/>
      <c r="G243" s="8" t="s">
        <v>303</v>
      </c>
      <c r="H243" s="3"/>
      <c r="P243" s="119"/>
      <c r="Q243" s="119"/>
      <c r="R243" s="119"/>
      <c r="S243" s="119"/>
      <c r="T243" s="119"/>
      <c r="U243" s="119"/>
      <c r="V243" s="119"/>
      <c r="W243" s="119"/>
      <c r="X243" s="119"/>
      <c r="Y243" s="119"/>
    </row>
    <row r="244" spans="1:27" s="8" customFormat="1" ht="17">
      <c r="A244" s="3"/>
      <c r="G244" s="8" t="s">
        <v>303</v>
      </c>
      <c r="H244" s="3"/>
      <c r="P244" s="119"/>
      <c r="Q244" s="119"/>
      <c r="R244" s="119"/>
      <c r="S244" s="119"/>
      <c r="T244" s="119"/>
      <c r="U244" s="119"/>
      <c r="V244" s="119"/>
      <c r="W244" s="119"/>
      <c r="X244" s="119"/>
      <c r="Y244" s="119"/>
    </row>
    <row r="245" spans="1:27" s="8" customFormat="1" ht="17">
      <c r="A245" s="3"/>
      <c r="E245" s="87" t="s">
        <v>1297</v>
      </c>
      <c r="G245" s="8" t="s">
        <v>303</v>
      </c>
      <c r="H245" s="3"/>
      <c r="P245" s="119"/>
      <c r="Q245" s="119"/>
      <c r="R245" s="119"/>
      <c r="S245" s="119"/>
      <c r="T245" s="119"/>
      <c r="U245" s="119"/>
      <c r="V245" s="119"/>
      <c r="W245" s="119"/>
      <c r="X245" s="119"/>
      <c r="Y245" s="119"/>
    </row>
    <row r="246" spans="1:27" ht="272">
      <c r="A246" s="3">
        <v>2159</v>
      </c>
      <c r="B246" s="3" t="s">
        <v>1298</v>
      </c>
      <c r="E246" s="113" t="s">
        <v>2780</v>
      </c>
      <c r="F246" s="6" t="s">
        <v>1299</v>
      </c>
      <c r="G246" s="6" t="s">
        <v>1300</v>
      </c>
      <c r="H246" s="31"/>
      <c r="I246" s="31"/>
      <c r="J246" s="112" t="s">
        <v>2779</v>
      </c>
      <c r="K246" s="31"/>
      <c r="L246" s="31"/>
      <c r="M246" s="31"/>
      <c r="P246" s="76">
        <v>1</v>
      </c>
      <c r="Q246" s="77" t="str">
        <f t="shared" ref="Q246:Q247" si="24">J246</f>
        <v>SXM - Plan Development &amp; Milestone Definition (Self-Description):
There is a project management module used mostly by manufacturing based customers. It provides robust functionality but does not replace MS Project. This is an active focus area for HICX currently.
SXM - Plan Development &amp; Milestone Definition (Reasoning):
can build needed workflows</v>
      </c>
      <c r="R246" s="77"/>
      <c r="S246" s="78">
        <v>1</v>
      </c>
      <c r="T246" s="79"/>
      <c r="U246" s="76"/>
      <c r="V246" s="77"/>
      <c r="W246" s="77"/>
      <c r="X246" s="78"/>
      <c r="Y246" s="79"/>
      <c r="Z246" s="63">
        <f t="shared" si="21"/>
        <v>1</v>
      </c>
      <c r="AA246" s="66">
        <f t="shared" si="22"/>
        <v>1</v>
      </c>
    </row>
    <row r="247" spans="1:27" ht="409.6">
      <c r="A247" s="3">
        <v>2160</v>
      </c>
      <c r="B247" s="3" t="s">
        <v>1301</v>
      </c>
      <c r="E247" s="113" t="s">
        <v>2782</v>
      </c>
      <c r="F247" s="6" t="s">
        <v>1302</v>
      </c>
      <c r="G247" s="6" t="s">
        <v>1303</v>
      </c>
      <c r="H247" s="31"/>
      <c r="I247" s="31"/>
      <c r="J247" s="112" t="s">
        <v>2781</v>
      </c>
      <c r="K247" s="31"/>
      <c r="L247" s="31"/>
      <c r="M247" s="31"/>
      <c r="P247" s="76">
        <v>2</v>
      </c>
      <c r="Q247" s="77" t="str">
        <f t="shared" si="24"/>
        <v>SXM - Conflict Resolution CAR/CAM (Self-Description):
There is a standard corrective action plan request in HICX. This can be on an aggregate level (plan level) or tacked on a per issue level. The workflow for the corrective action plan is also configurable
SXM - Conflict Resolution CAR/CAM (Reasoning):
can build needed workflows
SXM - Plan Development &amp; Milestone Definition (Self-Description):
There is a project management module used mostly by manufacturing based customers. It provides robust functionality but does not replace MS Project. This is an active focus area for HICX currently.
SXM - Plan Development &amp; Milestone Definition (Reasoning):
can build needed workflows</v>
      </c>
      <c r="R247" s="77"/>
      <c r="S247" s="78">
        <v>2</v>
      </c>
      <c r="T247" s="79"/>
      <c r="U247" s="76"/>
      <c r="V247" s="77"/>
      <c r="W247" s="77"/>
      <c r="X247" s="78"/>
      <c r="Y247" s="79"/>
      <c r="Z247" s="63">
        <f t="shared" si="21"/>
        <v>2</v>
      </c>
      <c r="AA247" s="66">
        <f t="shared" si="22"/>
        <v>2</v>
      </c>
    </row>
    <row r="248" spans="1:27" ht="136">
      <c r="A248" s="3">
        <v>2161</v>
      </c>
      <c r="E248" s="114" t="s">
        <v>2783</v>
      </c>
      <c r="F248" s="6" t="s">
        <v>1304</v>
      </c>
      <c r="G248" s="6" t="s">
        <v>1305</v>
      </c>
      <c r="H248" s="31"/>
      <c r="I248" s="31"/>
      <c r="J248" s="31"/>
      <c r="K248" s="31"/>
      <c r="L248" s="31"/>
      <c r="M248" s="31"/>
      <c r="P248" s="76">
        <v>1</v>
      </c>
      <c r="Q248" s="77" t="s">
        <v>3392</v>
      </c>
      <c r="R248" s="77"/>
      <c r="S248" s="78">
        <v>1</v>
      </c>
      <c r="T248" s="79"/>
      <c r="U248" s="76"/>
      <c r="V248" s="77"/>
      <c r="W248" s="77"/>
      <c r="X248" s="78"/>
      <c r="Y248" s="79"/>
      <c r="Z248" s="63">
        <f t="shared" si="21"/>
        <v>1</v>
      </c>
      <c r="AA248" s="66">
        <f t="shared" si="22"/>
        <v>1</v>
      </c>
    </row>
    <row r="249" spans="1:27" ht="221">
      <c r="A249" s="3">
        <v>2162</v>
      </c>
      <c r="E249" s="114" t="s">
        <v>2784</v>
      </c>
      <c r="F249" s="6" t="s">
        <v>1306</v>
      </c>
      <c r="G249" s="6" t="s">
        <v>1307</v>
      </c>
      <c r="H249" s="31"/>
      <c r="I249" s="31"/>
      <c r="J249" s="31"/>
      <c r="K249" s="31"/>
      <c r="L249" s="31"/>
      <c r="M249" s="31"/>
      <c r="P249" s="76">
        <v>0</v>
      </c>
      <c r="Q249" s="77"/>
      <c r="R249" s="77"/>
      <c r="S249" s="78">
        <v>0</v>
      </c>
      <c r="T249" s="79"/>
      <c r="U249" s="76"/>
      <c r="V249" s="77"/>
      <c r="W249" s="77"/>
      <c r="X249" s="78"/>
      <c r="Y249" s="79"/>
      <c r="Z249" s="63">
        <f t="shared" si="21"/>
        <v>0</v>
      </c>
      <c r="AA249" s="66">
        <f t="shared" si="22"/>
        <v>0</v>
      </c>
    </row>
    <row r="250" spans="1:27" ht="221">
      <c r="A250" s="3">
        <v>2163</v>
      </c>
      <c r="B250" s="3" t="s">
        <v>1308</v>
      </c>
      <c r="E250" s="114" t="s">
        <v>2785</v>
      </c>
      <c r="F250" s="6" t="s">
        <v>1309</v>
      </c>
      <c r="G250" s="6" t="s">
        <v>1310</v>
      </c>
      <c r="H250" s="31"/>
      <c r="I250" s="31"/>
      <c r="J250" s="31"/>
      <c r="K250" s="31"/>
      <c r="L250" s="31"/>
      <c r="M250" s="31"/>
      <c r="P250" s="76">
        <v>2</v>
      </c>
      <c r="Q250" s="77" t="s">
        <v>3393</v>
      </c>
      <c r="R250" s="77"/>
      <c r="S250" s="78">
        <v>2</v>
      </c>
      <c r="T250" s="79"/>
      <c r="U250" s="76"/>
      <c r="V250" s="77"/>
      <c r="W250" s="77"/>
      <c r="X250" s="78"/>
      <c r="Y250" s="79"/>
      <c r="Z250" s="63">
        <f t="shared" si="21"/>
        <v>2</v>
      </c>
      <c r="AA250" s="66">
        <f t="shared" si="22"/>
        <v>2</v>
      </c>
    </row>
    <row r="251" spans="1:27" ht="221">
      <c r="A251" s="3">
        <v>2164</v>
      </c>
      <c r="E251" s="114" t="s">
        <v>2786</v>
      </c>
      <c r="F251" s="6" t="s">
        <v>1311</v>
      </c>
      <c r="G251" s="6" t="s">
        <v>1312</v>
      </c>
      <c r="H251" s="31"/>
      <c r="I251" s="31"/>
      <c r="J251" s="31"/>
      <c r="K251" s="31"/>
      <c r="L251" s="31"/>
      <c r="M251" s="31"/>
      <c r="P251" s="76">
        <v>2</v>
      </c>
      <c r="Q251" s="77" t="s">
        <v>3394</v>
      </c>
      <c r="R251" s="77"/>
      <c r="S251" s="78">
        <v>2</v>
      </c>
      <c r="T251" s="79"/>
      <c r="U251" s="76"/>
      <c r="V251" s="77"/>
      <c r="W251" s="77"/>
      <c r="X251" s="78"/>
      <c r="Y251" s="79"/>
      <c r="Z251" s="63">
        <f t="shared" ref="Z251:Z260" si="25">IF(U251&lt;&gt;"",U251,IF(P251&lt;&gt;"",P251,IF(N251&lt;&gt;"",N251,"")))</f>
        <v>2</v>
      </c>
      <c r="AA251" s="66">
        <f t="shared" ref="AA251:AA260" si="26">IF(X251&lt;&gt;"",X251,IF(S251&lt;&gt;"",S251,IF(O251&lt;&gt;"",O251,"")))</f>
        <v>2</v>
      </c>
    </row>
    <row r="252" spans="1:27" ht="372">
      <c r="A252" s="3">
        <v>2165</v>
      </c>
      <c r="B252" s="3" t="s">
        <v>1313</v>
      </c>
      <c r="E252" s="113" t="s">
        <v>2788</v>
      </c>
      <c r="F252" s="6" t="s">
        <v>1314</v>
      </c>
      <c r="G252" s="6" t="s">
        <v>1315</v>
      </c>
      <c r="H252" s="31"/>
      <c r="I252" s="31"/>
      <c r="J252" s="112" t="s">
        <v>2787</v>
      </c>
      <c r="K252" s="31"/>
      <c r="L252" s="31"/>
      <c r="M252" s="31"/>
      <c r="P252" s="76">
        <v>2</v>
      </c>
      <c r="Q252" s="77" t="str">
        <f>J252</f>
        <v>SXM - Status Updates (Self-Description):
Status updates are very easy to do throught the UI, rules can be built to automate actions based on updates or create activities for further tasks.
SXM - Status Updates (Reasoning):
can build needed workflows
SXM - Integration with CAR/CAM (Self-Description):
This would be integrated either by automatically launching a CAR request based on some rules or through the creation of issues which can be packaged into a CAR.</v>
      </c>
      <c r="R252" s="77"/>
      <c r="S252" s="78">
        <v>2</v>
      </c>
      <c r="T252" s="79"/>
      <c r="U252" s="76"/>
      <c r="V252" s="77"/>
      <c r="W252" s="77"/>
      <c r="X252" s="78"/>
      <c r="Y252" s="79"/>
      <c r="Z252" s="63">
        <f t="shared" si="25"/>
        <v>2</v>
      </c>
      <c r="AA252" s="66">
        <f t="shared" si="26"/>
        <v>2</v>
      </c>
    </row>
    <row r="253" spans="1:27" ht="372">
      <c r="A253" s="3">
        <v>2166</v>
      </c>
      <c r="B253" s="3" t="s">
        <v>1316</v>
      </c>
      <c r="E253" s="113" t="s">
        <v>2790</v>
      </c>
      <c r="F253" s="6" t="s">
        <v>1317</v>
      </c>
      <c r="G253" s="6" t="s">
        <v>1318</v>
      </c>
      <c r="H253" s="31"/>
      <c r="I253" s="31"/>
      <c r="J253" s="112" t="s">
        <v>2789</v>
      </c>
      <c r="K253" s="31"/>
      <c r="L253" s="31"/>
      <c r="M253" s="31"/>
      <c r="P253" s="76">
        <v>0</v>
      </c>
      <c r="Q253" s="77" t="str">
        <f>J253</f>
        <v>SXM - Resolution Mechanisms (Self-Description):
Resolution mechanisms is still manual in most cases. Normally issue management is used for the Direct side and those types of issues are not things which can be closed out by the system. The system will facilitate tracking, reminding and reporting against to ensure activities are getting closed out and if needed place suppliers on block (purchasing/payment) to avoid further transacting.
SXM - Resolution Mechanisms (Reasoning):
can build needed workflows</v>
      </c>
      <c r="R253" s="77"/>
      <c r="S253" s="78"/>
      <c r="T253" s="79" t="s">
        <v>3421</v>
      </c>
      <c r="U253" s="76"/>
      <c r="V253" s="77"/>
      <c r="W253" s="77"/>
      <c r="X253" s="78">
        <v>1</v>
      </c>
      <c r="Y253" s="79"/>
      <c r="Z253" s="63">
        <f t="shared" si="25"/>
        <v>0</v>
      </c>
      <c r="AA253" s="66">
        <f t="shared" si="26"/>
        <v>1</v>
      </c>
    </row>
    <row r="254" spans="1:27" s="8" customFormat="1">
      <c r="A254" s="3"/>
      <c r="H254" s="3"/>
      <c r="P254" s="119"/>
      <c r="Q254" s="119"/>
      <c r="R254" s="119"/>
      <c r="S254" s="119"/>
      <c r="T254" s="119"/>
      <c r="U254" s="119"/>
      <c r="V254" s="119"/>
      <c r="W254" s="119"/>
      <c r="X254" s="119"/>
      <c r="Y254" s="119"/>
    </row>
    <row r="255" spans="1:27" s="8" customFormat="1">
      <c r="A255" s="3"/>
      <c r="H255" s="3"/>
      <c r="P255" s="119"/>
      <c r="Q255" s="119"/>
      <c r="R255" s="119"/>
      <c r="S255" s="119"/>
      <c r="T255" s="119"/>
      <c r="U255" s="119"/>
      <c r="V255" s="119"/>
      <c r="W255" s="119"/>
      <c r="X255" s="119"/>
      <c r="Y255" s="119"/>
    </row>
    <row r="256" spans="1:27" s="8" customFormat="1" ht="19">
      <c r="A256" s="3"/>
      <c r="E256" s="124" t="s">
        <v>238</v>
      </c>
      <c r="F256" s="124"/>
      <c r="G256" s="124"/>
      <c r="H256" s="3"/>
      <c r="P256" s="119"/>
      <c r="Q256" s="119"/>
      <c r="R256" s="119"/>
      <c r="S256" s="119"/>
      <c r="T256" s="119"/>
      <c r="U256" s="119"/>
      <c r="V256" s="119"/>
      <c r="W256" s="119"/>
      <c r="X256" s="119"/>
      <c r="Y256" s="119"/>
    </row>
    <row r="257" spans="1:27" s="8" customFormat="1" ht="17">
      <c r="A257" s="3"/>
      <c r="E257" s="87" t="s">
        <v>1319</v>
      </c>
      <c r="H257" s="3"/>
      <c r="P257" s="119"/>
      <c r="Q257" s="119"/>
      <c r="R257" s="119"/>
      <c r="S257" s="119"/>
      <c r="T257" s="119"/>
      <c r="U257" s="119"/>
      <c r="V257" s="119"/>
      <c r="W257" s="119"/>
      <c r="X257" s="119"/>
      <c r="Y257" s="119"/>
    </row>
    <row r="258" spans="1:27" ht="187">
      <c r="A258" s="3">
        <v>2167</v>
      </c>
      <c r="E258" s="114" t="s">
        <v>2791</v>
      </c>
      <c r="F258" s="6" t="s">
        <v>1320</v>
      </c>
      <c r="G258" s="6" t="s">
        <v>1321</v>
      </c>
      <c r="H258" s="31"/>
      <c r="I258" s="31"/>
      <c r="J258" s="31"/>
      <c r="K258" s="31"/>
      <c r="L258" s="31"/>
      <c r="M258" s="31"/>
      <c r="P258" s="76">
        <v>0</v>
      </c>
      <c r="Q258" s="77"/>
      <c r="R258" s="77"/>
      <c r="S258" s="78">
        <v>0</v>
      </c>
      <c r="T258" s="79"/>
      <c r="U258" s="76"/>
      <c r="V258" s="77"/>
      <c r="W258" s="77"/>
      <c r="X258" s="78"/>
      <c r="Y258" s="79"/>
      <c r="Z258" s="63">
        <f t="shared" si="25"/>
        <v>0</v>
      </c>
      <c r="AA258" s="66">
        <f t="shared" si="26"/>
        <v>0</v>
      </c>
    </row>
    <row r="259" spans="1:27" ht="153">
      <c r="A259" s="3">
        <v>2168</v>
      </c>
      <c r="E259" s="114" t="s">
        <v>2792</v>
      </c>
      <c r="F259" s="6" t="s">
        <v>1322</v>
      </c>
      <c r="G259" s="6" t="s">
        <v>1323</v>
      </c>
      <c r="H259" s="31"/>
      <c r="I259" s="31"/>
      <c r="J259" s="31"/>
      <c r="K259" s="31"/>
      <c r="L259" s="31"/>
      <c r="M259" s="31"/>
      <c r="P259" s="76">
        <v>0</v>
      </c>
      <c r="Q259" s="77"/>
      <c r="R259" s="77"/>
      <c r="S259" s="78">
        <v>0</v>
      </c>
      <c r="T259" s="79"/>
      <c r="U259" s="76"/>
      <c r="V259" s="77"/>
      <c r="W259" s="77"/>
      <c r="X259" s="78"/>
      <c r="Y259" s="79"/>
      <c r="Z259" s="63">
        <f t="shared" si="25"/>
        <v>0</v>
      </c>
      <c r="AA259" s="66">
        <f t="shared" si="26"/>
        <v>0</v>
      </c>
    </row>
    <row r="260" spans="1:27" ht="136">
      <c r="A260" s="3">
        <v>2169</v>
      </c>
      <c r="E260" s="114" t="s">
        <v>2793</v>
      </c>
      <c r="F260" s="6" t="s">
        <v>1324</v>
      </c>
      <c r="G260" s="6" t="s">
        <v>1325</v>
      </c>
      <c r="H260" s="31"/>
      <c r="I260" s="31"/>
      <c r="J260" s="31"/>
      <c r="K260" s="31"/>
      <c r="L260" s="31"/>
      <c r="M260" s="31"/>
      <c r="P260" s="76">
        <v>0</v>
      </c>
      <c r="Q260" s="77"/>
      <c r="R260" s="77"/>
      <c r="S260" s="78">
        <v>0</v>
      </c>
      <c r="T260" s="79"/>
      <c r="U260" s="76"/>
      <c r="V260" s="77"/>
      <c r="W260" s="77"/>
      <c r="X260" s="78"/>
      <c r="Y260" s="79"/>
      <c r="Z260" s="63">
        <f t="shared" si="25"/>
        <v>0</v>
      </c>
      <c r="AA260" s="66">
        <f t="shared" si="26"/>
        <v>0</v>
      </c>
    </row>
    <row r="261" spans="1:27" s="8" customFormat="1" ht="17">
      <c r="A261" s="3"/>
      <c r="G261" s="8" t="s">
        <v>303</v>
      </c>
      <c r="H261" s="3"/>
      <c r="P261" s="119"/>
      <c r="Q261" s="119"/>
      <c r="R261" s="119"/>
      <c r="S261" s="119"/>
      <c r="T261" s="119"/>
      <c r="U261" s="119"/>
      <c r="V261" s="119"/>
      <c r="W261" s="119"/>
      <c r="X261" s="119"/>
      <c r="Y261" s="119"/>
    </row>
    <row r="262" spans="1:27" s="8" customFormat="1" ht="17">
      <c r="A262" s="3"/>
      <c r="G262" s="8" t="s">
        <v>303</v>
      </c>
      <c r="H262" s="3"/>
      <c r="P262" s="119"/>
      <c r="Q262" s="119"/>
      <c r="R262" s="119"/>
      <c r="S262" s="119"/>
      <c r="T262" s="119"/>
      <c r="U262" s="119"/>
      <c r="V262" s="119"/>
      <c r="W262" s="119"/>
      <c r="X262" s="119"/>
      <c r="Y262" s="119"/>
    </row>
    <row r="263" spans="1:27" s="8" customFormat="1" ht="17">
      <c r="A263" s="3"/>
      <c r="E263" s="87" t="s">
        <v>1326</v>
      </c>
      <c r="G263" s="8" t="s">
        <v>303</v>
      </c>
      <c r="H263" s="3"/>
      <c r="P263" s="119"/>
      <c r="Q263" s="119"/>
      <c r="R263" s="119"/>
      <c r="S263" s="119"/>
      <c r="T263" s="119"/>
      <c r="U263" s="119"/>
      <c r="V263" s="119"/>
      <c r="W263" s="119"/>
      <c r="X263" s="119"/>
      <c r="Y263" s="119"/>
    </row>
    <row r="264" spans="1:27" ht="272">
      <c r="A264" s="3">
        <v>2170</v>
      </c>
      <c r="B264" s="3" t="s">
        <v>1327</v>
      </c>
      <c r="E264" s="113" t="s">
        <v>2795</v>
      </c>
      <c r="F264" s="6" t="s">
        <v>1328</v>
      </c>
      <c r="G264" s="6" t="s">
        <v>1329</v>
      </c>
      <c r="H264" s="31"/>
      <c r="I264" s="31"/>
      <c r="J264" s="112" t="s">
        <v>2794</v>
      </c>
      <c r="K264" s="31"/>
      <c r="L264" s="31"/>
      <c r="M264" s="31"/>
      <c r="P264" s="76">
        <v>2</v>
      </c>
      <c r="Q264" s="77" t="str">
        <f>J264</f>
        <v>SXM - Mitigation Plan (Self-Description):
Not used heavily except in financial services. Normally customers create other actions as part of the mitigation or specific conditions (e.g. collect management accounts once a quarter). If desired a customer can create an object to actually collect mitigation plans. There is no template based generation of the plan but actions can be taken automatically.</v>
      </c>
      <c r="R264" s="77"/>
      <c r="S264" s="78">
        <v>2</v>
      </c>
      <c r="T264" s="79"/>
      <c r="U264" s="76"/>
      <c r="V264" s="77"/>
      <c r="W264" s="77"/>
      <c r="X264" s="78"/>
      <c r="Y264" s="79"/>
      <c r="Z264" s="63">
        <f t="shared" ref="Z264:Z321" si="27">IF(U264&lt;&gt;"",U264,IF(P264&lt;&gt;"",P264,IF(N264&lt;&gt;"",N264,"")))</f>
        <v>2</v>
      </c>
      <c r="AA264" s="66">
        <f t="shared" ref="AA264:AA321" si="28">IF(X264&lt;&gt;"",X264,IF(S264&lt;&gt;"",S264,IF(O264&lt;&gt;"",O264,"")))</f>
        <v>2</v>
      </c>
    </row>
    <row r="265" spans="1:27" ht="187">
      <c r="A265" s="3">
        <v>2171</v>
      </c>
      <c r="E265" s="114" t="s">
        <v>2783</v>
      </c>
      <c r="F265" s="6" t="s">
        <v>1330</v>
      </c>
      <c r="G265" s="6" t="s">
        <v>1331</v>
      </c>
      <c r="H265" s="31"/>
      <c r="I265" s="31"/>
      <c r="J265" s="31"/>
      <c r="K265" s="31"/>
      <c r="L265" s="31"/>
      <c r="M265" s="31"/>
      <c r="P265" s="76">
        <v>0</v>
      </c>
      <c r="Q265" s="77"/>
      <c r="R265" s="77"/>
      <c r="S265" s="78">
        <v>0</v>
      </c>
      <c r="T265" s="79"/>
      <c r="U265" s="76"/>
      <c r="V265" s="77"/>
      <c r="W265" s="77"/>
      <c r="X265" s="78"/>
      <c r="Y265" s="79"/>
      <c r="Z265" s="63">
        <f t="shared" si="27"/>
        <v>0</v>
      </c>
      <c r="AA265" s="66">
        <f t="shared" si="28"/>
        <v>0</v>
      </c>
    </row>
    <row r="266" spans="1:27" ht="187">
      <c r="A266" s="3">
        <v>2172</v>
      </c>
      <c r="E266" s="114" t="s">
        <v>2784</v>
      </c>
      <c r="F266" s="6" t="s">
        <v>1332</v>
      </c>
      <c r="G266" s="6" t="s">
        <v>1333</v>
      </c>
      <c r="H266" s="31"/>
      <c r="I266" s="31"/>
      <c r="J266" s="31"/>
      <c r="K266" s="31"/>
      <c r="L266" s="31"/>
      <c r="M266" s="31"/>
      <c r="P266" s="76">
        <v>0</v>
      </c>
      <c r="Q266" s="77"/>
      <c r="R266" s="77"/>
      <c r="S266" s="78">
        <v>0</v>
      </c>
      <c r="T266" s="79"/>
      <c r="U266" s="76"/>
      <c r="V266" s="77"/>
      <c r="W266" s="77"/>
      <c r="X266" s="78"/>
      <c r="Y266" s="79"/>
      <c r="Z266" s="63">
        <f t="shared" si="27"/>
        <v>0</v>
      </c>
      <c r="AA266" s="66">
        <f t="shared" si="28"/>
        <v>0</v>
      </c>
    </row>
    <row r="267" spans="1:27" ht="136">
      <c r="A267" s="3">
        <v>2173</v>
      </c>
      <c r="E267" s="114" t="s">
        <v>2796</v>
      </c>
      <c r="F267" s="6" t="s">
        <v>1334</v>
      </c>
      <c r="G267" s="6" t="s">
        <v>1335</v>
      </c>
      <c r="H267" s="31"/>
      <c r="I267" s="31"/>
      <c r="J267" s="31"/>
      <c r="K267" s="31"/>
      <c r="L267" s="31"/>
      <c r="M267" s="31"/>
      <c r="P267" s="76">
        <v>0</v>
      </c>
      <c r="Q267" s="77"/>
      <c r="R267" s="77"/>
      <c r="S267" s="78">
        <v>0</v>
      </c>
      <c r="T267" s="79"/>
      <c r="U267" s="76"/>
      <c r="V267" s="77"/>
      <c r="W267" s="77"/>
      <c r="X267" s="78"/>
      <c r="Y267" s="79"/>
      <c r="Z267" s="63">
        <f t="shared" si="27"/>
        <v>0</v>
      </c>
      <c r="AA267" s="66">
        <f t="shared" si="28"/>
        <v>0</v>
      </c>
    </row>
    <row r="268" spans="1:27" s="8" customFormat="1" ht="17">
      <c r="A268" s="3"/>
      <c r="G268" s="8" t="s">
        <v>303</v>
      </c>
      <c r="H268" s="3"/>
      <c r="P268" s="119"/>
      <c r="Q268" s="119"/>
      <c r="R268" s="119"/>
      <c r="S268" s="119"/>
      <c r="T268" s="119"/>
      <c r="U268" s="119"/>
      <c r="V268" s="119"/>
      <c r="W268" s="119"/>
      <c r="X268" s="119"/>
      <c r="Y268" s="119"/>
    </row>
    <row r="269" spans="1:27" s="8" customFormat="1" ht="17">
      <c r="A269" s="3"/>
      <c r="G269" s="8" t="s">
        <v>303</v>
      </c>
      <c r="H269" s="3"/>
      <c r="P269" s="119"/>
      <c r="Q269" s="119"/>
      <c r="R269" s="119"/>
      <c r="S269" s="119"/>
      <c r="T269" s="119"/>
      <c r="U269" s="119"/>
      <c r="V269" s="119"/>
      <c r="W269" s="119"/>
      <c r="X269" s="119"/>
      <c r="Y269" s="119"/>
    </row>
    <row r="270" spans="1:27" s="8" customFormat="1" ht="17">
      <c r="A270" s="3"/>
      <c r="E270" s="87" t="s">
        <v>1336</v>
      </c>
      <c r="G270" s="8" t="s">
        <v>303</v>
      </c>
      <c r="H270" s="3"/>
      <c r="P270" s="119"/>
      <c r="Q270" s="119"/>
      <c r="R270" s="119"/>
      <c r="S270" s="119"/>
      <c r="T270" s="119"/>
      <c r="U270" s="119"/>
      <c r="V270" s="119"/>
      <c r="W270" s="119"/>
      <c r="X270" s="119"/>
      <c r="Y270" s="119"/>
    </row>
    <row r="271" spans="1:27" ht="170">
      <c r="A271" s="3">
        <v>2174</v>
      </c>
      <c r="B271" s="3" t="s">
        <v>1337</v>
      </c>
      <c r="E271" s="113" t="s">
        <v>2798</v>
      </c>
      <c r="F271" s="6" t="s">
        <v>1338</v>
      </c>
      <c r="G271" s="6" t="s">
        <v>1339</v>
      </c>
      <c r="H271" s="31"/>
      <c r="I271" s="31"/>
      <c r="J271" s="112" t="s">
        <v>2797</v>
      </c>
      <c r="K271" s="31"/>
      <c r="L271" s="31"/>
      <c r="M271" s="31"/>
      <c r="P271" s="76">
        <v>2</v>
      </c>
      <c r="Q271" s="77" t="str">
        <f t="shared" ref="Q271:Q273" si="29">J271</f>
        <v>SXM - Risk Management (Self-Description):
Complex rules can be created to automatically identify and monitor risks.</v>
      </c>
      <c r="R271" s="77"/>
      <c r="S271" s="78">
        <v>2</v>
      </c>
      <c r="T271" s="79" t="s">
        <v>3431</v>
      </c>
      <c r="U271" s="76"/>
      <c r="V271" s="77"/>
      <c r="W271" s="77"/>
      <c r="X271" s="78"/>
      <c r="Y271" s="79"/>
      <c r="Z271" s="63">
        <f t="shared" si="27"/>
        <v>2</v>
      </c>
      <c r="AA271" s="66">
        <f t="shared" si="28"/>
        <v>2</v>
      </c>
    </row>
    <row r="272" spans="1:27" ht="204">
      <c r="A272" s="3">
        <v>2175</v>
      </c>
      <c r="B272" s="3" t="s">
        <v>1337</v>
      </c>
      <c r="E272" s="113" t="s">
        <v>2799</v>
      </c>
      <c r="F272" s="6" t="s">
        <v>1340</v>
      </c>
      <c r="G272" s="6" t="s">
        <v>1341</v>
      </c>
      <c r="H272" s="31"/>
      <c r="I272" s="31"/>
      <c r="J272" s="112" t="s">
        <v>2797</v>
      </c>
      <c r="K272" s="31"/>
      <c r="L272" s="31"/>
      <c r="M272" s="31"/>
      <c r="P272" s="76">
        <v>0</v>
      </c>
      <c r="Q272" s="77" t="str">
        <f t="shared" si="29"/>
        <v>SXM - Risk Management (Self-Description):
Complex rules can be created to automatically identify and monitor risks.</v>
      </c>
      <c r="R272" s="77"/>
      <c r="S272" s="78">
        <v>0</v>
      </c>
      <c r="T272" s="79"/>
      <c r="U272" s="76"/>
      <c r="V272" s="77"/>
      <c r="W272" s="77"/>
      <c r="X272" s="78"/>
      <c r="Y272" s="79"/>
      <c r="Z272" s="63">
        <f t="shared" si="27"/>
        <v>0</v>
      </c>
      <c r="AA272" s="66">
        <f t="shared" si="28"/>
        <v>0</v>
      </c>
    </row>
    <row r="273" spans="1:27" ht="187">
      <c r="A273" s="3">
        <v>2176</v>
      </c>
      <c r="B273" s="3" t="s">
        <v>1337</v>
      </c>
      <c r="E273" s="113" t="s">
        <v>2800</v>
      </c>
      <c r="F273" s="6" t="s">
        <v>1342</v>
      </c>
      <c r="G273" s="6" t="s">
        <v>1343</v>
      </c>
      <c r="H273" s="31"/>
      <c r="I273" s="31"/>
      <c r="J273" s="112" t="s">
        <v>2797</v>
      </c>
      <c r="K273" s="31"/>
      <c r="L273" s="31"/>
      <c r="M273" s="31"/>
      <c r="P273" s="76">
        <v>0</v>
      </c>
      <c r="Q273" s="77" t="str">
        <f t="shared" si="29"/>
        <v>SXM - Risk Management (Self-Description):
Complex rules can be created to automatically identify and monitor risks.</v>
      </c>
      <c r="R273" s="77"/>
      <c r="S273" s="78">
        <v>0</v>
      </c>
      <c r="T273" s="79"/>
      <c r="U273" s="76"/>
      <c r="V273" s="77"/>
      <c r="W273" s="77"/>
      <c r="X273" s="78"/>
      <c r="Y273" s="79"/>
      <c r="Z273" s="63">
        <f t="shared" si="27"/>
        <v>0</v>
      </c>
      <c r="AA273" s="66">
        <f t="shared" si="28"/>
        <v>0</v>
      </c>
    </row>
    <row r="274" spans="1:27" ht="204">
      <c r="A274" s="3">
        <v>2177</v>
      </c>
      <c r="B274" s="3" t="s">
        <v>1337</v>
      </c>
      <c r="E274" s="113" t="s">
        <v>2801</v>
      </c>
      <c r="F274" s="6" t="s">
        <v>1344</v>
      </c>
      <c r="G274" s="6" t="s">
        <v>1345</v>
      </c>
      <c r="H274" s="31"/>
      <c r="I274" s="31"/>
      <c r="J274" s="112" t="s">
        <v>2797</v>
      </c>
      <c r="K274" s="31"/>
      <c r="L274" s="31"/>
      <c r="M274" s="31"/>
      <c r="P274" s="76">
        <v>0</v>
      </c>
      <c r="Q274" s="77"/>
      <c r="R274" s="77"/>
      <c r="S274" s="78">
        <v>0</v>
      </c>
      <c r="T274" s="79"/>
      <c r="U274" s="76"/>
      <c r="V274" s="77"/>
      <c r="W274" s="77"/>
      <c r="X274" s="78"/>
      <c r="Y274" s="79"/>
      <c r="Z274" s="63">
        <f t="shared" si="27"/>
        <v>0</v>
      </c>
      <c r="AA274" s="66">
        <f t="shared" si="28"/>
        <v>0</v>
      </c>
    </row>
    <row r="275" spans="1:27" s="8" customFormat="1" ht="17">
      <c r="A275" s="3"/>
      <c r="G275" s="8" t="s">
        <v>303</v>
      </c>
      <c r="H275" s="3"/>
      <c r="P275" s="119"/>
      <c r="Q275" s="119"/>
      <c r="R275" s="119"/>
      <c r="S275" s="119"/>
      <c r="T275" s="119"/>
      <c r="U275" s="119"/>
      <c r="V275" s="119"/>
      <c r="W275" s="119"/>
      <c r="X275" s="119"/>
      <c r="Y275" s="119"/>
    </row>
    <row r="276" spans="1:27" s="8" customFormat="1" ht="17">
      <c r="A276" s="3"/>
      <c r="G276" s="8" t="s">
        <v>303</v>
      </c>
      <c r="H276" s="3"/>
      <c r="P276" s="119"/>
      <c r="Q276" s="119"/>
      <c r="R276" s="119"/>
      <c r="S276" s="119"/>
      <c r="T276" s="119"/>
      <c r="U276" s="119"/>
      <c r="V276" s="119"/>
      <c r="W276" s="119"/>
      <c r="X276" s="119"/>
      <c r="Y276" s="119"/>
    </row>
    <row r="277" spans="1:27" s="8" customFormat="1" ht="17">
      <c r="A277" s="3"/>
      <c r="E277" s="87" t="s">
        <v>1346</v>
      </c>
      <c r="G277" s="8" t="s">
        <v>303</v>
      </c>
      <c r="H277" s="3"/>
      <c r="P277" s="119"/>
      <c r="Q277" s="119"/>
      <c r="R277" s="119"/>
      <c r="S277" s="119"/>
      <c r="T277" s="119"/>
      <c r="U277" s="119"/>
      <c r="V277" s="119"/>
      <c r="W277" s="119"/>
      <c r="X277" s="119"/>
      <c r="Y277" s="119"/>
    </row>
    <row r="278" spans="1:27" ht="170">
      <c r="A278" s="3">
        <v>2178</v>
      </c>
      <c r="B278" s="3" t="s">
        <v>1347</v>
      </c>
      <c r="E278" s="113" t="s">
        <v>2803</v>
      </c>
      <c r="F278" s="6" t="s">
        <v>1348</v>
      </c>
      <c r="G278" s="6" t="s">
        <v>1349</v>
      </c>
      <c r="H278" s="31"/>
      <c r="I278" s="31"/>
      <c r="J278" s="112" t="s">
        <v>2802</v>
      </c>
      <c r="K278" s="31"/>
      <c r="L278" s="31"/>
      <c r="M278" s="31"/>
      <c r="P278" s="76">
        <v>2</v>
      </c>
      <c r="Q278" s="77" t="str">
        <f t="shared" ref="Q278:Q286" si="30">J278</f>
        <v>SXM - Risk Identification (Self-Description):
Rules can be processed based on 'scripts' which allow customers to write custom code to carry out complex scenarios beyond basic capabilities.</v>
      </c>
      <c r="R278" s="77"/>
      <c r="S278" s="78">
        <v>2</v>
      </c>
      <c r="T278" s="79"/>
      <c r="U278" s="76"/>
      <c r="V278" s="77"/>
      <c r="W278" s="77"/>
      <c r="X278" s="78"/>
      <c r="Y278" s="79"/>
      <c r="Z278" s="63">
        <f t="shared" si="27"/>
        <v>2</v>
      </c>
      <c r="AA278" s="66">
        <f t="shared" si="28"/>
        <v>2</v>
      </c>
    </row>
    <row r="279" spans="1:27" ht="255">
      <c r="A279" s="3">
        <v>2179</v>
      </c>
      <c r="B279" s="3" t="s">
        <v>1350</v>
      </c>
      <c r="E279" s="113" t="s">
        <v>2805</v>
      </c>
      <c r="F279" s="6" t="s">
        <v>1351</v>
      </c>
      <c r="G279" s="6" t="s">
        <v>1352</v>
      </c>
      <c r="H279" s="31"/>
      <c r="I279" s="31"/>
      <c r="J279" s="112" t="s">
        <v>2804</v>
      </c>
      <c r="K279" s="31"/>
      <c r="L279" s="31"/>
      <c r="M279" s="31"/>
      <c r="P279" s="76">
        <v>1</v>
      </c>
      <c r="Q279" s="77" t="str">
        <f t="shared" si="30"/>
        <v>SXM - 3rd Party Data Integration (Self-Description):
Standard functionality. Jobs can be created to schedule periodic updates from data feeds.
SXM - Risk Identification (Self-Description):
Rules can be processed based on 'scripts' which allow customers to write custom code to carry out complex scenarios beyond basic capabilities.</v>
      </c>
      <c r="R279" s="77"/>
      <c r="S279" s="78">
        <v>1.5</v>
      </c>
      <c r="T279" s="79"/>
      <c r="U279" s="76"/>
      <c r="V279" s="77"/>
      <c r="W279" s="77"/>
      <c r="X279" s="78"/>
      <c r="Y279" s="79"/>
      <c r="Z279" s="63">
        <f t="shared" si="27"/>
        <v>1</v>
      </c>
      <c r="AA279" s="66">
        <f t="shared" si="28"/>
        <v>1.5</v>
      </c>
    </row>
    <row r="280" spans="1:27" ht="255">
      <c r="A280" s="3">
        <v>2180</v>
      </c>
      <c r="B280" s="3" t="s">
        <v>1350</v>
      </c>
      <c r="E280" s="113" t="s">
        <v>2806</v>
      </c>
      <c r="F280" s="6" t="s">
        <v>1353</v>
      </c>
      <c r="G280" s="6" t="s">
        <v>1354</v>
      </c>
      <c r="H280" s="31"/>
      <c r="I280" s="31"/>
      <c r="J280" s="112" t="s">
        <v>2804</v>
      </c>
      <c r="K280" s="31"/>
      <c r="L280" s="31"/>
      <c r="M280" s="31"/>
      <c r="P280" s="76">
        <v>3</v>
      </c>
      <c r="Q280" s="77" t="str">
        <f t="shared" si="30"/>
        <v>SXM - 3rd Party Data Integration (Self-Description):
Standard functionality. Jobs can be created to schedule periodic updates from data feeds.
SXM - Risk Identification (Self-Description):
Rules can be processed based on 'scripts' which allow customers to write custom code to carry out complex scenarios beyond basic capabilities.</v>
      </c>
      <c r="R280" s="77"/>
      <c r="S280" s="78">
        <v>0</v>
      </c>
      <c r="T280" s="79" t="s">
        <v>3432</v>
      </c>
      <c r="U280" s="76"/>
      <c r="V280" s="77"/>
      <c r="W280" s="77"/>
      <c r="X280" s="78"/>
      <c r="Y280" s="79"/>
      <c r="Z280" s="63">
        <f t="shared" si="27"/>
        <v>3</v>
      </c>
      <c r="AA280" s="66">
        <f t="shared" si="28"/>
        <v>0</v>
      </c>
    </row>
    <row r="281" spans="1:27" ht="255">
      <c r="A281" s="3">
        <v>2181</v>
      </c>
      <c r="B281" s="3" t="s">
        <v>1350</v>
      </c>
      <c r="E281" s="113" t="s">
        <v>2807</v>
      </c>
      <c r="F281" s="6" t="s">
        <v>1355</v>
      </c>
      <c r="G281" s="6" t="s">
        <v>1356</v>
      </c>
      <c r="H281" s="31"/>
      <c r="I281" s="31"/>
      <c r="J281" s="112" t="s">
        <v>2804</v>
      </c>
      <c r="K281" s="31"/>
      <c r="L281" s="31"/>
      <c r="M281" s="31"/>
      <c r="P281" s="76">
        <v>1</v>
      </c>
      <c r="Q281" s="77" t="str">
        <f t="shared" si="30"/>
        <v>SXM - 3rd Party Data Integration (Self-Description):
Standard functionality. Jobs can be created to schedule periodic updates from data feeds.
SXM - Risk Identification (Self-Description):
Rules can be processed based on 'scripts' which allow customers to write custom code to carry out complex scenarios beyond basic capabilities.</v>
      </c>
      <c r="R281" s="77"/>
      <c r="S281" s="78">
        <v>1</v>
      </c>
      <c r="T281" s="79"/>
      <c r="U281" s="76"/>
      <c r="V281" s="77"/>
      <c r="W281" s="77"/>
      <c r="X281" s="78"/>
      <c r="Y281" s="79"/>
      <c r="Z281" s="63">
        <f t="shared" si="27"/>
        <v>1</v>
      </c>
      <c r="AA281" s="66">
        <f t="shared" si="28"/>
        <v>1</v>
      </c>
    </row>
    <row r="282" spans="1:27" ht="255">
      <c r="A282" s="3">
        <v>2182</v>
      </c>
      <c r="B282" s="3" t="s">
        <v>1350</v>
      </c>
      <c r="E282" s="113" t="s">
        <v>2808</v>
      </c>
      <c r="F282" s="6" t="s">
        <v>1357</v>
      </c>
      <c r="G282" s="6" t="s">
        <v>1358</v>
      </c>
      <c r="H282" s="31"/>
      <c r="I282" s="31"/>
      <c r="J282" s="112" t="s">
        <v>2804</v>
      </c>
      <c r="K282" s="31"/>
      <c r="L282" s="31"/>
      <c r="M282" s="31"/>
      <c r="P282" s="76">
        <v>0</v>
      </c>
      <c r="Q282" s="77" t="str">
        <f t="shared" si="30"/>
        <v>SXM - 3rd Party Data Integration (Self-Description):
Standard functionality. Jobs can be created to schedule periodic updates from data feeds.
SXM - Risk Identification (Self-Description):
Rules can be processed based on 'scripts' which allow customers to write custom code to carry out complex scenarios beyond basic capabilities.</v>
      </c>
      <c r="R282" s="77"/>
      <c r="S282" s="78">
        <v>0</v>
      </c>
      <c r="T282" s="79"/>
      <c r="U282" s="76"/>
      <c r="V282" s="77"/>
      <c r="W282" s="77"/>
      <c r="X282" s="78"/>
      <c r="Y282" s="79"/>
      <c r="Z282" s="63">
        <f t="shared" si="27"/>
        <v>0</v>
      </c>
      <c r="AA282" s="66">
        <f t="shared" si="28"/>
        <v>0</v>
      </c>
    </row>
    <row r="283" spans="1:27" ht="255">
      <c r="A283" s="3">
        <v>2183</v>
      </c>
      <c r="B283" s="3" t="s">
        <v>1350</v>
      </c>
      <c r="E283" s="113" t="s">
        <v>2809</v>
      </c>
      <c r="F283" s="6" t="s">
        <v>1359</v>
      </c>
      <c r="G283" s="6" t="s">
        <v>1360</v>
      </c>
      <c r="H283" s="31"/>
      <c r="I283" s="31"/>
      <c r="J283" s="112" t="s">
        <v>2804</v>
      </c>
      <c r="K283" s="31"/>
      <c r="L283" s="31"/>
      <c r="M283" s="31"/>
      <c r="P283" s="76">
        <v>0</v>
      </c>
      <c r="Q283" s="77" t="str">
        <f t="shared" si="30"/>
        <v>SXM - 3rd Party Data Integration (Self-Description):
Standard functionality. Jobs can be created to schedule periodic updates from data feeds.
SXM - Risk Identification (Self-Description):
Rules can be processed based on 'scripts' which allow customers to write custom code to carry out complex scenarios beyond basic capabilities.</v>
      </c>
      <c r="R283" s="77"/>
      <c r="S283" s="78">
        <v>0</v>
      </c>
      <c r="T283" s="79"/>
      <c r="U283" s="76"/>
      <c r="V283" s="77"/>
      <c r="W283" s="77"/>
      <c r="X283" s="78"/>
      <c r="Y283" s="79"/>
      <c r="Z283" s="63">
        <f t="shared" si="27"/>
        <v>0</v>
      </c>
      <c r="AA283" s="66">
        <f t="shared" si="28"/>
        <v>0</v>
      </c>
    </row>
    <row r="284" spans="1:27" ht="404">
      <c r="A284" s="3">
        <v>2184</v>
      </c>
      <c r="B284" s="3" t="s">
        <v>1361</v>
      </c>
      <c r="E284" s="113" t="s">
        <v>2811</v>
      </c>
      <c r="F284" s="6" t="s">
        <v>1362</v>
      </c>
      <c r="G284" s="6" t="s">
        <v>1363</v>
      </c>
      <c r="H284" s="31"/>
      <c r="I284" s="31"/>
      <c r="J284" s="112" t="s">
        <v>2810</v>
      </c>
      <c r="K284" s="31"/>
      <c r="L284" s="31"/>
      <c r="M284" s="31"/>
      <c r="P284" s="76">
        <v>0</v>
      </c>
      <c r="Q284" s="77" t="str">
        <f t="shared" si="30"/>
        <v>SXM - 3rd Party Data Integration (Self-Description):
Standard functionality. Jobs can be created to schedule periodic updates from data feeds.
SXM - Risk Identification (Self-Description):
Rules can be processed based on 'scripts' which allow customers to write custom code to carry out complex scenarios beyond basic capabilities.
SXM - Event Monitoring (Self-Description):
We have event monitoring for natural based disasters. News sources can be integrated but there are better solutions out there for this.</v>
      </c>
      <c r="R284" s="77"/>
      <c r="S284" s="78">
        <v>0</v>
      </c>
      <c r="T284" s="79"/>
      <c r="U284" s="76"/>
      <c r="V284" s="77"/>
      <c r="W284" s="77"/>
      <c r="X284" s="78"/>
      <c r="Y284" s="79"/>
      <c r="Z284" s="63">
        <f t="shared" si="27"/>
        <v>0</v>
      </c>
      <c r="AA284" s="66">
        <f t="shared" si="28"/>
        <v>0</v>
      </c>
    </row>
    <row r="285" spans="1:27" ht="255">
      <c r="A285" s="3">
        <v>2185</v>
      </c>
      <c r="B285" s="3" t="s">
        <v>1350</v>
      </c>
      <c r="E285" s="113" t="s">
        <v>2812</v>
      </c>
      <c r="F285" s="6" t="s">
        <v>1364</v>
      </c>
      <c r="G285" s="6" t="s">
        <v>1365</v>
      </c>
      <c r="H285" s="31"/>
      <c r="I285" s="31"/>
      <c r="J285" s="112" t="s">
        <v>2804</v>
      </c>
      <c r="K285" s="31"/>
      <c r="L285" s="31"/>
      <c r="M285" s="31"/>
      <c r="P285" s="76">
        <v>0</v>
      </c>
      <c r="Q285" s="77" t="str">
        <f t="shared" si="30"/>
        <v>SXM - 3rd Party Data Integration (Self-Description):
Standard functionality. Jobs can be created to schedule periodic updates from data feeds.
SXM - Risk Identification (Self-Description):
Rules can be processed based on 'scripts' which allow customers to write custom code to carry out complex scenarios beyond basic capabilities.</v>
      </c>
      <c r="R285" s="77"/>
      <c r="S285" s="78">
        <v>0</v>
      </c>
      <c r="T285" s="79"/>
      <c r="U285" s="76"/>
      <c r="V285" s="77"/>
      <c r="W285" s="77"/>
      <c r="X285" s="78"/>
      <c r="Y285" s="79"/>
      <c r="Z285" s="63">
        <f t="shared" si="27"/>
        <v>0</v>
      </c>
      <c r="AA285" s="66">
        <f t="shared" si="28"/>
        <v>0</v>
      </c>
    </row>
    <row r="286" spans="1:27" ht="255">
      <c r="A286" s="3">
        <v>2186</v>
      </c>
      <c r="B286" s="3" t="s">
        <v>1350</v>
      </c>
      <c r="E286" s="113" t="s">
        <v>2813</v>
      </c>
      <c r="F286" s="6" t="s">
        <v>1366</v>
      </c>
      <c r="G286" s="6" t="s">
        <v>1367</v>
      </c>
      <c r="H286" s="31"/>
      <c r="I286" s="31"/>
      <c r="J286" s="112" t="s">
        <v>2804</v>
      </c>
      <c r="K286" s="31"/>
      <c r="L286" s="31"/>
      <c r="M286" s="31"/>
      <c r="P286" s="76">
        <v>0</v>
      </c>
      <c r="Q286" s="77" t="str">
        <f t="shared" si="30"/>
        <v>SXM - 3rd Party Data Integration (Self-Description):
Standard functionality. Jobs can be created to schedule periodic updates from data feeds.
SXM - Risk Identification (Self-Description):
Rules can be processed based on 'scripts' which allow customers to write custom code to carry out complex scenarios beyond basic capabilities.</v>
      </c>
      <c r="R286" s="77"/>
      <c r="S286" s="78">
        <v>0</v>
      </c>
      <c r="T286" s="79"/>
      <c r="U286" s="76"/>
      <c r="V286" s="77"/>
      <c r="W286" s="77"/>
      <c r="X286" s="78"/>
      <c r="Y286" s="79"/>
      <c r="Z286" s="63">
        <f t="shared" si="27"/>
        <v>0</v>
      </c>
      <c r="AA286" s="66">
        <f t="shared" si="28"/>
        <v>0</v>
      </c>
    </row>
    <row r="287" spans="1:27" ht="119">
      <c r="A287" s="3">
        <v>2187</v>
      </c>
      <c r="B287" s="3" t="s">
        <v>1368</v>
      </c>
      <c r="E287" s="114" t="s">
        <v>2814</v>
      </c>
      <c r="F287" s="6" t="s">
        <v>1369</v>
      </c>
      <c r="G287" s="6" t="s">
        <v>1315</v>
      </c>
      <c r="H287" s="31"/>
      <c r="I287" s="31"/>
      <c r="J287" s="31"/>
      <c r="K287" s="31"/>
      <c r="L287" s="31"/>
      <c r="M287" s="31"/>
      <c r="P287" s="76">
        <v>2</v>
      </c>
      <c r="Q287" s="77"/>
      <c r="R287" s="77"/>
      <c r="S287" s="78">
        <v>2</v>
      </c>
      <c r="T287" s="79"/>
      <c r="U287" s="76"/>
      <c r="V287" s="77"/>
      <c r="W287" s="77"/>
      <c r="X287" s="78"/>
      <c r="Y287" s="79"/>
      <c r="Z287" s="63">
        <f t="shared" si="27"/>
        <v>2</v>
      </c>
      <c r="AA287" s="66">
        <f t="shared" si="28"/>
        <v>2</v>
      </c>
    </row>
    <row r="288" spans="1:27" s="8" customFormat="1" ht="17">
      <c r="A288" s="3"/>
      <c r="G288" s="8" t="s">
        <v>303</v>
      </c>
      <c r="H288" s="3"/>
      <c r="P288" s="119"/>
      <c r="Q288" s="119"/>
      <c r="R288" s="119"/>
      <c r="S288" s="119"/>
      <c r="T288" s="119"/>
      <c r="U288" s="119"/>
      <c r="V288" s="119"/>
      <c r="W288" s="119"/>
      <c r="X288" s="119"/>
      <c r="Y288" s="119"/>
    </row>
    <row r="289" spans="1:27" s="8" customFormat="1" ht="17">
      <c r="A289" s="3"/>
      <c r="G289" s="8" t="s">
        <v>303</v>
      </c>
      <c r="H289" s="3"/>
      <c r="P289" s="119"/>
      <c r="Q289" s="119"/>
      <c r="R289" s="119"/>
      <c r="S289" s="119"/>
      <c r="T289" s="119"/>
      <c r="U289" s="119"/>
      <c r="V289" s="119"/>
      <c r="W289" s="119"/>
      <c r="X289" s="119"/>
      <c r="Y289" s="119"/>
    </row>
    <row r="290" spans="1:27" s="8" customFormat="1" ht="17">
      <c r="A290" s="3"/>
      <c r="E290" s="87" t="s">
        <v>1370</v>
      </c>
      <c r="G290" s="8" t="s">
        <v>303</v>
      </c>
      <c r="H290" s="3"/>
      <c r="P290" s="119"/>
      <c r="Q290" s="119"/>
      <c r="R290" s="119"/>
      <c r="S290" s="119"/>
      <c r="T290" s="119"/>
      <c r="U290" s="119"/>
      <c r="V290" s="119"/>
      <c r="W290" s="119"/>
      <c r="X290" s="119"/>
      <c r="Y290" s="119"/>
    </row>
    <row r="291" spans="1:27" ht="153">
      <c r="A291" s="3">
        <v>2188</v>
      </c>
      <c r="E291" s="114" t="s">
        <v>2815</v>
      </c>
      <c r="F291" s="6" t="s">
        <v>1371</v>
      </c>
      <c r="G291" s="6" t="s">
        <v>1372</v>
      </c>
      <c r="H291" s="31"/>
      <c r="I291" s="31"/>
      <c r="J291" s="31"/>
      <c r="K291" s="31"/>
      <c r="L291" s="31"/>
      <c r="M291" s="31"/>
      <c r="P291" s="76">
        <v>3</v>
      </c>
      <c r="Q291" s="77" t="s">
        <v>3395</v>
      </c>
      <c r="R291" s="77"/>
      <c r="S291" s="78">
        <v>3</v>
      </c>
      <c r="T291" s="79"/>
      <c r="U291" s="76"/>
      <c r="V291" s="77"/>
      <c r="W291" s="77"/>
      <c r="X291" s="78"/>
      <c r="Y291" s="79"/>
      <c r="Z291" s="63">
        <f t="shared" si="27"/>
        <v>3</v>
      </c>
      <c r="AA291" s="66">
        <f t="shared" si="28"/>
        <v>3</v>
      </c>
    </row>
    <row r="292" spans="1:27" ht="170">
      <c r="A292" s="3">
        <v>2189</v>
      </c>
      <c r="E292" s="114" t="s">
        <v>2816</v>
      </c>
      <c r="F292" s="6" t="s">
        <v>1373</v>
      </c>
      <c r="G292" s="6" t="s">
        <v>1374</v>
      </c>
      <c r="H292" s="31"/>
      <c r="I292" s="31"/>
      <c r="J292" s="31"/>
      <c r="K292" s="31"/>
      <c r="L292" s="31"/>
      <c r="M292" s="31"/>
      <c r="P292" s="76">
        <v>3</v>
      </c>
      <c r="Q292" s="77" t="s">
        <v>3396</v>
      </c>
      <c r="R292" s="77"/>
      <c r="S292" s="78">
        <v>3</v>
      </c>
      <c r="T292" s="79"/>
      <c r="U292" s="76"/>
      <c r="V292" s="77"/>
      <c r="W292" s="77"/>
      <c r="X292" s="78"/>
      <c r="Y292" s="79"/>
      <c r="Z292" s="63">
        <f t="shared" si="27"/>
        <v>3</v>
      </c>
      <c r="AA292" s="66">
        <f t="shared" si="28"/>
        <v>3</v>
      </c>
    </row>
    <row r="293" spans="1:27" ht="153">
      <c r="A293" s="3">
        <v>2190</v>
      </c>
      <c r="E293" s="114" t="s">
        <v>2817</v>
      </c>
      <c r="F293" s="6" t="s">
        <v>1375</v>
      </c>
      <c r="G293" s="6" t="s">
        <v>1376</v>
      </c>
      <c r="H293" s="31"/>
      <c r="I293" s="31"/>
      <c r="J293" s="31"/>
      <c r="K293" s="31"/>
      <c r="L293" s="31"/>
      <c r="M293" s="31"/>
      <c r="P293" s="76">
        <v>2</v>
      </c>
      <c r="Q293" s="77" t="s">
        <v>3397</v>
      </c>
      <c r="R293" s="77"/>
      <c r="S293" s="78">
        <v>2</v>
      </c>
      <c r="T293" s="79"/>
      <c r="U293" s="76"/>
      <c r="V293" s="77"/>
      <c r="W293" s="77"/>
      <c r="X293" s="78"/>
      <c r="Y293" s="79"/>
      <c r="Z293" s="63">
        <f t="shared" si="27"/>
        <v>2</v>
      </c>
      <c r="AA293" s="66">
        <f t="shared" si="28"/>
        <v>2</v>
      </c>
    </row>
    <row r="294" spans="1:27" ht="187">
      <c r="A294" s="3">
        <v>2191</v>
      </c>
      <c r="E294" s="114" t="s">
        <v>2818</v>
      </c>
      <c r="F294" s="6" t="s">
        <v>1377</v>
      </c>
      <c r="G294" s="6" t="s">
        <v>1378</v>
      </c>
      <c r="H294" s="31"/>
      <c r="I294" s="31"/>
      <c r="J294" s="31"/>
      <c r="K294" s="31"/>
      <c r="L294" s="31"/>
      <c r="M294" s="31"/>
      <c r="P294" s="76">
        <v>0</v>
      </c>
      <c r="Q294" s="77"/>
      <c r="R294" s="77"/>
      <c r="S294" s="78">
        <v>0</v>
      </c>
      <c r="T294" s="79"/>
      <c r="U294" s="76"/>
      <c r="V294" s="77"/>
      <c r="W294" s="77"/>
      <c r="X294" s="78"/>
      <c r="Y294" s="79"/>
      <c r="Z294" s="63">
        <f t="shared" si="27"/>
        <v>0</v>
      </c>
      <c r="AA294" s="66">
        <f t="shared" si="28"/>
        <v>0</v>
      </c>
    </row>
    <row r="295" spans="1:27" ht="153">
      <c r="A295" s="3">
        <v>2192</v>
      </c>
      <c r="E295" s="114" t="s">
        <v>2819</v>
      </c>
      <c r="F295" s="6" t="s">
        <v>1379</v>
      </c>
      <c r="G295" s="6" t="s">
        <v>1380</v>
      </c>
      <c r="H295" s="31"/>
      <c r="I295" s="31"/>
      <c r="J295" s="31"/>
      <c r="K295" s="31"/>
      <c r="L295" s="31"/>
      <c r="M295" s="31"/>
      <c r="P295" s="76">
        <v>3</v>
      </c>
      <c r="Q295" s="77" t="s">
        <v>3398</v>
      </c>
      <c r="R295" s="77"/>
      <c r="S295" s="78">
        <v>3</v>
      </c>
      <c r="T295" s="79"/>
      <c r="U295" s="76"/>
      <c r="V295" s="77"/>
      <c r="W295" s="77"/>
      <c r="X295" s="78"/>
      <c r="Y295" s="79"/>
      <c r="Z295" s="63">
        <f t="shared" si="27"/>
        <v>3</v>
      </c>
      <c r="AA295" s="66">
        <f t="shared" si="28"/>
        <v>3</v>
      </c>
    </row>
    <row r="296" spans="1:27" ht="238">
      <c r="A296" s="3">
        <v>2193</v>
      </c>
      <c r="E296" s="114" t="s">
        <v>2820</v>
      </c>
      <c r="F296" s="6" t="s">
        <v>1381</v>
      </c>
      <c r="G296" s="6" t="s">
        <v>1382</v>
      </c>
      <c r="H296" s="31"/>
      <c r="I296" s="31"/>
      <c r="J296" s="31"/>
      <c r="K296" s="31"/>
      <c r="L296" s="31"/>
      <c r="M296" s="31"/>
      <c r="P296" s="76">
        <v>3</v>
      </c>
      <c r="Q296" s="77" t="s">
        <v>3399</v>
      </c>
      <c r="R296" s="77"/>
      <c r="S296" s="78">
        <v>4</v>
      </c>
      <c r="T296" s="79"/>
      <c r="U296" s="76"/>
      <c r="V296" s="77"/>
      <c r="W296" s="77"/>
      <c r="X296" s="78"/>
      <c r="Y296" s="79"/>
      <c r="Z296" s="63">
        <f t="shared" si="27"/>
        <v>3</v>
      </c>
      <c r="AA296" s="66">
        <f t="shared" si="28"/>
        <v>4</v>
      </c>
    </row>
    <row r="297" spans="1:27" ht="153">
      <c r="A297" s="3">
        <v>2194</v>
      </c>
      <c r="E297" s="114" t="s">
        <v>2821</v>
      </c>
      <c r="F297" s="6" t="s">
        <v>1383</v>
      </c>
      <c r="G297" s="6" t="s">
        <v>1384</v>
      </c>
      <c r="H297" s="31"/>
      <c r="I297" s="31"/>
      <c r="J297" s="31"/>
      <c r="K297" s="31"/>
      <c r="L297" s="31"/>
      <c r="M297" s="31"/>
      <c r="P297" s="76">
        <v>2</v>
      </c>
      <c r="Q297" s="77" t="s">
        <v>3400</v>
      </c>
      <c r="R297" s="77"/>
      <c r="S297" s="78">
        <v>2</v>
      </c>
      <c r="T297" s="79"/>
      <c r="U297" s="76"/>
      <c r="V297" s="77"/>
      <c r="W297" s="77"/>
      <c r="X297" s="78"/>
      <c r="Y297" s="79"/>
      <c r="Z297" s="63">
        <f t="shared" si="27"/>
        <v>2</v>
      </c>
      <c r="AA297" s="66">
        <f t="shared" si="28"/>
        <v>2</v>
      </c>
    </row>
    <row r="298" spans="1:27" ht="204">
      <c r="A298" s="3">
        <v>2195</v>
      </c>
      <c r="E298" s="114" t="s">
        <v>2822</v>
      </c>
      <c r="F298" s="6" t="s">
        <v>1385</v>
      </c>
      <c r="G298" s="6" t="s">
        <v>1386</v>
      </c>
      <c r="H298" s="31"/>
      <c r="I298" s="31"/>
      <c r="J298" s="31"/>
      <c r="K298" s="31"/>
      <c r="L298" s="31"/>
      <c r="M298" s="31"/>
      <c r="P298" s="76">
        <v>2</v>
      </c>
      <c r="Q298" s="77" t="s">
        <v>3401</v>
      </c>
      <c r="R298" s="77"/>
      <c r="S298" s="78">
        <v>2</v>
      </c>
      <c r="T298" s="79"/>
      <c r="U298" s="76"/>
      <c r="V298" s="77"/>
      <c r="W298" s="77"/>
      <c r="X298" s="78"/>
      <c r="Y298" s="79"/>
      <c r="Z298" s="63">
        <f t="shared" si="27"/>
        <v>2</v>
      </c>
      <c r="AA298" s="66">
        <f t="shared" si="28"/>
        <v>2</v>
      </c>
    </row>
    <row r="299" spans="1:27" s="8" customFormat="1">
      <c r="A299" s="3"/>
      <c r="H299" s="3"/>
      <c r="P299" s="119"/>
      <c r="Q299" s="119"/>
      <c r="R299" s="119"/>
      <c r="S299" s="119"/>
      <c r="T299" s="119"/>
      <c r="U299" s="119"/>
      <c r="V299" s="119"/>
      <c r="W299" s="119"/>
      <c r="X299" s="119"/>
      <c r="Y299" s="119"/>
    </row>
    <row r="300" spans="1:27" s="8" customFormat="1">
      <c r="A300" s="3"/>
      <c r="H300" s="3"/>
      <c r="P300" s="119"/>
      <c r="Q300" s="119"/>
      <c r="R300" s="119"/>
      <c r="S300" s="119"/>
      <c r="T300" s="119"/>
      <c r="U300" s="119"/>
      <c r="V300" s="119"/>
      <c r="W300" s="119"/>
      <c r="X300" s="119"/>
      <c r="Y300" s="119"/>
    </row>
    <row r="301" spans="1:27" s="8" customFormat="1" ht="17">
      <c r="A301" s="3"/>
      <c r="E301" s="87" t="s">
        <v>1387</v>
      </c>
      <c r="H301" s="3"/>
      <c r="P301" s="119"/>
      <c r="Q301" s="119"/>
      <c r="R301" s="119"/>
      <c r="S301" s="119"/>
      <c r="T301" s="119"/>
      <c r="U301" s="119"/>
      <c r="V301" s="119"/>
      <c r="W301" s="119"/>
      <c r="X301" s="119"/>
      <c r="Y301" s="119"/>
    </row>
    <row r="302" spans="1:27" ht="238">
      <c r="A302" s="3">
        <v>2196</v>
      </c>
      <c r="B302" s="3" t="s">
        <v>1388</v>
      </c>
      <c r="E302" s="114" t="s">
        <v>2823</v>
      </c>
      <c r="F302" s="6" t="s">
        <v>1389</v>
      </c>
      <c r="G302" s="6" t="s">
        <v>1390</v>
      </c>
      <c r="H302" s="31"/>
      <c r="I302" s="31"/>
      <c r="J302" s="31"/>
      <c r="K302" s="31"/>
      <c r="L302" s="31"/>
      <c r="M302" s="31"/>
      <c r="P302" s="76">
        <v>2</v>
      </c>
      <c r="Q302" s="77" t="s">
        <v>3402</v>
      </c>
      <c r="R302" s="77"/>
      <c r="S302" s="78">
        <v>2</v>
      </c>
      <c r="T302" s="79"/>
      <c r="U302" s="76"/>
      <c r="V302" s="77"/>
      <c r="W302" s="77"/>
      <c r="X302" s="78"/>
      <c r="Y302" s="79"/>
      <c r="Z302" s="63">
        <f t="shared" si="27"/>
        <v>2</v>
      </c>
      <c r="AA302" s="66">
        <f t="shared" si="28"/>
        <v>2</v>
      </c>
    </row>
    <row r="303" spans="1:27" s="8" customFormat="1">
      <c r="A303" s="3"/>
      <c r="H303" s="3"/>
      <c r="P303" s="119"/>
      <c r="Q303" s="119"/>
      <c r="R303" s="119"/>
      <c r="S303" s="119"/>
      <c r="T303" s="119"/>
      <c r="U303" s="119"/>
      <c r="V303" s="119"/>
      <c r="W303" s="119"/>
      <c r="X303" s="119"/>
      <c r="Y303" s="119"/>
    </row>
    <row r="304" spans="1:27" s="8" customFormat="1">
      <c r="A304" s="3"/>
      <c r="H304" s="3"/>
      <c r="P304" s="119"/>
      <c r="Q304" s="119"/>
      <c r="R304" s="119"/>
      <c r="S304" s="119"/>
      <c r="T304" s="119"/>
      <c r="U304" s="119"/>
      <c r="V304" s="119"/>
      <c r="W304" s="119"/>
      <c r="X304" s="119"/>
      <c r="Y304" s="119"/>
    </row>
    <row r="305" spans="1:27" s="8" customFormat="1" ht="19">
      <c r="A305" s="3"/>
      <c r="E305" s="124" t="s">
        <v>39</v>
      </c>
      <c r="F305" s="124"/>
      <c r="G305" s="124"/>
      <c r="H305" s="3"/>
      <c r="P305" s="119"/>
      <c r="Q305" s="119"/>
      <c r="R305" s="119"/>
      <c r="S305" s="119"/>
      <c r="T305" s="119"/>
      <c r="U305" s="119"/>
      <c r="V305" s="119"/>
      <c r="W305" s="119"/>
      <c r="X305" s="119"/>
      <c r="Y305" s="119"/>
    </row>
    <row r="306" spans="1:27" s="8" customFormat="1" ht="17">
      <c r="A306" s="3"/>
      <c r="E306" s="87" t="s">
        <v>1391</v>
      </c>
      <c r="H306" s="3"/>
      <c r="P306" s="119"/>
      <c r="Q306" s="119"/>
      <c r="R306" s="119"/>
      <c r="S306" s="119"/>
      <c r="T306" s="119"/>
      <c r="U306" s="119"/>
      <c r="V306" s="119"/>
      <c r="W306" s="119"/>
      <c r="X306" s="119"/>
      <c r="Y306" s="119"/>
    </row>
    <row r="307" spans="1:27" ht="289">
      <c r="A307" s="3">
        <v>2197</v>
      </c>
      <c r="B307" s="3" t="s">
        <v>1392</v>
      </c>
      <c r="E307" s="113" t="s">
        <v>2825</v>
      </c>
      <c r="F307" s="6" t="s">
        <v>1393</v>
      </c>
      <c r="G307" s="6" t="s">
        <v>1394</v>
      </c>
      <c r="H307" s="31"/>
      <c r="I307" s="31"/>
      <c r="J307" s="112" t="s">
        <v>2824</v>
      </c>
      <c r="K307" s="31"/>
      <c r="L307" s="31"/>
      <c r="M307" s="31"/>
      <c r="P307" s="76">
        <v>2</v>
      </c>
      <c r="Q307" s="77" t="str">
        <f t="shared" ref="Q307:Q308" si="31">J307</f>
        <v>SXM - Supplier Network Integration (Self-Description):
Only integration to supplier networks is through the P2P system. Currently this is done for Ariba,  Coupa and Tungsten.</v>
      </c>
      <c r="R307" s="77"/>
      <c r="S307" s="78">
        <v>2</v>
      </c>
      <c r="T307" s="79"/>
      <c r="U307" s="76"/>
      <c r="V307" s="77"/>
      <c r="W307" s="77"/>
      <c r="X307" s="78"/>
      <c r="Y307" s="79"/>
      <c r="Z307" s="63">
        <f t="shared" si="27"/>
        <v>2</v>
      </c>
      <c r="AA307" s="66">
        <f t="shared" si="28"/>
        <v>2</v>
      </c>
    </row>
    <row r="308" spans="1:27" ht="289">
      <c r="A308" s="3">
        <v>2198</v>
      </c>
      <c r="B308" s="3" t="s">
        <v>1395</v>
      </c>
      <c r="E308" s="113" t="s">
        <v>2826</v>
      </c>
      <c r="F308" s="6" t="s">
        <v>1396</v>
      </c>
      <c r="G308" s="6" t="s">
        <v>1397</v>
      </c>
      <c r="H308" s="31"/>
      <c r="I308" s="31"/>
      <c r="J308" s="112" t="s">
        <v>2824</v>
      </c>
      <c r="K308" s="31"/>
      <c r="L308" s="31"/>
      <c r="M308" s="31"/>
      <c r="P308" s="76">
        <v>0</v>
      </c>
      <c r="Q308" s="77" t="str">
        <f t="shared" si="31"/>
        <v>SXM - Supplier Network Integration (Self-Description):
Only integration to supplier networks is through the P2P system. Currently this is done for Ariba,  Coupa and Tungsten.</v>
      </c>
      <c r="R308" s="77"/>
      <c r="S308" s="78">
        <v>1</v>
      </c>
      <c r="T308" s="79"/>
      <c r="U308" s="76"/>
      <c r="V308" s="77"/>
      <c r="W308" s="77"/>
      <c r="X308" s="78"/>
      <c r="Y308" s="79"/>
      <c r="Z308" s="63">
        <f t="shared" si="27"/>
        <v>0</v>
      </c>
      <c r="AA308" s="66">
        <f t="shared" si="28"/>
        <v>1</v>
      </c>
    </row>
    <row r="309" spans="1:27" ht="306">
      <c r="A309" s="3">
        <v>2199</v>
      </c>
      <c r="E309" s="114" t="s">
        <v>2827</v>
      </c>
      <c r="F309" s="6" t="s">
        <v>1398</v>
      </c>
      <c r="G309" s="6" t="s">
        <v>1399</v>
      </c>
      <c r="H309" s="31"/>
      <c r="I309" s="31"/>
      <c r="J309" s="31"/>
      <c r="K309" s="31"/>
      <c r="L309" s="31"/>
      <c r="M309" s="31"/>
      <c r="P309" s="76">
        <v>0</v>
      </c>
      <c r="Q309" s="77"/>
      <c r="R309" s="77"/>
      <c r="S309" s="78">
        <v>0</v>
      </c>
      <c r="T309" s="79"/>
      <c r="U309" s="76"/>
      <c r="V309" s="77"/>
      <c r="W309" s="77"/>
      <c r="X309" s="78"/>
      <c r="Y309" s="79"/>
      <c r="Z309" s="63">
        <f t="shared" si="27"/>
        <v>0</v>
      </c>
      <c r="AA309" s="66">
        <f t="shared" si="28"/>
        <v>0</v>
      </c>
    </row>
    <row r="310" spans="1:27" ht="187">
      <c r="A310" s="3">
        <v>2200</v>
      </c>
      <c r="E310" s="114" t="s">
        <v>2828</v>
      </c>
      <c r="F310" s="6" t="s">
        <v>1400</v>
      </c>
      <c r="G310" s="6" t="s">
        <v>1401</v>
      </c>
      <c r="H310" s="31"/>
      <c r="I310" s="31"/>
      <c r="J310" s="31"/>
      <c r="K310" s="31"/>
      <c r="L310" s="31"/>
      <c r="M310" s="31"/>
      <c r="P310" s="76">
        <v>2</v>
      </c>
      <c r="Q310" s="77" t="s">
        <v>3404</v>
      </c>
      <c r="R310" s="77"/>
      <c r="S310" s="78">
        <v>2</v>
      </c>
      <c r="T310" s="79"/>
      <c r="U310" s="76"/>
      <c r="V310" s="77"/>
      <c r="W310" s="77"/>
      <c r="X310" s="78"/>
      <c r="Y310" s="79"/>
      <c r="Z310" s="63">
        <f t="shared" si="27"/>
        <v>2</v>
      </c>
      <c r="AA310" s="66">
        <f t="shared" si="28"/>
        <v>2</v>
      </c>
    </row>
    <row r="311" spans="1:27" ht="221">
      <c r="A311" s="3">
        <v>2201</v>
      </c>
      <c r="E311" s="114" t="s">
        <v>2829</v>
      </c>
      <c r="F311" s="6" t="s">
        <v>1402</v>
      </c>
      <c r="G311" s="6" t="s">
        <v>1403</v>
      </c>
      <c r="H311" s="31"/>
      <c r="I311" s="31"/>
      <c r="J311" s="31"/>
      <c r="K311" s="31"/>
      <c r="L311" s="31"/>
      <c r="M311" s="31"/>
      <c r="P311" s="76">
        <v>2</v>
      </c>
      <c r="Q311" s="77" t="s">
        <v>3403</v>
      </c>
      <c r="R311" s="77"/>
      <c r="S311" s="78">
        <v>2</v>
      </c>
      <c r="T311" s="79"/>
      <c r="U311" s="76"/>
      <c r="V311" s="77"/>
      <c r="W311" s="77"/>
      <c r="X311" s="78"/>
      <c r="Y311" s="79"/>
      <c r="Z311" s="63">
        <f t="shared" si="27"/>
        <v>2</v>
      </c>
      <c r="AA311" s="66">
        <f t="shared" si="28"/>
        <v>2</v>
      </c>
    </row>
    <row r="312" spans="1:27" s="8" customFormat="1" ht="17">
      <c r="A312" s="3"/>
      <c r="G312" s="8" t="s">
        <v>303</v>
      </c>
      <c r="H312" s="3"/>
      <c r="P312" s="119"/>
      <c r="Q312" s="119"/>
      <c r="R312" s="119"/>
      <c r="S312" s="119"/>
      <c r="T312" s="119"/>
      <c r="U312" s="119"/>
      <c r="V312" s="119"/>
      <c r="W312" s="119"/>
      <c r="X312" s="119"/>
      <c r="Y312" s="119"/>
    </row>
    <row r="313" spans="1:27" s="8" customFormat="1" ht="17">
      <c r="A313" s="3"/>
      <c r="G313" s="8" t="s">
        <v>303</v>
      </c>
      <c r="H313" s="3"/>
      <c r="P313" s="119"/>
      <c r="Q313" s="119"/>
      <c r="R313" s="119"/>
      <c r="S313" s="119"/>
      <c r="T313" s="119"/>
      <c r="U313" s="119"/>
      <c r="V313" s="119"/>
      <c r="W313" s="119"/>
      <c r="X313" s="119"/>
      <c r="Y313" s="119"/>
    </row>
    <row r="314" spans="1:27" s="8" customFormat="1" ht="17">
      <c r="A314" s="3"/>
      <c r="E314" s="87" t="s">
        <v>1404</v>
      </c>
      <c r="G314" s="8" t="s">
        <v>303</v>
      </c>
      <c r="H314" s="3"/>
      <c r="P314" s="119"/>
      <c r="Q314" s="119"/>
      <c r="R314" s="119"/>
      <c r="S314" s="119"/>
      <c r="T314" s="119"/>
      <c r="U314" s="119"/>
      <c r="V314" s="119"/>
      <c r="W314" s="119"/>
      <c r="X314" s="119"/>
      <c r="Y314" s="119"/>
    </row>
    <row r="315" spans="1:27" ht="372">
      <c r="A315" s="3">
        <v>2202</v>
      </c>
      <c r="B315" s="3" t="s">
        <v>1405</v>
      </c>
      <c r="E315" s="113" t="s">
        <v>2831</v>
      </c>
      <c r="F315" s="6" t="s">
        <v>1406</v>
      </c>
      <c r="G315" s="6" t="s">
        <v>1407</v>
      </c>
      <c r="H315" s="31"/>
      <c r="I315" s="31"/>
      <c r="J315" s="112" t="s">
        <v>2830</v>
      </c>
      <c r="K315" s="31"/>
      <c r="L315" s="31"/>
      <c r="M315" s="31"/>
      <c r="P315" s="76">
        <v>3</v>
      </c>
      <c r="Q315" s="77" t="str">
        <f>J315</f>
        <v xml:space="preserve">SXM - Invitation Management (Self-Description):
Users launch different types of requests to onboard suppliers which allows them to track each task as it progresses. Onboarding can also be done in-mass through the upload of an excel template. Campaigns are used to collect particular type of content from a particular supplier segment (e.g. new code of conduct, conflict minerals, etc.). Reminders and notifications can be configured and also come as standard. Users can setup notification rules beyond the defaults defined in a particular workflow. </v>
      </c>
      <c r="R315" s="77"/>
      <c r="S315" s="117">
        <v>3</v>
      </c>
      <c r="T315" s="79"/>
      <c r="U315" s="76"/>
      <c r="V315" s="77"/>
      <c r="W315" s="77"/>
      <c r="X315" s="78"/>
      <c r="Y315" s="79"/>
      <c r="Z315" s="63">
        <f t="shared" si="27"/>
        <v>3</v>
      </c>
      <c r="AA315" s="66">
        <f t="shared" si="28"/>
        <v>3</v>
      </c>
    </row>
    <row r="316" spans="1:27" ht="372">
      <c r="A316" s="3">
        <v>2203</v>
      </c>
      <c r="B316" s="3" t="s">
        <v>1408</v>
      </c>
      <c r="E316" s="114" t="s">
        <v>2832</v>
      </c>
      <c r="F316" s="6" t="s">
        <v>1409</v>
      </c>
      <c r="G316" s="6" t="s">
        <v>1410</v>
      </c>
      <c r="H316" s="31"/>
      <c r="I316" s="31"/>
      <c r="J316" s="31"/>
      <c r="K316" s="31"/>
      <c r="L316" s="31"/>
      <c r="M316" s="31"/>
      <c r="P316" s="76">
        <v>3</v>
      </c>
      <c r="Q316" s="77" t="s">
        <v>3405</v>
      </c>
      <c r="R316" s="77"/>
      <c r="S316" s="78">
        <v>3</v>
      </c>
      <c r="T316" s="79"/>
      <c r="U316" s="76"/>
      <c r="V316" s="77"/>
      <c r="W316" s="77"/>
      <c r="X316" s="78"/>
      <c r="Y316" s="79"/>
      <c r="Z316" s="63">
        <f t="shared" si="27"/>
        <v>3</v>
      </c>
      <c r="AA316" s="66">
        <f t="shared" si="28"/>
        <v>3</v>
      </c>
    </row>
    <row r="317" spans="1:27" s="8" customFormat="1" ht="17">
      <c r="A317" s="3"/>
      <c r="G317" s="8" t="s">
        <v>303</v>
      </c>
      <c r="H317" s="3"/>
      <c r="P317" s="119"/>
      <c r="Q317" s="119"/>
      <c r="R317" s="119"/>
      <c r="S317" s="119"/>
      <c r="T317" s="119"/>
      <c r="U317" s="119"/>
      <c r="V317" s="119"/>
      <c r="W317" s="119"/>
      <c r="X317" s="119"/>
      <c r="Y317" s="119"/>
    </row>
    <row r="318" spans="1:27" s="8" customFormat="1" ht="17">
      <c r="A318" s="3"/>
      <c r="G318" s="8" t="s">
        <v>303</v>
      </c>
      <c r="H318" s="3"/>
      <c r="P318" s="119"/>
      <c r="Q318" s="119"/>
      <c r="R318" s="119"/>
      <c r="S318" s="119"/>
      <c r="T318" s="119"/>
      <c r="U318" s="119"/>
      <c r="V318" s="119"/>
      <c r="W318" s="119"/>
      <c r="X318" s="119"/>
      <c r="Y318" s="119"/>
    </row>
    <row r="319" spans="1:27" s="8" customFormat="1" ht="17">
      <c r="A319" s="3"/>
      <c r="E319" s="87" t="s">
        <v>1411</v>
      </c>
      <c r="G319" s="8" t="s">
        <v>303</v>
      </c>
      <c r="H319" s="3"/>
      <c r="P319" s="119"/>
      <c r="Q319" s="119"/>
      <c r="R319" s="119"/>
      <c r="S319" s="119"/>
      <c r="T319" s="119"/>
      <c r="U319" s="119"/>
      <c r="V319" s="119"/>
      <c r="W319" s="119"/>
      <c r="X319" s="119"/>
      <c r="Y319" s="119"/>
    </row>
    <row r="320" spans="1:27" ht="221">
      <c r="A320" s="3">
        <v>2204</v>
      </c>
      <c r="E320" s="114" t="s">
        <v>2833</v>
      </c>
      <c r="F320" s="6" t="s">
        <v>1412</v>
      </c>
      <c r="G320" s="6" t="s">
        <v>1413</v>
      </c>
      <c r="H320" s="31"/>
      <c r="I320" s="31"/>
      <c r="J320" s="31"/>
      <c r="K320" s="31"/>
      <c r="L320" s="31"/>
      <c r="M320" s="31"/>
      <c r="P320" s="76">
        <v>3</v>
      </c>
      <c r="Q320" s="77" t="s">
        <v>3406</v>
      </c>
      <c r="R320" s="77"/>
      <c r="S320" s="78">
        <v>3</v>
      </c>
      <c r="T320" s="79"/>
      <c r="U320" s="76"/>
      <c r="V320" s="77"/>
      <c r="W320" s="77"/>
      <c r="X320" s="78"/>
      <c r="Y320" s="79"/>
      <c r="Z320" s="63">
        <f t="shared" si="27"/>
        <v>3</v>
      </c>
      <c r="AA320" s="66">
        <f t="shared" si="28"/>
        <v>3</v>
      </c>
    </row>
    <row r="321" spans="1:27" ht="204">
      <c r="A321" s="3">
        <v>2205</v>
      </c>
      <c r="B321" s="3" t="s">
        <v>1414</v>
      </c>
      <c r="E321" s="113" t="s">
        <v>2835</v>
      </c>
      <c r="F321" s="6" t="s">
        <v>1415</v>
      </c>
      <c r="G321" s="6" t="s">
        <v>1416</v>
      </c>
      <c r="H321" s="31"/>
      <c r="I321" s="31"/>
      <c r="J321" s="112" t="s">
        <v>2834</v>
      </c>
      <c r="K321" s="31"/>
      <c r="L321" s="31"/>
      <c r="M321" s="31"/>
      <c r="P321" s="76">
        <v>3</v>
      </c>
      <c r="Q321" s="77" t="str">
        <f>J321</f>
        <v>SXM - Supplier Data Management (Self-Description):
Dynamic Data Model is 100% flexible. It comes with out of the box configuration - to allow small/mid-sized customers to running quickly -  but customers can extend this as they see fit to cater to large and more complex organisations.</v>
      </c>
      <c r="R321" s="77"/>
      <c r="S321" s="117">
        <v>3</v>
      </c>
      <c r="T321" s="79"/>
      <c r="U321" s="76"/>
      <c r="V321" s="77"/>
      <c r="W321" s="77"/>
      <c r="X321" s="78"/>
      <c r="Y321" s="79"/>
      <c r="Z321" s="63">
        <f t="shared" si="27"/>
        <v>3</v>
      </c>
      <c r="AA321" s="66">
        <f t="shared" si="28"/>
        <v>3</v>
      </c>
    </row>
    <row r="322" spans="1:27" s="8" customFormat="1">
      <c r="A322" s="3"/>
      <c r="H322" s="3"/>
      <c r="P322" s="119"/>
      <c r="Q322" s="119"/>
      <c r="R322" s="119"/>
      <c r="S322" s="119"/>
      <c r="T322" s="119"/>
      <c r="U322" s="119"/>
      <c r="V322" s="119"/>
      <c r="W322" s="119"/>
      <c r="X322" s="119"/>
      <c r="Y322" s="119"/>
    </row>
    <row r="323" spans="1:27" s="8" customFormat="1">
      <c r="A323" s="3"/>
      <c r="H323" s="3"/>
      <c r="P323" s="119"/>
      <c r="Q323" s="119"/>
      <c r="R323" s="119"/>
      <c r="S323" s="119"/>
      <c r="T323" s="119"/>
      <c r="U323" s="119"/>
      <c r="V323" s="119"/>
      <c r="W323" s="119"/>
      <c r="X323" s="119"/>
      <c r="Y323" s="119"/>
    </row>
    <row r="324" spans="1:27" s="8" customFormat="1" ht="19">
      <c r="A324" s="3"/>
      <c r="E324" s="124" t="s">
        <v>73</v>
      </c>
      <c r="F324" s="124"/>
      <c r="G324" s="124"/>
      <c r="H324" s="3"/>
      <c r="P324" s="119"/>
      <c r="Q324" s="119"/>
      <c r="R324" s="119"/>
      <c r="S324" s="119"/>
      <c r="T324" s="119"/>
      <c r="U324" s="119"/>
      <c r="V324" s="119"/>
      <c r="W324" s="119"/>
      <c r="X324" s="119"/>
      <c r="Y324" s="119"/>
    </row>
    <row r="325" spans="1:27" s="8" customFormat="1" ht="17">
      <c r="A325" s="3"/>
      <c r="E325" s="87" t="s">
        <v>48</v>
      </c>
      <c r="H325" s="3"/>
      <c r="P325" s="119"/>
      <c r="Q325" s="119"/>
      <c r="R325" s="119"/>
      <c r="S325" s="119"/>
      <c r="T325" s="119"/>
      <c r="U325" s="119"/>
      <c r="V325" s="119"/>
      <c r="W325" s="119"/>
      <c r="X325" s="119"/>
      <c r="Y325" s="119"/>
    </row>
    <row r="326" spans="1:27" ht="170">
      <c r="A326" s="3">
        <v>2206</v>
      </c>
      <c r="B326" s="3" t="s">
        <v>1417</v>
      </c>
      <c r="E326" s="114" t="s">
        <v>2836</v>
      </c>
      <c r="F326" s="6" t="s">
        <v>1418</v>
      </c>
      <c r="G326" s="6" t="s">
        <v>1419</v>
      </c>
      <c r="H326" s="31"/>
      <c r="I326" s="31"/>
      <c r="J326" s="31"/>
      <c r="K326" s="31"/>
      <c r="L326" s="31"/>
      <c r="M326" s="31"/>
      <c r="P326" s="76">
        <v>2</v>
      </c>
      <c r="Q326" s="77" t="s">
        <v>3368</v>
      </c>
      <c r="R326" s="77"/>
      <c r="S326" s="78">
        <v>2</v>
      </c>
      <c r="T326" s="79"/>
      <c r="U326" s="76"/>
      <c r="V326" s="77"/>
      <c r="W326" s="77"/>
      <c r="X326" s="78"/>
      <c r="Y326" s="79"/>
      <c r="Z326" s="63">
        <f t="shared" ref="Z326:Z389" si="32">IF(U326&lt;&gt;"",U326,IF(P326&lt;&gt;"",P326,IF(N326&lt;&gt;"",N326,"")))</f>
        <v>2</v>
      </c>
      <c r="AA326" s="66">
        <f t="shared" ref="AA326:AA389" si="33">IF(X326&lt;&gt;"",X326,IF(S326&lt;&gt;"",S326,IF(O326&lt;&gt;"",O326,"")))</f>
        <v>2</v>
      </c>
    </row>
    <row r="327" spans="1:27" s="8" customFormat="1" ht="17">
      <c r="A327" s="3"/>
      <c r="G327" s="8" t="s">
        <v>303</v>
      </c>
      <c r="H327" s="3"/>
      <c r="P327" s="119"/>
      <c r="Q327" s="119"/>
      <c r="R327" s="119"/>
      <c r="S327" s="119"/>
      <c r="T327" s="119"/>
      <c r="U327" s="119"/>
      <c r="V327" s="119"/>
      <c r="W327" s="119"/>
      <c r="X327" s="119"/>
      <c r="Y327" s="119"/>
    </row>
    <row r="328" spans="1:27" s="8" customFormat="1" ht="17">
      <c r="A328" s="3"/>
      <c r="G328" s="8" t="s">
        <v>303</v>
      </c>
      <c r="H328" s="3"/>
      <c r="P328" s="119"/>
      <c r="Q328" s="119"/>
      <c r="R328" s="119"/>
      <c r="S328" s="119"/>
      <c r="T328" s="119"/>
      <c r="U328" s="119"/>
      <c r="V328" s="119"/>
      <c r="W328" s="119"/>
      <c r="X328" s="119"/>
      <c r="Y328" s="119"/>
    </row>
    <row r="329" spans="1:27" s="8" customFormat="1" ht="17">
      <c r="A329" s="3"/>
      <c r="E329" s="87" t="s">
        <v>1043</v>
      </c>
      <c r="G329" s="8" t="s">
        <v>303</v>
      </c>
      <c r="H329" s="3"/>
      <c r="P329" s="119"/>
      <c r="Q329" s="119"/>
      <c r="R329" s="119"/>
      <c r="S329" s="119"/>
      <c r="T329" s="119"/>
      <c r="U329" s="119"/>
      <c r="V329" s="119"/>
      <c r="W329" s="119"/>
      <c r="X329" s="119"/>
      <c r="Y329" s="119"/>
    </row>
    <row r="330" spans="1:27" ht="372">
      <c r="A330" s="3">
        <v>2207</v>
      </c>
      <c r="E330" s="114" t="s">
        <v>2837</v>
      </c>
      <c r="F330" s="6" t="s">
        <v>1420</v>
      </c>
      <c r="G330" s="6" t="s">
        <v>1421</v>
      </c>
      <c r="H330" s="31"/>
      <c r="I330" s="31"/>
      <c r="J330" s="31"/>
      <c r="K330" s="31"/>
      <c r="L330" s="31"/>
      <c r="M330" s="31"/>
      <c r="P330" s="76">
        <v>3</v>
      </c>
      <c r="Q330" s="77" t="s">
        <v>3407</v>
      </c>
      <c r="R330" s="77"/>
      <c r="S330" s="78">
        <v>3</v>
      </c>
      <c r="T330" s="79"/>
      <c r="U330" s="76"/>
      <c r="V330" s="77"/>
      <c r="W330" s="77"/>
      <c r="X330" s="78"/>
      <c r="Y330" s="79"/>
      <c r="Z330" s="63">
        <f t="shared" si="32"/>
        <v>3</v>
      </c>
      <c r="AA330" s="66">
        <f t="shared" si="33"/>
        <v>3</v>
      </c>
    </row>
    <row r="331" spans="1:27" ht="272">
      <c r="A331" s="3">
        <v>2208</v>
      </c>
      <c r="B331" s="3" t="s">
        <v>1422</v>
      </c>
      <c r="E331" s="114" t="s">
        <v>2838</v>
      </c>
      <c r="F331" s="6" t="s">
        <v>1423</v>
      </c>
      <c r="G331" s="6" t="s">
        <v>1424</v>
      </c>
      <c r="H331" s="31"/>
      <c r="I331" s="31"/>
      <c r="J331" s="31"/>
      <c r="K331" s="31"/>
      <c r="L331" s="31"/>
      <c r="M331" s="31"/>
      <c r="P331" s="76">
        <v>3</v>
      </c>
      <c r="Q331" s="77" t="s">
        <v>3408</v>
      </c>
      <c r="R331" s="77"/>
      <c r="S331" s="78">
        <v>3</v>
      </c>
      <c r="T331" s="79"/>
      <c r="U331" s="76"/>
      <c r="V331" s="77"/>
      <c r="W331" s="77"/>
      <c r="X331" s="78"/>
      <c r="Y331" s="79"/>
      <c r="Z331" s="63">
        <f t="shared" si="32"/>
        <v>3</v>
      </c>
      <c r="AA331" s="66">
        <f t="shared" si="33"/>
        <v>3</v>
      </c>
    </row>
    <row r="332" spans="1:27" s="8" customFormat="1" ht="17">
      <c r="A332" s="3"/>
      <c r="G332" s="8" t="s">
        <v>303</v>
      </c>
      <c r="H332" s="3"/>
      <c r="P332" s="119"/>
      <c r="Q332" s="119"/>
      <c r="R332" s="119"/>
      <c r="S332" s="119"/>
      <c r="T332" s="119"/>
      <c r="U332" s="119"/>
      <c r="V332" s="119"/>
      <c r="W332" s="119"/>
      <c r="X332" s="119"/>
      <c r="Y332" s="119"/>
    </row>
    <row r="333" spans="1:27" s="8" customFormat="1" ht="17">
      <c r="A333" s="3"/>
      <c r="G333" s="8" t="s">
        <v>303</v>
      </c>
      <c r="H333" s="3"/>
      <c r="P333" s="119"/>
      <c r="Q333" s="119"/>
      <c r="R333" s="119"/>
      <c r="S333" s="119"/>
      <c r="T333" s="119"/>
      <c r="U333" s="119"/>
      <c r="V333" s="119"/>
      <c r="W333" s="119"/>
      <c r="X333" s="119"/>
      <c r="Y333" s="119"/>
    </row>
    <row r="334" spans="1:27" s="8" customFormat="1" ht="17">
      <c r="A334" s="3"/>
      <c r="E334" s="87" t="s">
        <v>232</v>
      </c>
      <c r="G334" s="8" t="s">
        <v>303</v>
      </c>
      <c r="H334" s="3"/>
      <c r="P334" s="119"/>
      <c r="Q334" s="119"/>
      <c r="R334" s="119"/>
      <c r="S334" s="119"/>
      <c r="T334" s="119"/>
      <c r="U334" s="119"/>
      <c r="V334" s="119"/>
      <c r="W334" s="119"/>
      <c r="X334" s="119"/>
      <c r="Y334" s="119"/>
    </row>
    <row r="335" spans="1:27" ht="221">
      <c r="A335" s="3">
        <v>2209</v>
      </c>
      <c r="B335" s="3" t="s">
        <v>1425</v>
      </c>
      <c r="E335" s="113" t="s">
        <v>2840</v>
      </c>
      <c r="F335" s="6" t="s">
        <v>1426</v>
      </c>
      <c r="G335" s="6" t="s">
        <v>1427</v>
      </c>
      <c r="H335" s="31"/>
      <c r="I335" s="31"/>
      <c r="J335" s="112" t="s">
        <v>2839</v>
      </c>
      <c r="K335" s="31"/>
      <c r="L335" s="31"/>
      <c r="M335" s="31"/>
      <c r="P335" s="76">
        <v>1</v>
      </c>
      <c r="Q335" s="77" t="str">
        <f>J335</f>
        <v>SXM - 360-Degree Scorecards (Self-Description):
All of the activities listed are supported.</v>
      </c>
      <c r="R335" s="77"/>
      <c r="S335" s="78">
        <v>1</v>
      </c>
      <c r="T335" s="79"/>
      <c r="U335" s="76"/>
      <c r="V335" s="77"/>
      <c r="W335" s="77"/>
      <c r="X335" s="78"/>
      <c r="Y335" s="79"/>
      <c r="Z335" s="63">
        <f t="shared" si="32"/>
        <v>1</v>
      </c>
      <c r="AA335" s="66">
        <f t="shared" si="33"/>
        <v>1</v>
      </c>
    </row>
    <row r="336" spans="1:27" s="8" customFormat="1" ht="17">
      <c r="A336" s="3"/>
      <c r="G336" s="8" t="s">
        <v>303</v>
      </c>
      <c r="H336" s="3"/>
      <c r="P336" s="119"/>
      <c r="Q336" s="119"/>
      <c r="R336" s="119"/>
      <c r="S336" s="119"/>
      <c r="T336" s="119"/>
      <c r="U336" s="119"/>
      <c r="V336" s="119"/>
      <c r="W336" s="119"/>
      <c r="X336" s="119"/>
      <c r="Y336" s="119"/>
    </row>
    <row r="337" spans="1:27" s="8" customFormat="1" ht="17">
      <c r="A337" s="3"/>
      <c r="G337" s="8" t="s">
        <v>303</v>
      </c>
      <c r="H337" s="3"/>
      <c r="P337" s="119"/>
      <c r="Q337" s="119"/>
      <c r="R337" s="119"/>
      <c r="S337" s="119"/>
      <c r="T337" s="119"/>
      <c r="U337" s="119"/>
      <c r="V337" s="119"/>
      <c r="W337" s="119"/>
      <c r="X337" s="119"/>
      <c r="Y337" s="119"/>
    </row>
    <row r="338" spans="1:27" s="8" customFormat="1" ht="17">
      <c r="A338" s="3"/>
      <c r="E338" s="87" t="s">
        <v>1282</v>
      </c>
      <c r="G338" s="8" t="s">
        <v>303</v>
      </c>
      <c r="H338" s="3"/>
      <c r="P338" s="119"/>
      <c r="Q338" s="119"/>
      <c r="R338" s="119"/>
      <c r="S338" s="119"/>
      <c r="T338" s="119"/>
      <c r="U338" s="119"/>
      <c r="V338" s="119"/>
      <c r="W338" s="119"/>
      <c r="X338" s="119"/>
      <c r="Y338" s="119"/>
    </row>
    <row r="339" spans="1:27" ht="238">
      <c r="A339" s="3">
        <v>2210</v>
      </c>
      <c r="B339" s="3" t="s">
        <v>1428</v>
      </c>
      <c r="E339" s="114" t="s">
        <v>2841</v>
      </c>
      <c r="F339" s="6" t="s">
        <v>1429</v>
      </c>
      <c r="G339" s="6" t="s">
        <v>1430</v>
      </c>
      <c r="H339" s="31"/>
      <c r="I339" s="31"/>
      <c r="J339" s="31"/>
      <c r="K339" s="31"/>
      <c r="L339" s="31"/>
      <c r="M339" s="31"/>
      <c r="P339" s="76">
        <v>2</v>
      </c>
      <c r="Q339" s="77" t="s">
        <v>3409</v>
      </c>
      <c r="R339" s="77"/>
      <c r="S339" s="78">
        <v>2</v>
      </c>
      <c r="T339" s="79"/>
      <c r="U339" s="76"/>
      <c r="V339" s="77"/>
      <c r="W339" s="77"/>
      <c r="X339" s="78"/>
      <c r="Y339" s="79"/>
      <c r="Z339" s="63">
        <f t="shared" si="32"/>
        <v>2</v>
      </c>
      <c r="AA339" s="66">
        <f t="shared" si="33"/>
        <v>2</v>
      </c>
    </row>
    <row r="340" spans="1:27" ht="238">
      <c r="A340" s="3">
        <v>2211</v>
      </c>
      <c r="E340" s="114" t="s">
        <v>2842</v>
      </c>
      <c r="F340" s="6" t="s">
        <v>1431</v>
      </c>
      <c r="G340" s="6" t="s">
        <v>1432</v>
      </c>
      <c r="H340" s="31"/>
      <c r="I340" s="31"/>
      <c r="J340" s="31"/>
      <c r="K340" s="31"/>
      <c r="L340" s="31"/>
      <c r="M340" s="31"/>
      <c r="P340" s="76">
        <v>1</v>
      </c>
      <c r="Q340" s="77" t="s">
        <v>3410</v>
      </c>
      <c r="R340" s="77"/>
      <c r="S340" s="78">
        <v>1</v>
      </c>
      <c r="T340" s="79"/>
      <c r="U340" s="76"/>
      <c r="V340" s="77"/>
      <c r="W340" s="77"/>
      <c r="X340" s="78"/>
      <c r="Y340" s="79"/>
      <c r="Z340" s="63">
        <f t="shared" si="32"/>
        <v>1</v>
      </c>
      <c r="AA340" s="66">
        <f t="shared" si="33"/>
        <v>1</v>
      </c>
    </row>
    <row r="341" spans="1:27" ht="255">
      <c r="A341" s="3">
        <v>2212</v>
      </c>
      <c r="B341" s="3" t="s">
        <v>1433</v>
      </c>
      <c r="E341" s="114" t="s">
        <v>2843</v>
      </c>
      <c r="F341" s="6" t="s">
        <v>1434</v>
      </c>
      <c r="G341" s="6" t="s">
        <v>1435</v>
      </c>
      <c r="H341" s="31"/>
      <c r="I341" s="31"/>
      <c r="J341" s="31"/>
      <c r="K341" s="31"/>
      <c r="L341" s="31"/>
      <c r="M341" s="31"/>
      <c r="P341" s="76">
        <v>0</v>
      </c>
      <c r="Q341" s="77"/>
      <c r="R341" s="77"/>
      <c r="S341" s="78">
        <v>0</v>
      </c>
      <c r="T341" s="79"/>
      <c r="U341" s="76"/>
      <c r="V341" s="77"/>
      <c r="W341" s="77"/>
      <c r="X341" s="78"/>
      <c r="Y341" s="79"/>
      <c r="Z341" s="63">
        <f t="shared" si="32"/>
        <v>0</v>
      </c>
      <c r="AA341" s="66">
        <f t="shared" si="33"/>
        <v>0</v>
      </c>
    </row>
    <row r="342" spans="1:27" s="8" customFormat="1">
      <c r="A342" s="3"/>
      <c r="H342" s="3"/>
      <c r="P342" s="119"/>
      <c r="Q342" s="119"/>
      <c r="R342" s="119"/>
      <c r="S342" s="119"/>
      <c r="T342" s="119"/>
      <c r="U342" s="119"/>
      <c r="V342" s="119"/>
      <c r="W342" s="119"/>
      <c r="X342" s="119"/>
      <c r="Y342" s="119"/>
    </row>
    <row r="343" spans="1:27" s="8" customFormat="1">
      <c r="A343" s="3"/>
      <c r="H343" s="3"/>
      <c r="P343" s="119"/>
      <c r="Q343" s="119"/>
      <c r="R343" s="119"/>
      <c r="S343" s="119"/>
      <c r="T343" s="119"/>
      <c r="U343" s="119"/>
      <c r="V343" s="119"/>
      <c r="W343" s="119"/>
      <c r="X343" s="119"/>
      <c r="Y343" s="119"/>
    </row>
    <row r="344" spans="1:27" s="8" customFormat="1" ht="17">
      <c r="A344" s="3"/>
      <c r="E344" s="87" t="s">
        <v>73</v>
      </c>
      <c r="H344" s="3"/>
      <c r="P344" s="119"/>
      <c r="Q344" s="119"/>
      <c r="R344" s="119"/>
      <c r="S344" s="119"/>
      <c r="T344" s="119"/>
      <c r="U344" s="119"/>
      <c r="V344" s="119"/>
      <c r="W344" s="119"/>
      <c r="X344" s="119"/>
      <c r="Y344" s="119"/>
    </row>
    <row r="345" spans="1:27" ht="85">
      <c r="A345" s="3">
        <v>2213</v>
      </c>
      <c r="E345" s="114" t="s">
        <v>2627</v>
      </c>
      <c r="F345" s="6" t="s">
        <v>1436</v>
      </c>
      <c r="G345" s="6" t="s">
        <v>961</v>
      </c>
      <c r="H345" s="31"/>
      <c r="I345" s="31"/>
      <c r="J345" s="31"/>
      <c r="K345" s="31"/>
      <c r="L345" s="31"/>
      <c r="M345" s="31"/>
      <c r="P345" s="76">
        <v>0</v>
      </c>
      <c r="Q345" s="77"/>
      <c r="R345" s="77"/>
      <c r="S345" s="78">
        <v>0</v>
      </c>
      <c r="T345" s="79"/>
      <c r="U345" s="76"/>
      <c r="V345" s="77"/>
      <c r="W345" s="77"/>
      <c r="X345" s="78"/>
      <c r="Y345" s="79"/>
      <c r="Z345" s="63">
        <f t="shared" si="32"/>
        <v>0</v>
      </c>
      <c r="AA345" s="66">
        <f t="shared" si="33"/>
        <v>0</v>
      </c>
    </row>
    <row r="346" spans="1:27" s="8" customFormat="1">
      <c r="A346" s="3"/>
      <c r="H346" s="3"/>
      <c r="P346" s="119"/>
      <c r="Q346" s="119"/>
      <c r="R346" s="119"/>
      <c r="S346" s="119"/>
      <c r="T346" s="119"/>
      <c r="U346" s="119"/>
      <c r="V346" s="119"/>
      <c r="W346" s="119"/>
      <c r="X346" s="119"/>
      <c r="Y346" s="119"/>
    </row>
    <row r="347" spans="1:27" s="8" customFormat="1">
      <c r="A347" s="3"/>
      <c r="H347" s="3"/>
      <c r="P347" s="119"/>
      <c r="Q347" s="119"/>
      <c r="R347" s="119"/>
      <c r="S347" s="119"/>
      <c r="T347" s="119"/>
      <c r="U347" s="119"/>
      <c r="V347" s="119"/>
      <c r="W347" s="119"/>
      <c r="X347" s="119"/>
      <c r="Y347" s="119"/>
    </row>
    <row r="348" spans="1:27" s="8" customFormat="1" ht="37">
      <c r="A348" s="3"/>
      <c r="E348" s="128" t="s">
        <v>1437</v>
      </c>
      <c r="F348" s="128"/>
      <c r="G348" s="128"/>
      <c r="H348" s="3"/>
      <c r="P348" s="119"/>
      <c r="Q348" s="119"/>
      <c r="R348" s="119"/>
      <c r="S348" s="119"/>
      <c r="T348" s="119"/>
      <c r="U348" s="119"/>
      <c r="V348" s="119"/>
      <c r="W348" s="119"/>
      <c r="X348" s="119"/>
      <c r="Y348" s="119"/>
    </row>
    <row r="349" spans="1:27" s="8" customFormat="1" ht="19">
      <c r="A349" s="3"/>
      <c r="E349" s="124" t="s">
        <v>1438</v>
      </c>
      <c r="F349" s="124"/>
      <c r="G349" s="124"/>
      <c r="H349" s="3"/>
      <c r="P349" s="119"/>
      <c r="Q349" s="119"/>
      <c r="R349" s="119"/>
      <c r="S349" s="119"/>
      <c r="T349" s="119"/>
      <c r="U349" s="119"/>
      <c r="V349" s="119"/>
      <c r="W349" s="119"/>
      <c r="X349" s="119"/>
      <c r="Y349" s="119"/>
    </row>
    <row r="350" spans="1:27" ht="323">
      <c r="A350" s="3">
        <v>2214</v>
      </c>
      <c r="B350" s="3" t="s">
        <v>1439</v>
      </c>
      <c r="E350" s="114" t="s">
        <v>2844</v>
      </c>
      <c r="F350" s="6" t="s">
        <v>1440</v>
      </c>
      <c r="G350" s="6" t="s">
        <v>1441</v>
      </c>
      <c r="H350" s="31"/>
      <c r="I350" s="31"/>
      <c r="J350" s="31"/>
      <c r="K350" s="31"/>
      <c r="L350" s="31"/>
      <c r="M350" s="31"/>
      <c r="P350" s="76">
        <v>4</v>
      </c>
      <c r="Q350" s="77" t="s">
        <v>3411</v>
      </c>
      <c r="R350" s="77"/>
      <c r="S350" s="78">
        <v>4</v>
      </c>
      <c r="T350" s="79" t="s">
        <v>3421</v>
      </c>
      <c r="U350" s="76"/>
      <c r="V350" s="77"/>
      <c r="W350" s="77"/>
      <c r="X350" s="78"/>
      <c r="Y350" s="79"/>
      <c r="Z350" s="63">
        <f t="shared" si="32"/>
        <v>4</v>
      </c>
      <c r="AA350" s="66">
        <f t="shared" si="33"/>
        <v>4</v>
      </c>
    </row>
    <row r="351" spans="1:27" ht="323">
      <c r="A351" s="3">
        <v>2215</v>
      </c>
      <c r="B351" s="3" t="s">
        <v>1439</v>
      </c>
      <c r="E351" s="114" t="s">
        <v>2845</v>
      </c>
      <c r="F351" s="6" t="s">
        <v>1442</v>
      </c>
      <c r="G351" s="6" t="s">
        <v>1441</v>
      </c>
      <c r="H351" s="31"/>
      <c r="I351" s="31"/>
      <c r="J351" s="31"/>
      <c r="K351" s="31"/>
      <c r="L351" s="31"/>
      <c r="M351" s="31"/>
      <c r="P351" s="76">
        <v>0</v>
      </c>
      <c r="Q351" s="77" t="s">
        <v>3412</v>
      </c>
      <c r="R351" s="77"/>
      <c r="S351" s="78">
        <v>1</v>
      </c>
      <c r="T351" s="79" t="s">
        <v>3421</v>
      </c>
      <c r="U351" s="76"/>
      <c r="V351" s="77"/>
      <c r="W351" s="77"/>
      <c r="X351" s="78"/>
      <c r="Y351" s="79"/>
      <c r="Z351" s="63">
        <f t="shared" si="32"/>
        <v>0</v>
      </c>
      <c r="AA351" s="66">
        <f t="shared" si="33"/>
        <v>1</v>
      </c>
    </row>
    <row r="352" spans="1:27" ht="323">
      <c r="A352" s="3">
        <v>2216</v>
      </c>
      <c r="B352" s="3" t="s">
        <v>1443</v>
      </c>
      <c r="E352" s="114" t="s">
        <v>2846</v>
      </c>
      <c r="F352" s="6" t="s">
        <v>1444</v>
      </c>
      <c r="G352" s="6" t="s">
        <v>1441</v>
      </c>
      <c r="H352" s="31"/>
      <c r="I352" s="31"/>
      <c r="J352" s="31"/>
      <c r="K352" s="31"/>
      <c r="L352" s="31"/>
      <c r="M352" s="31"/>
      <c r="P352" s="76">
        <v>0</v>
      </c>
      <c r="Q352" s="77" t="s">
        <v>3412</v>
      </c>
      <c r="R352" s="77"/>
      <c r="S352" s="78">
        <v>0</v>
      </c>
      <c r="T352" s="79" t="s">
        <v>3421</v>
      </c>
      <c r="U352" s="76"/>
      <c r="V352" s="77"/>
      <c r="W352" s="77"/>
      <c r="X352" s="78"/>
      <c r="Y352" s="79"/>
      <c r="Z352" s="63">
        <f t="shared" si="32"/>
        <v>0</v>
      </c>
      <c r="AA352" s="66">
        <f t="shared" si="33"/>
        <v>0</v>
      </c>
    </row>
    <row r="353" spans="1:27" ht="323">
      <c r="A353" s="3">
        <v>2217</v>
      </c>
      <c r="B353" s="3" t="s">
        <v>1445</v>
      </c>
      <c r="E353" s="113" t="s">
        <v>2848</v>
      </c>
      <c r="F353" s="6" t="s">
        <v>1446</v>
      </c>
      <c r="G353" s="6" t="s">
        <v>1441</v>
      </c>
      <c r="H353" s="31"/>
      <c r="I353" s="31"/>
      <c r="J353" s="112" t="s">
        <v>2847</v>
      </c>
      <c r="K353" s="31"/>
      <c r="L353" s="31"/>
      <c r="M353" s="31"/>
      <c r="P353" s="76">
        <v>0</v>
      </c>
      <c r="Q353" s="77" t="str">
        <f>J353</f>
        <v>SXM - Data/Document Management Services (Self-Description):
We can configure the software to do this on behalf of customers. HICX does not provide the service beyond enabling the customer to automate this with softare.
SXM - Data/Document Management Services (Self-Description):
We can configure the software to do this on behalf of customers. HICX does not provide the service beyond enabling the customer to automate this with softare.</v>
      </c>
      <c r="R353" s="77"/>
      <c r="S353" s="78">
        <v>1</v>
      </c>
      <c r="T353" s="79" t="s">
        <v>3421</v>
      </c>
      <c r="U353" s="76"/>
      <c r="V353" s="77"/>
      <c r="W353" s="77"/>
      <c r="X353" s="78"/>
      <c r="Y353" s="79"/>
      <c r="Z353" s="63">
        <f t="shared" si="32"/>
        <v>0</v>
      </c>
      <c r="AA353" s="66">
        <f t="shared" si="33"/>
        <v>1</v>
      </c>
    </row>
    <row r="354" spans="1:27" ht="323">
      <c r="A354" s="3">
        <v>2218</v>
      </c>
      <c r="B354" s="3" t="s">
        <v>303</v>
      </c>
      <c r="E354" s="114" t="s">
        <v>2849</v>
      </c>
      <c r="F354" s="6" t="s">
        <v>1447</v>
      </c>
      <c r="G354" s="6" t="s">
        <v>1441</v>
      </c>
      <c r="H354" s="31"/>
      <c r="I354" s="31"/>
      <c r="J354" s="31"/>
      <c r="K354" s="31"/>
      <c r="L354" s="31"/>
      <c r="M354" s="31"/>
      <c r="P354" s="76">
        <v>0</v>
      </c>
      <c r="Q354" s="77" t="s">
        <v>3412</v>
      </c>
      <c r="R354" s="77"/>
      <c r="S354" s="78">
        <v>2</v>
      </c>
      <c r="T354" s="79" t="s">
        <v>3421</v>
      </c>
      <c r="U354" s="76"/>
      <c r="V354" s="77"/>
      <c r="W354" s="77"/>
      <c r="X354" s="78"/>
      <c r="Y354" s="79"/>
      <c r="Z354" s="63">
        <f t="shared" si="32"/>
        <v>0</v>
      </c>
      <c r="AA354" s="66">
        <f t="shared" si="33"/>
        <v>2</v>
      </c>
    </row>
    <row r="355" spans="1:27" ht="323">
      <c r="A355" s="3">
        <v>2219</v>
      </c>
      <c r="B355" s="3" t="s">
        <v>303</v>
      </c>
      <c r="E355" s="114" t="s">
        <v>2850</v>
      </c>
      <c r="F355" s="6" t="s">
        <v>1448</v>
      </c>
      <c r="G355" s="6" t="s">
        <v>1441</v>
      </c>
      <c r="H355" s="31"/>
      <c r="I355" s="31"/>
      <c r="J355" s="31"/>
      <c r="K355" s="31"/>
      <c r="L355" s="31"/>
      <c r="M355" s="31"/>
      <c r="P355" s="76">
        <v>3</v>
      </c>
      <c r="Q355" s="77" t="s">
        <v>3413</v>
      </c>
      <c r="R355" s="77"/>
      <c r="S355" s="78">
        <v>2</v>
      </c>
      <c r="T355" s="79" t="s">
        <v>3421</v>
      </c>
      <c r="U355" s="76"/>
      <c r="V355" s="77"/>
      <c r="W355" s="77"/>
      <c r="X355" s="78"/>
      <c r="Y355" s="79"/>
      <c r="Z355" s="63">
        <f t="shared" si="32"/>
        <v>3</v>
      </c>
      <c r="AA355" s="66">
        <f t="shared" si="33"/>
        <v>2</v>
      </c>
    </row>
    <row r="356" spans="1:27" ht="323">
      <c r="A356" s="3">
        <v>2220</v>
      </c>
      <c r="B356" s="3" t="s">
        <v>303</v>
      </c>
      <c r="E356" s="114" t="s">
        <v>2851</v>
      </c>
      <c r="F356" s="6" t="s">
        <v>1449</v>
      </c>
      <c r="G356" s="6" t="s">
        <v>1441</v>
      </c>
      <c r="H356" s="31"/>
      <c r="I356" s="31"/>
      <c r="J356" s="31"/>
      <c r="K356" s="31"/>
      <c r="L356" s="31"/>
      <c r="M356" s="31"/>
      <c r="P356" s="76">
        <v>0</v>
      </c>
      <c r="Q356" s="77" t="s">
        <v>3414</v>
      </c>
      <c r="R356" s="77"/>
      <c r="S356" s="78">
        <v>2</v>
      </c>
      <c r="T356" s="79" t="s">
        <v>3421</v>
      </c>
      <c r="U356" s="76"/>
      <c r="V356" s="77"/>
      <c r="W356" s="77"/>
      <c r="X356" s="78"/>
      <c r="Y356" s="79"/>
      <c r="Z356" s="63">
        <f t="shared" si="32"/>
        <v>0</v>
      </c>
      <c r="AA356" s="66">
        <f t="shared" si="33"/>
        <v>2</v>
      </c>
    </row>
    <row r="357" spans="1:27" ht="323">
      <c r="A357" s="3">
        <v>2221</v>
      </c>
      <c r="B357" s="3" t="s">
        <v>303</v>
      </c>
      <c r="E357" s="114" t="s">
        <v>2852</v>
      </c>
      <c r="F357" s="6" t="s">
        <v>1450</v>
      </c>
      <c r="G357" s="6" t="s">
        <v>1441</v>
      </c>
      <c r="H357" s="31"/>
      <c r="I357" s="31"/>
      <c r="J357" s="31"/>
      <c r="K357" s="31"/>
      <c r="L357" s="31"/>
      <c r="M357" s="31"/>
      <c r="P357" s="76">
        <v>0</v>
      </c>
      <c r="Q357" s="77"/>
      <c r="R357" s="77"/>
      <c r="S357" s="78">
        <v>0</v>
      </c>
      <c r="T357" s="79" t="s">
        <v>3421</v>
      </c>
      <c r="U357" s="76"/>
      <c r="V357" s="77"/>
      <c r="W357" s="77"/>
      <c r="X357" s="78"/>
      <c r="Y357" s="79"/>
      <c r="Z357" s="63">
        <f t="shared" si="32"/>
        <v>0</v>
      </c>
      <c r="AA357" s="66">
        <f t="shared" si="33"/>
        <v>0</v>
      </c>
    </row>
    <row r="358" spans="1:27" ht="323">
      <c r="A358" s="3">
        <v>2222</v>
      </c>
      <c r="B358" s="3" t="s">
        <v>303</v>
      </c>
      <c r="E358" s="114" t="s">
        <v>2853</v>
      </c>
      <c r="F358" s="6" t="s">
        <v>1451</v>
      </c>
      <c r="G358" s="6" t="s">
        <v>1441</v>
      </c>
      <c r="H358" s="31"/>
      <c r="I358" s="31"/>
      <c r="J358" s="31"/>
      <c r="K358" s="31"/>
      <c r="L358" s="31"/>
      <c r="M358" s="31"/>
      <c r="P358" s="76">
        <v>0</v>
      </c>
      <c r="Q358" s="77"/>
      <c r="R358" s="77"/>
      <c r="S358" s="78">
        <v>1</v>
      </c>
      <c r="T358" s="79" t="s">
        <v>3421</v>
      </c>
      <c r="U358" s="76"/>
      <c r="V358" s="77"/>
      <c r="W358" s="77"/>
      <c r="X358" s="78"/>
      <c r="Y358" s="79"/>
      <c r="Z358" s="63">
        <f t="shared" si="32"/>
        <v>0</v>
      </c>
      <c r="AA358" s="66">
        <f t="shared" si="33"/>
        <v>1</v>
      </c>
    </row>
    <row r="359" spans="1:27" ht="323">
      <c r="A359" s="3">
        <v>2223</v>
      </c>
      <c r="B359" s="3" t="s">
        <v>1452</v>
      </c>
      <c r="E359" s="114" t="s">
        <v>2854</v>
      </c>
      <c r="F359" s="6" t="s">
        <v>1453</v>
      </c>
      <c r="G359" s="6" t="s">
        <v>1441</v>
      </c>
      <c r="H359" s="31"/>
      <c r="I359" s="31"/>
      <c r="J359" s="31"/>
      <c r="K359" s="31"/>
      <c r="L359" s="31"/>
      <c r="M359" s="31"/>
      <c r="P359" s="76">
        <v>0</v>
      </c>
      <c r="Q359" s="77"/>
      <c r="R359" s="77"/>
      <c r="S359" s="78">
        <v>1</v>
      </c>
      <c r="T359" s="79" t="s">
        <v>3421</v>
      </c>
      <c r="U359" s="76"/>
      <c r="V359" s="77"/>
      <c r="W359" s="77"/>
      <c r="X359" s="78"/>
      <c r="Y359" s="79"/>
      <c r="Z359" s="63">
        <f t="shared" si="32"/>
        <v>0</v>
      </c>
      <c r="AA359" s="66">
        <f t="shared" si="33"/>
        <v>1</v>
      </c>
    </row>
    <row r="360" spans="1:27" ht="323">
      <c r="A360" s="3">
        <v>2224</v>
      </c>
      <c r="B360" s="3" t="s">
        <v>303</v>
      </c>
      <c r="E360" s="114" t="s">
        <v>2855</v>
      </c>
      <c r="F360" s="6" t="s">
        <v>1454</v>
      </c>
      <c r="G360" s="6" t="s">
        <v>1441</v>
      </c>
      <c r="H360" s="31"/>
      <c r="I360" s="31"/>
      <c r="J360" s="31"/>
      <c r="K360" s="31"/>
      <c r="L360" s="31"/>
      <c r="M360" s="31"/>
      <c r="P360" s="76">
        <v>0</v>
      </c>
      <c r="Q360" s="77"/>
      <c r="R360" s="77"/>
      <c r="S360" s="78">
        <v>1</v>
      </c>
      <c r="T360" s="79" t="s">
        <v>3421</v>
      </c>
      <c r="U360" s="76"/>
      <c r="V360" s="77"/>
      <c r="W360" s="77"/>
      <c r="X360" s="78"/>
      <c r="Y360" s="79"/>
      <c r="Z360" s="63">
        <f t="shared" si="32"/>
        <v>0</v>
      </c>
      <c r="AA360" s="66">
        <f t="shared" si="33"/>
        <v>1</v>
      </c>
    </row>
    <row r="361" spans="1:27" ht="323">
      <c r="A361" s="3">
        <v>2225</v>
      </c>
      <c r="B361" s="3" t="s">
        <v>303</v>
      </c>
      <c r="E361" s="114" t="s">
        <v>2856</v>
      </c>
      <c r="F361" s="6" t="s">
        <v>1455</v>
      </c>
      <c r="G361" s="6" t="s">
        <v>1441</v>
      </c>
      <c r="H361" s="31"/>
      <c r="I361" s="31"/>
      <c r="J361" s="31"/>
      <c r="K361" s="31"/>
      <c r="L361" s="31"/>
      <c r="M361" s="31"/>
      <c r="P361" s="76">
        <v>0</v>
      </c>
      <c r="Q361" s="77"/>
      <c r="R361" s="77"/>
      <c r="S361" s="78">
        <v>1</v>
      </c>
      <c r="T361" s="79" t="s">
        <v>3421</v>
      </c>
      <c r="U361" s="76"/>
      <c r="V361" s="77"/>
      <c r="W361" s="77"/>
      <c r="X361" s="78"/>
      <c r="Y361" s="79"/>
      <c r="Z361" s="63">
        <f t="shared" si="32"/>
        <v>0</v>
      </c>
      <c r="AA361" s="66">
        <f t="shared" si="33"/>
        <v>1</v>
      </c>
    </row>
    <row r="362" spans="1:27" ht="323">
      <c r="A362" s="3">
        <v>2226</v>
      </c>
      <c r="B362" s="3" t="s">
        <v>1443</v>
      </c>
      <c r="E362" s="114" t="s">
        <v>2857</v>
      </c>
      <c r="F362" s="6" t="s">
        <v>1456</v>
      </c>
      <c r="G362" s="6" t="s">
        <v>1441</v>
      </c>
      <c r="H362" s="31"/>
      <c r="I362" s="31"/>
      <c r="J362" s="31"/>
      <c r="K362" s="31"/>
      <c r="L362" s="31"/>
      <c r="M362" s="31"/>
      <c r="P362" s="76">
        <v>0</v>
      </c>
      <c r="Q362" s="77"/>
      <c r="R362" s="77"/>
      <c r="S362" s="78">
        <v>0</v>
      </c>
      <c r="T362" s="79" t="s">
        <v>3421</v>
      </c>
      <c r="U362" s="76"/>
      <c r="V362" s="77"/>
      <c r="W362" s="77"/>
      <c r="X362" s="78"/>
      <c r="Y362" s="79"/>
      <c r="Z362" s="63">
        <f t="shared" si="32"/>
        <v>0</v>
      </c>
      <c r="AA362" s="66">
        <f t="shared" si="33"/>
        <v>0</v>
      </c>
    </row>
    <row r="363" spans="1:27" ht="323" hidden="1">
      <c r="A363" s="3">
        <v>2227</v>
      </c>
      <c r="B363" s="3" t="s">
        <v>303</v>
      </c>
      <c r="E363" s="114" t="s">
        <v>2858</v>
      </c>
      <c r="F363" s="6" t="s">
        <v>1457</v>
      </c>
      <c r="G363" s="6" t="s">
        <v>1441</v>
      </c>
      <c r="H363" s="31"/>
      <c r="I363" s="31"/>
      <c r="J363" s="31"/>
      <c r="K363" s="31"/>
      <c r="L363" s="31"/>
      <c r="M363" s="31"/>
      <c r="P363" s="76"/>
      <c r="Q363" s="77"/>
      <c r="R363" s="77"/>
      <c r="S363" s="78"/>
      <c r="T363" s="79"/>
      <c r="U363" s="76"/>
      <c r="V363" s="77"/>
      <c r="W363" s="77"/>
      <c r="X363" s="78"/>
      <c r="Y363" s="79"/>
      <c r="Z363" s="63" t="str">
        <f t="shared" si="32"/>
        <v/>
      </c>
      <c r="AA363" s="66" t="str">
        <f t="shared" si="33"/>
        <v/>
      </c>
    </row>
    <row r="364" spans="1:27" ht="323" hidden="1">
      <c r="A364" s="3">
        <v>2228</v>
      </c>
      <c r="B364" s="3" t="s">
        <v>303</v>
      </c>
      <c r="E364" s="114" t="s">
        <v>2859</v>
      </c>
      <c r="F364" s="6" t="s">
        <v>1458</v>
      </c>
      <c r="G364" s="6" t="s">
        <v>1441</v>
      </c>
      <c r="H364" s="31"/>
      <c r="I364" s="31"/>
      <c r="J364" s="31"/>
      <c r="K364" s="31"/>
      <c r="L364" s="31"/>
      <c r="M364" s="31"/>
      <c r="P364" s="76"/>
      <c r="Q364" s="77"/>
      <c r="R364" s="77"/>
      <c r="S364" s="78"/>
      <c r="T364" s="79"/>
      <c r="U364" s="76"/>
      <c r="V364" s="77"/>
      <c r="W364" s="77"/>
      <c r="X364" s="78"/>
      <c r="Y364" s="79"/>
      <c r="Z364" s="63" t="str">
        <f t="shared" si="32"/>
        <v/>
      </c>
      <c r="AA364" s="66" t="str">
        <f t="shared" si="33"/>
        <v/>
      </c>
    </row>
    <row r="365" spans="1:27" ht="323">
      <c r="A365" s="3">
        <v>2229</v>
      </c>
      <c r="B365" s="3" t="s">
        <v>1459</v>
      </c>
      <c r="E365" s="113" t="s">
        <v>2861</v>
      </c>
      <c r="F365" s="6" t="s">
        <v>1460</v>
      </c>
      <c r="G365" s="6" t="s">
        <v>1441</v>
      </c>
      <c r="H365" s="31"/>
      <c r="I365" s="31"/>
      <c r="J365" s="112" t="s">
        <v>2860</v>
      </c>
      <c r="K365" s="31"/>
      <c r="L365" s="31"/>
      <c r="M365" s="31"/>
      <c r="P365" s="76">
        <v>0</v>
      </c>
      <c r="Q365" s="77"/>
      <c r="R365" s="77"/>
      <c r="S365" s="78">
        <v>0</v>
      </c>
      <c r="T365" s="79" t="s">
        <v>3433</v>
      </c>
      <c r="U365" s="76"/>
      <c r="V365" s="77"/>
      <c r="W365" s="77"/>
      <c r="X365" s="78"/>
      <c r="Y365" s="79"/>
      <c r="Z365" s="63">
        <f t="shared" si="32"/>
        <v>0</v>
      </c>
      <c r="AA365" s="66">
        <f t="shared" si="33"/>
        <v>0</v>
      </c>
    </row>
    <row r="366" spans="1:27" ht="323">
      <c r="A366" s="3">
        <v>2230</v>
      </c>
      <c r="B366" s="3" t="s">
        <v>1461</v>
      </c>
      <c r="E366" s="113" t="s">
        <v>2863</v>
      </c>
      <c r="F366" s="6" t="s">
        <v>1462</v>
      </c>
      <c r="G366" s="6" t="s">
        <v>1441</v>
      </c>
      <c r="H366" s="31"/>
      <c r="I366" s="31"/>
      <c r="J366" s="112" t="s">
        <v>2862</v>
      </c>
      <c r="K366" s="31"/>
      <c r="L366" s="31"/>
      <c r="M366" s="31"/>
      <c r="P366" s="76">
        <v>0</v>
      </c>
      <c r="Q366" s="77"/>
      <c r="R366" s="77"/>
      <c r="S366" s="78">
        <v>0</v>
      </c>
      <c r="T366" s="79" t="s">
        <v>3433</v>
      </c>
      <c r="U366" s="76"/>
      <c r="V366" s="77"/>
      <c r="W366" s="77"/>
      <c r="X366" s="78"/>
      <c r="Y366" s="79"/>
      <c r="Z366" s="63">
        <f t="shared" si="32"/>
        <v>0</v>
      </c>
      <c r="AA366" s="66">
        <f t="shared" si="33"/>
        <v>0</v>
      </c>
    </row>
    <row r="367" spans="1:27" ht="323">
      <c r="A367" s="3">
        <v>2231</v>
      </c>
      <c r="B367" s="3" t="s">
        <v>1463</v>
      </c>
      <c r="E367" s="113" t="s">
        <v>2865</v>
      </c>
      <c r="F367" s="6" t="s">
        <v>1464</v>
      </c>
      <c r="G367" s="6" t="s">
        <v>1441</v>
      </c>
      <c r="H367" s="31"/>
      <c r="I367" s="31"/>
      <c r="J367" s="112" t="s">
        <v>2864</v>
      </c>
      <c r="K367" s="31"/>
      <c r="L367" s="31"/>
      <c r="M367" s="31"/>
      <c r="P367" s="76">
        <v>0</v>
      </c>
      <c r="Q367" s="77"/>
      <c r="R367" s="77"/>
      <c r="S367" s="78">
        <v>1</v>
      </c>
      <c r="T367" s="79" t="s">
        <v>3433</v>
      </c>
      <c r="U367" s="76"/>
      <c r="V367" s="77"/>
      <c r="W367" s="77"/>
      <c r="X367" s="78"/>
      <c r="Y367" s="79"/>
      <c r="Z367" s="63">
        <f t="shared" si="32"/>
        <v>0</v>
      </c>
      <c r="AA367" s="66">
        <f t="shared" si="33"/>
        <v>1</v>
      </c>
    </row>
    <row r="368" spans="1:27" ht="323">
      <c r="A368" s="3">
        <v>2232</v>
      </c>
      <c r="B368" s="3" t="s">
        <v>303</v>
      </c>
      <c r="E368" s="114" t="s">
        <v>2866</v>
      </c>
      <c r="F368" s="6" t="s">
        <v>1465</v>
      </c>
      <c r="G368" s="6" t="s">
        <v>1441</v>
      </c>
      <c r="H368" s="31"/>
      <c r="I368" s="31"/>
      <c r="J368" s="31"/>
      <c r="K368" s="31"/>
      <c r="L368" s="31"/>
      <c r="M368" s="31"/>
      <c r="P368" s="76">
        <v>0</v>
      </c>
      <c r="Q368" s="77"/>
      <c r="R368" s="77"/>
      <c r="S368" s="78">
        <v>0</v>
      </c>
      <c r="T368" s="79" t="s">
        <v>3433</v>
      </c>
      <c r="U368" s="76"/>
      <c r="V368" s="77"/>
      <c r="W368" s="77"/>
      <c r="X368" s="78"/>
      <c r="Y368" s="79"/>
      <c r="Z368" s="63">
        <f t="shared" si="32"/>
        <v>0</v>
      </c>
      <c r="AA368" s="66">
        <f t="shared" si="33"/>
        <v>0</v>
      </c>
    </row>
    <row r="369" spans="1:27" s="8" customFormat="1" ht="17">
      <c r="A369" s="3" t="s">
        <v>303</v>
      </c>
      <c r="H369" s="3"/>
      <c r="P369" s="119"/>
      <c r="Q369" s="119"/>
      <c r="R369" s="119"/>
      <c r="S369" s="119"/>
      <c r="T369" s="119"/>
      <c r="U369" s="119"/>
      <c r="V369" s="119"/>
      <c r="W369" s="119"/>
      <c r="X369" s="119"/>
      <c r="Y369" s="119"/>
    </row>
    <row r="370" spans="1:27" s="8" customFormat="1" ht="17">
      <c r="A370" s="3" t="s">
        <v>303</v>
      </c>
      <c r="H370" s="3"/>
      <c r="P370" s="119"/>
      <c r="Q370" s="119"/>
      <c r="R370" s="119"/>
      <c r="S370" s="119"/>
      <c r="T370" s="119"/>
      <c r="U370" s="119"/>
      <c r="V370" s="119"/>
      <c r="W370" s="119"/>
      <c r="X370" s="119"/>
      <c r="Y370" s="119"/>
    </row>
    <row r="371" spans="1:27" s="8" customFormat="1" ht="19">
      <c r="A371" s="3" t="s">
        <v>303</v>
      </c>
      <c r="E371" s="124" t="s">
        <v>1466</v>
      </c>
      <c r="F371" s="124"/>
      <c r="G371" s="124"/>
      <c r="H371" s="3"/>
      <c r="P371" s="119"/>
      <c r="Q371" s="119"/>
      <c r="R371" s="119"/>
      <c r="S371" s="119"/>
      <c r="T371" s="119"/>
      <c r="U371" s="119"/>
      <c r="V371" s="119"/>
      <c r="W371" s="119"/>
      <c r="X371" s="119"/>
      <c r="Y371" s="119"/>
    </row>
    <row r="372" spans="1:27" ht="323">
      <c r="A372" s="3">
        <v>2233</v>
      </c>
      <c r="E372" s="114" t="s">
        <v>2867</v>
      </c>
      <c r="F372" s="6" t="s">
        <v>1467</v>
      </c>
      <c r="G372" s="6" t="s">
        <v>1441</v>
      </c>
      <c r="H372" s="31"/>
      <c r="I372" s="31"/>
      <c r="J372" s="31"/>
      <c r="K372" s="31"/>
      <c r="L372" s="31"/>
      <c r="M372" s="31"/>
      <c r="P372" s="76">
        <v>2</v>
      </c>
      <c r="Q372" s="77" t="s">
        <v>3319</v>
      </c>
      <c r="R372" s="77"/>
      <c r="S372" s="78">
        <v>2</v>
      </c>
      <c r="T372" s="79" t="s">
        <v>3421</v>
      </c>
      <c r="U372" s="76"/>
      <c r="V372" s="77"/>
      <c r="W372" s="77"/>
      <c r="X372" s="78"/>
      <c r="Y372" s="79"/>
      <c r="Z372" s="63">
        <f t="shared" si="32"/>
        <v>2</v>
      </c>
      <c r="AA372" s="66">
        <f t="shared" si="33"/>
        <v>2</v>
      </c>
    </row>
    <row r="373" spans="1:27" s="8" customFormat="1" ht="17">
      <c r="A373" s="3" t="s">
        <v>303</v>
      </c>
      <c r="H373" s="3"/>
      <c r="P373" s="119"/>
      <c r="Q373" s="119"/>
      <c r="R373" s="119"/>
      <c r="S373" s="119"/>
      <c r="T373" s="119"/>
      <c r="U373" s="119"/>
      <c r="V373" s="119"/>
      <c r="W373" s="119"/>
      <c r="X373" s="119"/>
      <c r="Y373" s="119"/>
    </row>
    <row r="374" spans="1:27" s="8" customFormat="1" ht="17">
      <c r="A374" s="3" t="s">
        <v>303</v>
      </c>
      <c r="H374" s="3"/>
      <c r="P374" s="119"/>
      <c r="Q374" s="119"/>
      <c r="R374" s="119"/>
      <c r="S374" s="119"/>
      <c r="T374" s="119"/>
      <c r="U374" s="119"/>
      <c r="V374" s="119"/>
      <c r="W374" s="119"/>
      <c r="X374" s="119"/>
      <c r="Y374" s="119"/>
    </row>
    <row r="375" spans="1:27" s="8" customFormat="1" ht="19">
      <c r="A375" s="3" t="s">
        <v>303</v>
      </c>
      <c r="E375" s="124" t="s">
        <v>1468</v>
      </c>
      <c r="F375" s="124"/>
      <c r="G375" s="124"/>
      <c r="H375" s="3"/>
      <c r="P375" s="119"/>
      <c r="Q375" s="119"/>
      <c r="R375" s="119"/>
      <c r="S375" s="119"/>
      <c r="T375" s="119"/>
      <c r="U375" s="119"/>
      <c r="V375" s="119"/>
      <c r="W375" s="119"/>
      <c r="X375" s="119"/>
      <c r="Y375" s="119"/>
    </row>
    <row r="376" spans="1:27" ht="323">
      <c r="A376" s="3">
        <v>2234</v>
      </c>
      <c r="B376" s="3" t="s">
        <v>303</v>
      </c>
      <c r="E376" s="114" t="s">
        <v>2868</v>
      </c>
      <c r="F376" s="6" t="s">
        <v>1469</v>
      </c>
      <c r="G376" s="6" t="s">
        <v>1441</v>
      </c>
      <c r="H376" s="31"/>
      <c r="I376" s="31"/>
      <c r="J376" s="31"/>
      <c r="K376" s="31"/>
      <c r="L376" s="31"/>
      <c r="M376" s="31"/>
      <c r="P376" s="76">
        <v>0</v>
      </c>
      <c r="Q376" s="77"/>
      <c r="R376" s="77"/>
      <c r="S376" s="78">
        <v>0</v>
      </c>
      <c r="T376" s="79" t="s">
        <v>3421</v>
      </c>
      <c r="U376" s="76"/>
      <c r="V376" s="77"/>
      <c r="W376" s="77"/>
      <c r="X376" s="78"/>
      <c r="Y376" s="79"/>
      <c r="Z376" s="63">
        <f t="shared" si="32"/>
        <v>0</v>
      </c>
      <c r="AA376" s="66">
        <f t="shared" si="33"/>
        <v>0</v>
      </c>
    </row>
    <row r="377" spans="1:27" ht="323">
      <c r="A377" s="3">
        <v>2235</v>
      </c>
      <c r="B377" s="3" t="s">
        <v>1470</v>
      </c>
      <c r="E377" s="114" t="s">
        <v>2869</v>
      </c>
      <c r="F377" s="6" t="s">
        <v>1471</v>
      </c>
      <c r="G377" s="6" t="s">
        <v>1441</v>
      </c>
      <c r="H377" s="31"/>
      <c r="I377" s="31"/>
      <c r="J377" s="31"/>
      <c r="K377" s="31"/>
      <c r="L377" s="31"/>
      <c r="M377" s="31"/>
      <c r="P377" s="76">
        <v>0</v>
      </c>
      <c r="Q377" s="77"/>
      <c r="R377" s="77"/>
      <c r="S377" s="78">
        <v>0</v>
      </c>
      <c r="T377" s="79" t="s">
        <v>3421</v>
      </c>
      <c r="U377" s="76"/>
      <c r="V377" s="77"/>
      <c r="W377" s="77"/>
      <c r="X377" s="78"/>
      <c r="Y377" s="79"/>
      <c r="Z377" s="63">
        <f t="shared" si="32"/>
        <v>0</v>
      </c>
      <c r="AA377" s="66">
        <f t="shared" si="33"/>
        <v>0</v>
      </c>
    </row>
    <row r="378" spans="1:27" ht="323">
      <c r="A378" s="3">
        <v>2236</v>
      </c>
      <c r="B378" s="3" t="s">
        <v>1472</v>
      </c>
      <c r="E378" s="114" t="s">
        <v>2870</v>
      </c>
      <c r="F378" s="6" t="s">
        <v>1473</v>
      </c>
      <c r="G378" s="6" t="s">
        <v>1441</v>
      </c>
      <c r="H378" s="31"/>
      <c r="I378" s="31"/>
      <c r="J378" s="31"/>
      <c r="K378" s="31"/>
      <c r="L378" s="31"/>
      <c r="M378" s="31"/>
      <c r="P378" s="76">
        <v>0</v>
      </c>
      <c r="Q378" s="77"/>
      <c r="R378" s="77"/>
      <c r="S378" s="78">
        <v>0</v>
      </c>
      <c r="T378" s="79" t="s">
        <v>3421</v>
      </c>
      <c r="U378" s="76"/>
      <c r="V378" s="77"/>
      <c r="W378" s="77"/>
      <c r="X378" s="78"/>
      <c r="Y378" s="79"/>
      <c r="Z378" s="63">
        <f t="shared" si="32"/>
        <v>0</v>
      </c>
      <c r="AA378" s="66">
        <f t="shared" si="33"/>
        <v>0</v>
      </c>
    </row>
    <row r="379" spans="1:27" s="8" customFormat="1" ht="17">
      <c r="A379" s="3" t="s">
        <v>303</v>
      </c>
      <c r="H379" s="3"/>
      <c r="P379" s="119"/>
      <c r="Q379" s="119"/>
      <c r="R379" s="119"/>
      <c r="S379" s="119"/>
      <c r="T379" s="119"/>
      <c r="U379" s="119"/>
      <c r="V379" s="119"/>
      <c r="W379" s="119"/>
      <c r="X379" s="119"/>
      <c r="Y379" s="119"/>
    </row>
    <row r="380" spans="1:27" s="8" customFormat="1" ht="17">
      <c r="A380" s="3" t="s">
        <v>303</v>
      </c>
      <c r="H380" s="3"/>
      <c r="P380" s="119"/>
      <c r="Q380" s="119"/>
      <c r="R380" s="119"/>
      <c r="S380" s="119"/>
      <c r="T380" s="119"/>
      <c r="U380" s="119"/>
      <c r="V380" s="119"/>
      <c r="W380" s="119"/>
      <c r="X380" s="119"/>
      <c r="Y380" s="119"/>
    </row>
    <row r="381" spans="1:27" s="8" customFormat="1" ht="37" hidden="1">
      <c r="A381" s="3" t="s">
        <v>303</v>
      </c>
      <c r="E381" s="128" t="s">
        <v>1474</v>
      </c>
      <c r="F381" s="128"/>
      <c r="G381" s="128"/>
      <c r="H381" s="3"/>
      <c r="P381" s="119"/>
      <c r="Q381" s="119"/>
      <c r="R381" s="119"/>
      <c r="S381" s="119"/>
      <c r="T381" s="119"/>
      <c r="U381" s="119"/>
      <c r="V381" s="119"/>
      <c r="W381" s="119"/>
      <c r="X381" s="119"/>
      <c r="Y381" s="119"/>
    </row>
    <row r="382" spans="1:27" s="8" customFormat="1" ht="19" hidden="1">
      <c r="A382" s="3" t="s">
        <v>303</v>
      </c>
      <c r="E382" s="124" t="s">
        <v>71</v>
      </c>
      <c r="F382" s="124"/>
      <c r="G382" s="124"/>
      <c r="H382" s="3"/>
      <c r="P382" s="119"/>
      <c r="Q382" s="119"/>
      <c r="R382" s="119"/>
      <c r="S382" s="119"/>
      <c r="T382" s="119"/>
      <c r="U382" s="119"/>
      <c r="V382" s="119"/>
      <c r="W382" s="119"/>
      <c r="X382" s="119"/>
      <c r="Y382" s="119"/>
    </row>
    <row r="383" spans="1:27" s="8" customFormat="1" ht="51" hidden="1">
      <c r="A383" s="3" t="s">
        <v>303</v>
      </c>
      <c r="E383" s="87" t="s">
        <v>233</v>
      </c>
      <c r="F383" s="6" t="s">
        <v>1475</v>
      </c>
      <c r="H383" s="3"/>
      <c r="P383" s="119"/>
      <c r="Q383" s="119"/>
      <c r="R383" s="119"/>
      <c r="S383" s="119"/>
      <c r="T383" s="119"/>
      <c r="U383" s="119"/>
      <c r="V383" s="119"/>
      <c r="W383" s="119"/>
      <c r="X383" s="119"/>
      <c r="Y383" s="119"/>
    </row>
    <row r="384" spans="1:27" ht="153" hidden="1">
      <c r="A384" s="3">
        <v>2237</v>
      </c>
      <c r="B384" s="3" t="s">
        <v>1476</v>
      </c>
      <c r="C384" s="3">
        <v>244</v>
      </c>
      <c r="D384" s="4" t="s">
        <v>303</v>
      </c>
      <c r="E384" s="114" t="s">
        <v>2871</v>
      </c>
      <c r="F384" s="6" t="s">
        <v>1477</v>
      </c>
      <c r="G384" s="6" t="s">
        <v>1478</v>
      </c>
      <c r="H384" s="31"/>
      <c r="I384" s="31"/>
      <c r="J384" s="31"/>
      <c r="K384" s="31"/>
      <c r="L384" s="31"/>
      <c r="M384" s="31"/>
      <c r="P384" s="76"/>
      <c r="Q384" s="77"/>
      <c r="R384" s="77"/>
      <c r="S384" s="78"/>
      <c r="T384" s="79"/>
      <c r="U384" s="76"/>
      <c r="V384" s="77"/>
      <c r="W384" s="77"/>
      <c r="X384" s="78"/>
      <c r="Y384" s="79"/>
      <c r="Z384" s="63" t="str">
        <f t="shared" si="32"/>
        <v/>
      </c>
      <c r="AA384" s="66" t="str">
        <f t="shared" si="33"/>
        <v/>
      </c>
    </row>
    <row r="385" spans="1:27" ht="187" hidden="1">
      <c r="A385" s="3">
        <v>2238</v>
      </c>
      <c r="B385" s="3" t="s">
        <v>1479</v>
      </c>
      <c r="C385" s="3">
        <v>246</v>
      </c>
      <c r="D385" s="4" t="s">
        <v>25</v>
      </c>
      <c r="E385" s="114" t="s">
        <v>2872</v>
      </c>
      <c r="F385" s="6" t="s">
        <v>244</v>
      </c>
      <c r="G385" s="6" t="s">
        <v>1480</v>
      </c>
      <c r="H385" s="31"/>
      <c r="I385" s="31"/>
      <c r="J385" s="31"/>
      <c r="K385" s="31"/>
      <c r="L385" s="31"/>
      <c r="M385" s="31"/>
      <c r="P385" s="76"/>
      <c r="Q385" s="77"/>
      <c r="R385" s="77"/>
      <c r="S385" s="78"/>
      <c r="T385" s="79"/>
      <c r="U385" s="76"/>
      <c r="V385" s="77"/>
      <c r="W385" s="77"/>
      <c r="X385" s="78"/>
      <c r="Y385" s="79"/>
      <c r="Z385" s="63" t="str">
        <f t="shared" si="32"/>
        <v/>
      </c>
      <c r="AA385" s="66" t="str">
        <f t="shared" si="33"/>
        <v/>
      </c>
    </row>
    <row r="386" spans="1:27" ht="136" hidden="1">
      <c r="A386" s="3">
        <v>2239</v>
      </c>
      <c r="B386" s="3" t="s">
        <v>1481</v>
      </c>
      <c r="C386" s="3">
        <v>245</v>
      </c>
      <c r="D386" s="4" t="s">
        <v>25</v>
      </c>
      <c r="E386" s="114" t="s">
        <v>2873</v>
      </c>
      <c r="F386" s="6" t="s">
        <v>242</v>
      </c>
      <c r="G386" s="6" t="s">
        <v>1482</v>
      </c>
      <c r="H386" s="31"/>
      <c r="I386" s="31"/>
      <c r="J386" s="31"/>
      <c r="K386" s="31"/>
      <c r="L386" s="31"/>
      <c r="M386" s="31"/>
      <c r="P386" s="76"/>
      <c r="Q386" s="77"/>
      <c r="R386" s="77"/>
      <c r="S386" s="78"/>
      <c r="T386" s="79"/>
      <c r="U386" s="76"/>
      <c r="V386" s="77"/>
      <c r="W386" s="77"/>
      <c r="X386" s="78"/>
      <c r="Y386" s="79"/>
      <c r="Z386" s="63" t="str">
        <f t="shared" si="32"/>
        <v/>
      </c>
      <c r="AA386" s="66" t="str">
        <f t="shared" si="33"/>
        <v/>
      </c>
    </row>
    <row r="387" spans="1:27" ht="119" hidden="1">
      <c r="A387" s="3">
        <v>2240</v>
      </c>
      <c r="B387" s="3" t="s">
        <v>1483</v>
      </c>
      <c r="C387" s="3">
        <v>249</v>
      </c>
      <c r="D387" s="4" t="s">
        <v>25</v>
      </c>
      <c r="E387" s="114" t="s">
        <v>2874</v>
      </c>
      <c r="F387" s="6" t="s">
        <v>250</v>
      </c>
      <c r="G387" s="6" t="s">
        <v>1484</v>
      </c>
      <c r="H387" s="31"/>
      <c r="I387" s="31"/>
      <c r="J387" s="31"/>
      <c r="K387" s="31"/>
      <c r="L387" s="31"/>
      <c r="M387" s="31"/>
      <c r="P387" s="76"/>
      <c r="Q387" s="77"/>
      <c r="R387" s="77"/>
      <c r="S387" s="78"/>
      <c r="T387" s="79"/>
      <c r="U387" s="76"/>
      <c r="V387" s="77"/>
      <c r="W387" s="77"/>
      <c r="X387" s="78"/>
      <c r="Y387" s="79"/>
      <c r="Z387" s="63" t="str">
        <f t="shared" si="32"/>
        <v/>
      </c>
      <c r="AA387" s="66" t="str">
        <f t="shared" si="33"/>
        <v/>
      </c>
    </row>
    <row r="388" spans="1:27" ht="187" hidden="1">
      <c r="A388" s="3">
        <v>2241</v>
      </c>
      <c r="B388" s="3" t="s">
        <v>1485</v>
      </c>
      <c r="C388" s="3">
        <v>247</v>
      </c>
      <c r="D388" s="4" t="s">
        <v>303</v>
      </c>
      <c r="E388" s="114" t="s">
        <v>2875</v>
      </c>
      <c r="F388" s="6" t="s">
        <v>246</v>
      </c>
      <c r="G388" s="6" t="s">
        <v>1486</v>
      </c>
      <c r="H388" s="31"/>
      <c r="I388" s="31"/>
      <c r="J388" s="31"/>
      <c r="K388" s="31"/>
      <c r="L388" s="31"/>
      <c r="M388" s="31"/>
      <c r="P388" s="76"/>
      <c r="Q388" s="77"/>
      <c r="R388" s="77"/>
      <c r="S388" s="78"/>
      <c r="T388" s="79"/>
      <c r="U388" s="76"/>
      <c r="V388" s="77"/>
      <c r="W388" s="77"/>
      <c r="X388" s="78"/>
      <c r="Y388" s="79"/>
      <c r="Z388" s="63" t="str">
        <f t="shared" si="32"/>
        <v/>
      </c>
      <c r="AA388" s="66" t="str">
        <f t="shared" si="33"/>
        <v/>
      </c>
    </row>
    <row r="389" spans="1:27" ht="187" hidden="1">
      <c r="A389" s="3">
        <v>2242</v>
      </c>
      <c r="C389" s="3" t="s">
        <v>1487</v>
      </c>
      <c r="D389" s="4" t="s">
        <v>303</v>
      </c>
      <c r="E389" s="114" t="s">
        <v>2876</v>
      </c>
      <c r="F389" s="6" t="s">
        <v>1488</v>
      </c>
      <c r="G389" s="6" t="s">
        <v>1489</v>
      </c>
      <c r="H389" s="31"/>
      <c r="I389" s="31"/>
      <c r="J389" s="31"/>
      <c r="K389" s="31"/>
      <c r="L389" s="31"/>
      <c r="M389" s="31"/>
      <c r="P389" s="76"/>
      <c r="Q389" s="77"/>
      <c r="R389" s="77"/>
      <c r="S389" s="78"/>
      <c r="T389" s="79"/>
      <c r="U389" s="76"/>
      <c r="V389" s="77"/>
      <c r="W389" s="77"/>
      <c r="X389" s="78"/>
      <c r="Y389" s="79"/>
      <c r="Z389" s="63" t="str">
        <f t="shared" si="32"/>
        <v/>
      </c>
      <c r="AA389" s="66" t="str">
        <f t="shared" si="33"/>
        <v/>
      </c>
    </row>
    <row r="390" spans="1:27" ht="221" hidden="1">
      <c r="A390" s="3">
        <v>2243</v>
      </c>
      <c r="B390" s="3" t="s">
        <v>1490</v>
      </c>
      <c r="C390" s="3">
        <v>250</v>
      </c>
      <c r="D390" s="4" t="s">
        <v>25</v>
      </c>
      <c r="E390" s="114" t="s">
        <v>2877</v>
      </c>
      <c r="F390" s="6" t="s">
        <v>252</v>
      </c>
      <c r="G390" s="6" t="s">
        <v>1491</v>
      </c>
      <c r="H390" s="31"/>
      <c r="I390" s="31"/>
      <c r="J390" s="31"/>
      <c r="K390" s="31"/>
      <c r="L390" s="31"/>
      <c r="M390" s="31"/>
      <c r="P390" s="76"/>
      <c r="Q390" s="77"/>
      <c r="R390" s="77"/>
      <c r="S390" s="78"/>
      <c r="T390" s="79"/>
      <c r="U390" s="76"/>
      <c r="V390" s="77"/>
      <c r="W390" s="77"/>
      <c r="X390" s="78"/>
      <c r="Y390" s="79"/>
      <c r="Z390" s="63" t="str">
        <f t="shared" ref="Z390:Z448" si="34">IF(U390&lt;&gt;"",U390,IF(P390&lt;&gt;"",P390,IF(N390&lt;&gt;"",N390,"")))</f>
        <v/>
      </c>
      <c r="AA390" s="66" t="str">
        <f t="shared" ref="AA390:AA448" si="35">IF(X390&lt;&gt;"",X390,IF(S390&lt;&gt;"",S390,IF(O390&lt;&gt;"",O390,"")))</f>
        <v/>
      </c>
    </row>
    <row r="391" spans="1:27" ht="204" hidden="1">
      <c r="A391" s="3">
        <v>2244</v>
      </c>
      <c r="C391" s="3" t="s">
        <v>1487</v>
      </c>
      <c r="D391" s="4" t="s">
        <v>303</v>
      </c>
      <c r="E391" s="114" t="s">
        <v>2878</v>
      </c>
      <c r="F391" s="6" t="s">
        <v>1492</v>
      </c>
      <c r="G391" s="6" t="s">
        <v>1493</v>
      </c>
      <c r="H391" s="31"/>
      <c r="I391" s="31"/>
      <c r="J391" s="31"/>
      <c r="K391" s="31"/>
      <c r="L391" s="31"/>
      <c r="M391" s="31"/>
      <c r="P391" s="76"/>
      <c r="Q391" s="77"/>
      <c r="R391" s="77"/>
      <c r="S391" s="78"/>
      <c r="T391" s="79"/>
      <c r="U391" s="76"/>
      <c r="V391" s="77"/>
      <c r="W391" s="77"/>
      <c r="X391" s="78"/>
      <c r="Y391" s="79"/>
      <c r="Z391" s="63" t="str">
        <f t="shared" si="34"/>
        <v/>
      </c>
      <c r="AA391" s="66" t="str">
        <f t="shared" si="35"/>
        <v/>
      </c>
    </row>
    <row r="392" spans="1:27" ht="187" hidden="1">
      <c r="A392" s="3">
        <v>2245</v>
      </c>
      <c r="B392" s="3" t="s">
        <v>1494</v>
      </c>
      <c r="C392" s="3">
        <v>257</v>
      </c>
      <c r="D392" s="4" t="s">
        <v>25</v>
      </c>
      <c r="E392" s="114" t="s">
        <v>2879</v>
      </c>
      <c r="F392" s="6" t="s">
        <v>266</v>
      </c>
      <c r="G392" s="6" t="s">
        <v>1495</v>
      </c>
      <c r="H392" s="31"/>
      <c r="I392" s="31"/>
      <c r="J392" s="31"/>
      <c r="K392" s="31"/>
      <c r="L392" s="31"/>
      <c r="M392" s="31"/>
      <c r="P392" s="76"/>
      <c r="Q392" s="77"/>
      <c r="R392" s="77"/>
      <c r="S392" s="78"/>
      <c r="T392" s="79"/>
      <c r="U392" s="76"/>
      <c r="V392" s="77"/>
      <c r="W392" s="77"/>
      <c r="X392" s="78"/>
      <c r="Y392" s="79"/>
      <c r="Z392" s="63" t="str">
        <f t="shared" si="34"/>
        <v/>
      </c>
      <c r="AA392" s="66" t="str">
        <f t="shared" si="35"/>
        <v/>
      </c>
    </row>
    <row r="393" spans="1:27" ht="372" hidden="1">
      <c r="A393" s="3">
        <v>2246</v>
      </c>
      <c r="B393" s="3" t="s">
        <v>1496</v>
      </c>
      <c r="C393" s="3">
        <v>390</v>
      </c>
      <c r="D393" s="4" t="s">
        <v>25</v>
      </c>
      <c r="E393" s="114" t="s">
        <v>2880</v>
      </c>
      <c r="F393" s="6" t="s">
        <v>1497</v>
      </c>
      <c r="G393" s="6" t="s">
        <v>1498</v>
      </c>
      <c r="H393" s="31"/>
      <c r="I393" s="31"/>
      <c r="J393" s="31"/>
      <c r="K393" s="31"/>
      <c r="L393" s="31"/>
      <c r="M393" s="31"/>
      <c r="P393" s="76"/>
      <c r="Q393" s="77"/>
      <c r="R393" s="77"/>
      <c r="S393" s="78"/>
      <c r="T393" s="79"/>
      <c r="U393" s="76"/>
      <c r="V393" s="77"/>
      <c r="W393" s="77"/>
      <c r="X393" s="78"/>
      <c r="Y393" s="79"/>
      <c r="Z393" s="63" t="str">
        <f t="shared" si="34"/>
        <v/>
      </c>
      <c r="AA393" s="66" t="str">
        <f t="shared" si="35"/>
        <v/>
      </c>
    </row>
    <row r="394" spans="1:27" ht="187" hidden="1">
      <c r="A394" s="3">
        <v>2247</v>
      </c>
      <c r="C394" s="3" t="s">
        <v>1487</v>
      </c>
      <c r="D394" s="4" t="s">
        <v>303</v>
      </c>
      <c r="E394" s="114" t="s">
        <v>2881</v>
      </c>
      <c r="F394" s="6" t="s">
        <v>1499</v>
      </c>
      <c r="G394" s="6" t="s">
        <v>1500</v>
      </c>
      <c r="H394" s="31"/>
      <c r="I394" s="31"/>
      <c r="J394" s="31"/>
      <c r="K394" s="31"/>
      <c r="L394" s="31"/>
      <c r="M394" s="31"/>
      <c r="P394" s="76"/>
      <c r="Q394" s="77"/>
      <c r="R394" s="77"/>
      <c r="S394" s="78"/>
      <c r="T394" s="79"/>
      <c r="U394" s="76"/>
      <c r="V394" s="77"/>
      <c r="W394" s="77"/>
      <c r="X394" s="78"/>
      <c r="Y394" s="79"/>
      <c r="Z394" s="63" t="str">
        <f t="shared" si="34"/>
        <v/>
      </c>
      <c r="AA394" s="66" t="str">
        <f t="shared" si="35"/>
        <v/>
      </c>
    </row>
    <row r="395" spans="1:27" ht="187" hidden="1">
      <c r="A395" s="3">
        <v>2248</v>
      </c>
      <c r="B395" s="3" t="s">
        <v>1501</v>
      </c>
      <c r="C395" s="3">
        <v>394</v>
      </c>
      <c r="D395" s="4" t="s">
        <v>25</v>
      </c>
      <c r="E395" s="114" t="s">
        <v>2882</v>
      </c>
      <c r="F395" s="6" t="s">
        <v>518</v>
      </c>
      <c r="G395" s="6" t="s">
        <v>1502</v>
      </c>
      <c r="H395" s="31"/>
      <c r="I395" s="31"/>
      <c r="J395" s="31"/>
      <c r="K395" s="31"/>
      <c r="L395" s="31"/>
      <c r="M395" s="31"/>
      <c r="P395" s="76"/>
      <c r="Q395" s="77"/>
      <c r="R395" s="77"/>
      <c r="S395" s="78"/>
      <c r="T395" s="79"/>
      <c r="U395" s="76"/>
      <c r="V395" s="77"/>
      <c r="W395" s="77"/>
      <c r="X395" s="78"/>
      <c r="Y395" s="79"/>
      <c r="Z395" s="63" t="str">
        <f t="shared" si="34"/>
        <v/>
      </c>
      <c r="AA395" s="66" t="str">
        <f t="shared" si="35"/>
        <v/>
      </c>
    </row>
    <row r="396" spans="1:27" ht="85" hidden="1">
      <c r="A396" s="3">
        <v>2249</v>
      </c>
      <c r="C396" s="3" t="s">
        <v>1487</v>
      </c>
      <c r="D396" s="4" t="s">
        <v>303</v>
      </c>
      <c r="E396" s="114" t="s">
        <v>2883</v>
      </c>
      <c r="F396" s="6" t="s">
        <v>1503</v>
      </c>
      <c r="G396" s="6" t="s">
        <v>1504</v>
      </c>
      <c r="H396" s="31"/>
      <c r="I396" s="31"/>
      <c r="J396" s="31"/>
      <c r="K396" s="31"/>
      <c r="L396" s="31"/>
      <c r="M396" s="31"/>
      <c r="P396" s="76"/>
      <c r="Q396" s="77"/>
      <c r="R396" s="77"/>
      <c r="S396" s="78"/>
      <c r="T396" s="79"/>
      <c r="U396" s="76"/>
      <c r="V396" s="77"/>
      <c r="W396" s="77"/>
      <c r="X396" s="78"/>
      <c r="Y396" s="79"/>
      <c r="Z396" s="63" t="str">
        <f t="shared" si="34"/>
        <v/>
      </c>
      <c r="AA396" s="66" t="str">
        <f t="shared" si="35"/>
        <v/>
      </c>
    </row>
    <row r="397" spans="1:27" ht="51" hidden="1">
      <c r="A397" s="3">
        <v>2250</v>
      </c>
      <c r="C397" s="3" t="s">
        <v>1487</v>
      </c>
      <c r="D397" s="4" t="s">
        <v>303</v>
      </c>
      <c r="E397" s="114" t="s">
        <v>2884</v>
      </c>
      <c r="F397" s="6" t="s">
        <v>1505</v>
      </c>
      <c r="G397" s="6" t="s">
        <v>1504</v>
      </c>
      <c r="H397" s="31"/>
      <c r="I397" s="31"/>
      <c r="J397" s="31"/>
      <c r="K397" s="31"/>
      <c r="L397" s="31"/>
      <c r="M397" s="31"/>
      <c r="P397" s="76"/>
      <c r="Q397" s="77"/>
      <c r="R397" s="77"/>
      <c r="S397" s="78"/>
      <c r="T397" s="79"/>
      <c r="U397" s="76"/>
      <c r="V397" s="77"/>
      <c r="W397" s="77"/>
      <c r="X397" s="78"/>
      <c r="Y397" s="79"/>
      <c r="Z397" s="63" t="str">
        <f t="shared" si="34"/>
        <v/>
      </c>
      <c r="AA397" s="66" t="str">
        <f t="shared" si="35"/>
        <v/>
      </c>
    </row>
    <row r="398" spans="1:27" s="8" customFormat="1" ht="17" hidden="1">
      <c r="A398" s="3" t="s">
        <v>303</v>
      </c>
      <c r="B398" s="3" t="s">
        <v>303</v>
      </c>
      <c r="G398" s="8" t="s">
        <v>303</v>
      </c>
      <c r="H398" s="3"/>
      <c r="P398" s="119"/>
      <c r="Q398" s="119"/>
      <c r="R398" s="119"/>
      <c r="S398" s="119"/>
      <c r="T398" s="119"/>
      <c r="U398" s="119"/>
      <c r="V398" s="119"/>
      <c r="W398" s="119"/>
      <c r="X398" s="119"/>
      <c r="Y398" s="119"/>
    </row>
    <row r="399" spans="1:27" s="8" customFormat="1" ht="17" hidden="1">
      <c r="A399" s="3" t="s">
        <v>303</v>
      </c>
      <c r="B399" s="3" t="s">
        <v>303</v>
      </c>
      <c r="G399" s="8" t="s">
        <v>303</v>
      </c>
      <c r="H399" s="3"/>
      <c r="P399" s="119"/>
      <c r="Q399" s="119"/>
      <c r="R399" s="119"/>
      <c r="S399" s="119"/>
      <c r="T399" s="119"/>
      <c r="U399" s="119"/>
      <c r="V399" s="119"/>
      <c r="W399" s="119"/>
      <c r="X399" s="119"/>
      <c r="Y399" s="119"/>
    </row>
    <row r="400" spans="1:27" s="8" customFormat="1" ht="17" hidden="1">
      <c r="A400" s="3" t="s">
        <v>303</v>
      </c>
      <c r="B400" s="3" t="s">
        <v>303</v>
      </c>
      <c r="E400" s="87" t="s">
        <v>234</v>
      </c>
      <c r="G400" s="8" t="s">
        <v>303</v>
      </c>
      <c r="H400" s="3"/>
      <c r="P400" s="119"/>
      <c r="Q400" s="119"/>
      <c r="R400" s="119"/>
      <c r="S400" s="119"/>
      <c r="T400" s="119"/>
      <c r="U400" s="119"/>
      <c r="V400" s="119"/>
      <c r="W400" s="119"/>
      <c r="X400" s="119"/>
      <c r="Y400" s="119"/>
    </row>
    <row r="401" spans="1:27" ht="170" hidden="1">
      <c r="A401" s="3">
        <v>2251</v>
      </c>
      <c r="B401" s="3" t="s">
        <v>1506</v>
      </c>
      <c r="C401" s="3">
        <v>251</v>
      </c>
      <c r="D401" s="4" t="s">
        <v>25</v>
      </c>
      <c r="E401" s="114" t="s">
        <v>2885</v>
      </c>
      <c r="F401" s="6" t="s">
        <v>254</v>
      </c>
      <c r="G401" s="6" t="s">
        <v>1507</v>
      </c>
      <c r="H401" s="31"/>
      <c r="I401" s="31"/>
      <c r="J401" s="31"/>
      <c r="K401" s="31"/>
      <c r="L401" s="31"/>
      <c r="M401" s="31"/>
      <c r="P401" s="76"/>
      <c r="Q401" s="77"/>
      <c r="R401" s="77"/>
      <c r="S401" s="78"/>
      <c r="T401" s="79"/>
      <c r="U401" s="76"/>
      <c r="V401" s="77"/>
      <c r="W401" s="77"/>
      <c r="X401" s="78"/>
      <c r="Y401" s="79"/>
      <c r="Z401" s="63" t="str">
        <f t="shared" si="34"/>
        <v/>
      </c>
      <c r="AA401" s="66" t="str">
        <f t="shared" si="35"/>
        <v/>
      </c>
    </row>
    <row r="402" spans="1:27" ht="136" hidden="1">
      <c r="A402" s="3">
        <v>2252</v>
      </c>
      <c r="B402" s="3" t="s">
        <v>1508</v>
      </c>
      <c r="C402" s="3">
        <v>252</v>
      </c>
      <c r="D402" s="4" t="s">
        <v>25</v>
      </c>
      <c r="E402" s="114" t="s">
        <v>2886</v>
      </c>
      <c r="F402" s="6" t="s">
        <v>256</v>
      </c>
      <c r="G402" s="6" t="s">
        <v>1509</v>
      </c>
      <c r="H402" s="31"/>
      <c r="I402" s="31"/>
      <c r="J402" s="31"/>
      <c r="K402" s="31"/>
      <c r="L402" s="31"/>
      <c r="M402" s="31"/>
      <c r="P402" s="76"/>
      <c r="Q402" s="77"/>
      <c r="R402" s="77"/>
      <c r="S402" s="78"/>
      <c r="T402" s="79"/>
      <c r="U402" s="76"/>
      <c r="V402" s="77"/>
      <c r="W402" s="77"/>
      <c r="X402" s="78"/>
      <c r="Y402" s="79"/>
      <c r="Z402" s="63" t="str">
        <f t="shared" si="34"/>
        <v/>
      </c>
      <c r="AA402" s="66" t="str">
        <f t="shared" si="35"/>
        <v/>
      </c>
    </row>
    <row r="403" spans="1:27" ht="136" hidden="1">
      <c r="A403" s="3">
        <v>2253</v>
      </c>
      <c r="B403" s="3" t="s">
        <v>1510</v>
      </c>
      <c r="C403" s="3">
        <v>254</v>
      </c>
      <c r="D403" s="4" t="s">
        <v>25</v>
      </c>
      <c r="E403" s="114" t="s">
        <v>2887</v>
      </c>
      <c r="F403" s="6" t="s">
        <v>260</v>
      </c>
      <c r="G403" s="6" t="s">
        <v>1511</v>
      </c>
      <c r="H403" s="31"/>
      <c r="I403" s="31"/>
      <c r="J403" s="31"/>
      <c r="K403" s="31"/>
      <c r="L403" s="31"/>
      <c r="M403" s="31"/>
      <c r="P403" s="76"/>
      <c r="Q403" s="77"/>
      <c r="R403" s="77"/>
      <c r="S403" s="78"/>
      <c r="T403" s="79"/>
      <c r="U403" s="76"/>
      <c r="V403" s="77"/>
      <c r="W403" s="77"/>
      <c r="X403" s="78"/>
      <c r="Y403" s="79"/>
      <c r="Z403" s="63" t="str">
        <f t="shared" si="34"/>
        <v/>
      </c>
      <c r="AA403" s="66" t="str">
        <f t="shared" si="35"/>
        <v/>
      </c>
    </row>
    <row r="404" spans="1:27" ht="170" hidden="1">
      <c r="A404" s="3">
        <v>2254</v>
      </c>
      <c r="C404" s="3" t="s">
        <v>1487</v>
      </c>
      <c r="D404" s="4" t="s">
        <v>303</v>
      </c>
      <c r="E404" s="114" t="s">
        <v>2888</v>
      </c>
      <c r="F404" s="6" t="s">
        <v>1512</v>
      </c>
      <c r="G404" s="6" t="s">
        <v>1513</v>
      </c>
      <c r="H404" s="31"/>
      <c r="I404" s="31"/>
      <c r="J404" s="31"/>
      <c r="K404" s="31"/>
      <c r="L404" s="31"/>
      <c r="M404" s="31"/>
      <c r="P404" s="76"/>
      <c r="Q404" s="77"/>
      <c r="R404" s="77"/>
      <c r="S404" s="78"/>
      <c r="T404" s="79"/>
      <c r="U404" s="76"/>
      <c r="V404" s="77"/>
      <c r="W404" s="77"/>
      <c r="X404" s="78"/>
      <c r="Y404" s="79"/>
      <c r="Z404" s="63" t="str">
        <f t="shared" si="34"/>
        <v/>
      </c>
      <c r="AA404" s="66" t="str">
        <f t="shared" si="35"/>
        <v/>
      </c>
    </row>
    <row r="405" spans="1:27" ht="136" hidden="1">
      <c r="A405" s="3">
        <v>2255</v>
      </c>
      <c r="B405" s="3" t="s">
        <v>1514</v>
      </c>
      <c r="C405" s="3">
        <v>256</v>
      </c>
      <c r="D405" s="4" t="s">
        <v>25</v>
      </c>
      <c r="E405" s="114" t="s">
        <v>2608</v>
      </c>
      <c r="F405" s="6" t="s">
        <v>264</v>
      </c>
      <c r="G405" s="6" t="s">
        <v>1515</v>
      </c>
      <c r="H405" s="31"/>
      <c r="I405" s="31"/>
      <c r="J405" s="31"/>
      <c r="K405" s="31"/>
      <c r="L405" s="31"/>
      <c r="M405" s="31"/>
      <c r="P405" s="76"/>
      <c r="Q405" s="77"/>
      <c r="R405" s="77"/>
      <c r="S405" s="78"/>
      <c r="T405" s="79"/>
      <c r="U405" s="76"/>
      <c r="V405" s="77"/>
      <c r="W405" s="77"/>
      <c r="X405" s="78"/>
      <c r="Y405" s="79"/>
      <c r="Z405" s="63" t="str">
        <f t="shared" si="34"/>
        <v/>
      </c>
      <c r="AA405" s="66" t="str">
        <f t="shared" si="35"/>
        <v/>
      </c>
    </row>
    <row r="406" spans="1:27" ht="153" hidden="1">
      <c r="A406" s="3">
        <v>2256</v>
      </c>
      <c r="B406" s="3" t="s">
        <v>1516</v>
      </c>
      <c r="C406" s="3">
        <v>262</v>
      </c>
      <c r="D406" s="4" t="s">
        <v>303</v>
      </c>
      <c r="E406" s="114" t="s">
        <v>2889</v>
      </c>
      <c r="F406" s="6" t="s">
        <v>276</v>
      </c>
      <c r="G406" s="6" t="s">
        <v>1517</v>
      </c>
      <c r="H406" s="31"/>
      <c r="I406" s="31"/>
      <c r="J406" s="31"/>
      <c r="K406" s="31"/>
      <c r="L406" s="31"/>
      <c r="M406" s="31"/>
      <c r="P406" s="76"/>
      <c r="Q406" s="77"/>
      <c r="R406" s="77"/>
      <c r="S406" s="78"/>
      <c r="T406" s="79"/>
      <c r="U406" s="76"/>
      <c r="V406" s="77"/>
      <c r="W406" s="77"/>
      <c r="X406" s="78"/>
      <c r="Y406" s="79"/>
      <c r="Z406" s="63" t="str">
        <f t="shared" si="34"/>
        <v/>
      </c>
      <c r="AA406" s="66" t="str">
        <f t="shared" si="35"/>
        <v/>
      </c>
    </row>
    <row r="407" spans="1:27" ht="51" hidden="1">
      <c r="A407" s="3">
        <v>2257</v>
      </c>
      <c r="C407" s="3" t="s">
        <v>1487</v>
      </c>
      <c r="D407" s="4" t="s">
        <v>303</v>
      </c>
      <c r="E407" s="114" t="s">
        <v>2640</v>
      </c>
      <c r="F407" s="6" t="s">
        <v>1518</v>
      </c>
      <c r="G407" s="6" t="s">
        <v>1519</v>
      </c>
      <c r="H407" s="31"/>
      <c r="I407" s="31"/>
      <c r="J407" s="31"/>
      <c r="K407" s="31"/>
      <c r="L407" s="31"/>
      <c r="M407" s="31"/>
      <c r="P407" s="76"/>
      <c r="Q407" s="77"/>
      <c r="R407" s="77"/>
      <c r="S407" s="78"/>
      <c r="T407" s="79"/>
      <c r="U407" s="76"/>
      <c r="V407" s="77"/>
      <c r="W407" s="77"/>
      <c r="X407" s="78"/>
      <c r="Y407" s="79"/>
      <c r="Z407" s="63" t="str">
        <f t="shared" si="34"/>
        <v/>
      </c>
      <c r="AA407" s="66" t="str">
        <f t="shared" si="35"/>
        <v/>
      </c>
    </row>
    <row r="408" spans="1:27" s="8" customFormat="1" ht="17" hidden="1">
      <c r="A408" s="3" t="s">
        <v>303</v>
      </c>
      <c r="B408" s="3" t="s">
        <v>303</v>
      </c>
      <c r="H408" s="3"/>
      <c r="P408" s="119"/>
      <c r="Q408" s="119"/>
      <c r="R408" s="119"/>
      <c r="S408" s="119"/>
      <c r="T408" s="119"/>
      <c r="U408" s="119"/>
      <c r="V408" s="119"/>
      <c r="W408" s="119"/>
      <c r="X408" s="119"/>
      <c r="Y408" s="119"/>
    </row>
    <row r="409" spans="1:27" s="8" customFormat="1" ht="17" hidden="1">
      <c r="A409" s="3" t="s">
        <v>303</v>
      </c>
      <c r="B409" s="3" t="s">
        <v>303</v>
      </c>
      <c r="H409" s="3"/>
      <c r="P409" s="119"/>
      <c r="Q409" s="119"/>
      <c r="R409" s="119"/>
      <c r="S409" s="119"/>
      <c r="T409" s="119"/>
      <c r="U409" s="119"/>
      <c r="V409" s="119"/>
      <c r="W409" s="119"/>
      <c r="X409" s="119"/>
      <c r="Y409" s="119"/>
    </row>
    <row r="410" spans="1:27" s="8" customFormat="1" ht="19" hidden="1">
      <c r="A410" s="3" t="s">
        <v>303</v>
      </c>
      <c r="B410" s="3" t="s">
        <v>303</v>
      </c>
      <c r="E410" s="124" t="s">
        <v>235</v>
      </c>
      <c r="F410" s="124"/>
      <c r="G410" s="124"/>
      <c r="H410" s="3"/>
      <c r="P410" s="119"/>
      <c r="Q410" s="119"/>
      <c r="R410" s="119"/>
      <c r="S410" s="119"/>
      <c r="T410" s="119"/>
      <c r="U410" s="119"/>
      <c r="V410" s="119"/>
      <c r="W410" s="119"/>
      <c r="X410" s="119"/>
      <c r="Y410" s="119"/>
    </row>
    <row r="411" spans="1:27" s="8" customFormat="1" ht="17" hidden="1">
      <c r="A411" s="3" t="s">
        <v>303</v>
      </c>
      <c r="B411" s="3" t="s">
        <v>303</v>
      </c>
      <c r="E411" s="87" t="s">
        <v>1520</v>
      </c>
      <c r="H411" s="3"/>
      <c r="P411" s="119"/>
      <c r="Q411" s="119"/>
      <c r="R411" s="119"/>
      <c r="S411" s="119"/>
      <c r="T411" s="119"/>
      <c r="U411" s="119"/>
      <c r="V411" s="119"/>
      <c r="W411" s="119"/>
      <c r="X411" s="119"/>
      <c r="Y411" s="119"/>
    </row>
    <row r="412" spans="1:27" ht="136" hidden="1">
      <c r="A412" s="3">
        <v>2258</v>
      </c>
      <c r="B412" s="3" t="s">
        <v>1521</v>
      </c>
      <c r="C412" s="3">
        <v>290</v>
      </c>
      <c r="D412" s="4" t="s">
        <v>25</v>
      </c>
      <c r="E412" s="114" t="s">
        <v>2890</v>
      </c>
      <c r="F412" s="6" t="s">
        <v>319</v>
      </c>
      <c r="G412" s="6" t="s">
        <v>1522</v>
      </c>
      <c r="H412" s="31"/>
      <c r="I412" s="31"/>
      <c r="J412" s="31"/>
      <c r="K412" s="31"/>
      <c r="L412" s="31"/>
      <c r="M412" s="31"/>
      <c r="P412" s="76"/>
      <c r="Q412" s="77"/>
      <c r="R412" s="77"/>
      <c r="S412" s="78"/>
      <c r="T412" s="79"/>
      <c r="U412" s="76"/>
      <c r="V412" s="77"/>
      <c r="W412" s="77"/>
      <c r="X412" s="78"/>
      <c r="Y412" s="79"/>
      <c r="Z412" s="63" t="str">
        <f t="shared" si="34"/>
        <v/>
      </c>
      <c r="AA412" s="66" t="str">
        <f t="shared" si="35"/>
        <v/>
      </c>
    </row>
    <row r="413" spans="1:27" ht="153" hidden="1">
      <c r="A413" s="3">
        <v>2259</v>
      </c>
      <c r="B413" s="3" t="s">
        <v>1523</v>
      </c>
      <c r="C413" s="3">
        <v>292</v>
      </c>
      <c r="D413" s="4" t="s">
        <v>25</v>
      </c>
      <c r="E413" s="114" t="s">
        <v>2608</v>
      </c>
      <c r="F413" s="6" t="s">
        <v>323</v>
      </c>
      <c r="G413" s="6" t="s">
        <v>1524</v>
      </c>
      <c r="H413" s="31"/>
      <c r="I413" s="31"/>
      <c r="J413" s="31"/>
      <c r="K413" s="31"/>
      <c r="L413" s="31"/>
      <c r="M413" s="31"/>
      <c r="P413" s="76"/>
      <c r="Q413" s="77"/>
      <c r="R413" s="77"/>
      <c r="S413" s="78"/>
      <c r="T413" s="79"/>
      <c r="U413" s="76"/>
      <c r="V413" s="77"/>
      <c r="W413" s="77"/>
      <c r="X413" s="78"/>
      <c r="Y413" s="79"/>
      <c r="Z413" s="63" t="str">
        <f t="shared" si="34"/>
        <v/>
      </c>
      <c r="AA413" s="66" t="str">
        <f t="shared" si="35"/>
        <v/>
      </c>
    </row>
    <row r="414" spans="1:27" ht="187" hidden="1">
      <c r="A414" s="3">
        <v>2260</v>
      </c>
      <c r="B414" s="3" t="s">
        <v>1525</v>
      </c>
      <c r="C414" s="3">
        <v>293</v>
      </c>
      <c r="D414" s="4" t="s">
        <v>303</v>
      </c>
      <c r="E414" s="114" t="s">
        <v>2784</v>
      </c>
      <c r="F414" s="6" t="s">
        <v>325</v>
      </c>
      <c r="G414" s="6" t="s">
        <v>1526</v>
      </c>
      <c r="H414" s="31"/>
      <c r="I414" s="31"/>
      <c r="J414" s="31"/>
      <c r="K414" s="31"/>
      <c r="L414" s="31"/>
      <c r="M414" s="31"/>
      <c r="P414" s="76"/>
      <c r="Q414" s="77"/>
      <c r="R414" s="77"/>
      <c r="S414" s="78"/>
      <c r="T414" s="79"/>
      <c r="U414" s="76"/>
      <c r="V414" s="77"/>
      <c r="W414" s="77"/>
      <c r="X414" s="78"/>
      <c r="Y414" s="79"/>
      <c r="Z414" s="63" t="str">
        <f t="shared" si="34"/>
        <v/>
      </c>
      <c r="AA414" s="66" t="str">
        <f t="shared" si="35"/>
        <v/>
      </c>
    </row>
    <row r="415" spans="1:27" ht="102" hidden="1">
      <c r="A415" s="3">
        <v>2261</v>
      </c>
      <c r="B415" s="3" t="s">
        <v>1527</v>
      </c>
      <c r="C415" s="3">
        <v>294</v>
      </c>
      <c r="D415" s="4" t="s">
        <v>25</v>
      </c>
      <c r="E415" s="114" t="s">
        <v>2891</v>
      </c>
      <c r="F415" s="6" t="s">
        <v>327</v>
      </c>
      <c r="G415" s="6" t="s">
        <v>1528</v>
      </c>
      <c r="H415" s="31"/>
      <c r="I415" s="31"/>
      <c r="J415" s="31"/>
      <c r="K415" s="31"/>
      <c r="L415" s="31"/>
      <c r="M415" s="31"/>
      <c r="P415" s="76"/>
      <c r="Q415" s="77"/>
      <c r="R415" s="77"/>
      <c r="S415" s="78"/>
      <c r="T415" s="79"/>
      <c r="U415" s="76"/>
      <c r="V415" s="77"/>
      <c r="W415" s="77"/>
      <c r="X415" s="78"/>
      <c r="Y415" s="79"/>
      <c r="Z415" s="63" t="str">
        <f t="shared" si="34"/>
        <v/>
      </c>
      <c r="AA415" s="66" t="str">
        <f t="shared" si="35"/>
        <v/>
      </c>
    </row>
    <row r="416" spans="1:27" ht="102" hidden="1">
      <c r="A416" s="3">
        <v>2262</v>
      </c>
      <c r="B416" s="3" t="s">
        <v>1529</v>
      </c>
      <c r="C416" s="3">
        <v>295</v>
      </c>
      <c r="D416" s="4" t="s">
        <v>25</v>
      </c>
      <c r="E416" s="114" t="s">
        <v>2892</v>
      </c>
      <c r="F416" s="6" t="s">
        <v>329</v>
      </c>
      <c r="G416" s="6" t="s">
        <v>1530</v>
      </c>
      <c r="H416" s="31"/>
      <c r="I416" s="31"/>
      <c r="J416" s="31"/>
      <c r="K416" s="31"/>
      <c r="L416" s="31"/>
      <c r="M416" s="31"/>
      <c r="P416" s="76"/>
      <c r="Q416" s="77"/>
      <c r="R416" s="77"/>
      <c r="S416" s="78"/>
      <c r="T416" s="79"/>
      <c r="U416" s="76"/>
      <c r="V416" s="77"/>
      <c r="W416" s="77"/>
      <c r="X416" s="78"/>
      <c r="Y416" s="79"/>
      <c r="Z416" s="63" t="str">
        <f t="shared" si="34"/>
        <v/>
      </c>
      <c r="AA416" s="66" t="str">
        <f t="shared" si="35"/>
        <v/>
      </c>
    </row>
    <row r="417" spans="1:27" ht="102" hidden="1">
      <c r="A417" s="3">
        <v>2263</v>
      </c>
      <c r="B417" s="3" t="s">
        <v>1531</v>
      </c>
      <c r="C417" s="3">
        <v>296</v>
      </c>
      <c r="D417" s="4" t="s">
        <v>25</v>
      </c>
      <c r="E417" s="114" t="s">
        <v>2893</v>
      </c>
      <c r="F417" s="6" t="s">
        <v>331</v>
      </c>
      <c r="G417" s="6" t="s">
        <v>1532</v>
      </c>
      <c r="H417" s="31"/>
      <c r="I417" s="31"/>
      <c r="J417" s="31"/>
      <c r="K417" s="31"/>
      <c r="L417" s="31"/>
      <c r="M417" s="31"/>
      <c r="P417" s="76"/>
      <c r="Q417" s="77"/>
      <c r="R417" s="77"/>
      <c r="S417" s="78"/>
      <c r="T417" s="79"/>
      <c r="U417" s="76"/>
      <c r="V417" s="77"/>
      <c r="W417" s="77"/>
      <c r="X417" s="78"/>
      <c r="Y417" s="79"/>
      <c r="Z417" s="63" t="str">
        <f t="shared" si="34"/>
        <v/>
      </c>
      <c r="AA417" s="66" t="str">
        <f t="shared" si="35"/>
        <v/>
      </c>
    </row>
    <row r="418" spans="1:27" ht="102" hidden="1">
      <c r="A418" s="3">
        <v>2264</v>
      </c>
      <c r="B418" s="3" t="s">
        <v>1533</v>
      </c>
      <c r="C418" s="3">
        <v>298</v>
      </c>
      <c r="D418" s="4" t="s">
        <v>25</v>
      </c>
      <c r="E418" s="114" t="s">
        <v>2894</v>
      </c>
      <c r="F418" s="6" t="s">
        <v>335</v>
      </c>
      <c r="G418" s="6" t="s">
        <v>1534</v>
      </c>
      <c r="H418" s="31"/>
      <c r="I418" s="31"/>
      <c r="J418" s="31"/>
      <c r="K418" s="31"/>
      <c r="L418" s="31"/>
      <c r="M418" s="31"/>
      <c r="P418" s="76"/>
      <c r="Q418" s="77"/>
      <c r="R418" s="77"/>
      <c r="S418" s="78"/>
      <c r="T418" s="79"/>
      <c r="U418" s="76"/>
      <c r="V418" s="77"/>
      <c r="W418" s="77"/>
      <c r="X418" s="78"/>
      <c r="Y418" s="79"/>
      <c r="Z418" s="63" t="str">
        <f t="shared" si="34"/>
        <v/>
      </c>
      <c r="AA418" s="66" t="str">
        <f t="shared" si="35"/>
        <v/>
      </c>
    </row>
    <row r="419" spans="1:27" ht="119" hidden="1">
      <c r="A419" s="3">
        <v>2265</v>
      </c>
      <c r="B419" s="3" t="s">
        <v>1535</v>
      </c>
      <c r="C419" s="3">
        <v>299</v>
      </c>
      <c r="D419" s="4" t="s">
        <v>25</v>
      </c>
      <c r="E419" s="114" t="s">
        <v>2895</v>
      </c>
      <c r="F419" s="6" t="s">
        <v>337</v>
      </c>
      <c r="G419" s="6" t="s">
        <v>1536</v>
      </c>
      <c r="H419" s="31"/>
      <c r="I419" s="31"/>
      <c r="J419" s="31"/>
      <c r="K419" s="31"/>
      <c r="L419" s="31"/>
      <c r="M419" s="31"/>
      <c r="P419" s="76"/>
      <c r="Q419" s="77"/>
      <c r="R419" s="77"/>
      <c r="S419" s="78"/>
      <c r="T419" s="79"/>
      <c r="U419" s="76"/>
      <c r="V419" s="77"/>
      <c r="W419" s="77"/>
      <c r="X419" s="78"/>
      <c r="Y419" s="79"/>
      <c r="Z419" s="63" t="str">
        <f t="shared" si="34"/>
        <v/>
      </c>
      <c r="AA419" s="66" t="str">
        <f t="shared" si="35"/>
        <v/>
      </c>
    </row>
    <row r="420" spans="1:27" ht="85" hidden="1">
      <c r="A420" s="3">
        <v>2266</v>
      </c>
      <c r="B420" s="3" t="s">
        <v>1537</v>
      </c>
      <c r="C420" s="3">
        <v>300</v>
      </c>
      <c r="D420" s="4" t="s">
        <v>25</v>
      </c>
      <c r="E420" s="114" t="s">
        <v>2896</v>
      </c>
      <c r="F420" s="6" t="s">
        <v>1538</v>
      </c>
      <c r="G420" s="6" t="s">
        <v>1539</v>
      </c>
      <c r="H420" s="31"/>
      <c r="I420" s="31"/>
      <c r="J420" s="31"/>
      <c r="K420" s="31"/>
      <c r="L420" s="31"/>
      <c r="M420" s="31"/>
      <c r="P420" s="76"/>
      <c r="Q420" s="77"/>
      <c r="R420" s="77"/>
      <c r="S420" s="78"/>
      <c r="T420" s="79"/>
      <c r="U420" s="76"/>
      <c r="V420" s="77"/>
      <c r="W420" s="77"/>
      <c r="X420" s="78"/>
      <c r="Y420" s="79"/>
      <c r="Z420" s="63" t="str">
        <f t="shared" si="34"/>
        <v/>
      </c>
      <c r="AA420" s="66" t="str">
        <f t="shared" si="35"/>
        <v/>
      </c>
    </row>
    <row r="421" spans="1:27" ht="119" hidden="1">
      <c r="A421" s="3">
        <v>2267</v>
      </c>
      <c r="B421" s="3" t="s">
        <v>1540</v>
      </c>
      <c r="C421" s="3">
        <v>303</v>
      </c>
      <c r="D421" s="4" t="s">
        <v>25</v>
      </c>
      <c r="E421" s="114" t="s">
        <v>2897</v>
      </c>
      <c r="F421" s="6" t="s">
        <v>345</v>
      </c>
      <c r="G421" s="6" t="s">
        <v>1541</v>
      </c>
      <c r="H421" s="31"/>
      <c r="I421" s="31"/>
      <c r="J421" s="31"/>
      <c r="K421" s="31"/>
      <c r="L421" s="31"/>
      <c r="M421" s="31"/>
      <c r="P421" s="76"/>
      <c r="Q421" s="77"/>
      <c r="R421" s="77"/>
      <c r="S421" s="78"/>
      <c r="T421" s="79"/>
      <c r="U421" s="76"/>
      <c r="V421" s="77"/>
      <c r="W421" s="77"/>
      <c r="X421" s="78"/>
      <c r="Y421" s="79"/>
      <c r="Z421" s="63" t="str">
        <f t="shared" si="34"/>
        <v/>
      </c>
      <c r="AA421" s="66" t="str">
        <f t="shared" si="35"/>
        <v/>
      </c>
    </row>
    <row r="422" spans="1:27" ht="136" hidden="1">
      <c r="A422" s="3">
        <v>2268</v>
      </c>
      <c r="B422" s="3" t="s">
        <v>1542</v>
      </c>
      <c r="C422" s="3">
        <v>304</v>
      </c>
      <c r="D422" s="4" t="s">
        <v>25</v>
      </c>
      <c r="E422" s="114" t="s">
        <v>2898</v>
      </c>
      <c r="F422" s="6" t="s">
        <v>347</v>
      </c>
      <c r="G422" s="6" t="s">
        <v>1543</v>
      </c>
      <c r="H422" s="31"/>
      <c r="I422" s="31"/>
      <c r="J422" s="31"/>
      <c r="K422" s="31"/>
      <c r="L422" s="31"/>
      <c r="M422" s="31"/>
      <c r="P422" s="76"/>
      <c r="Q422" s="77"/>
      <c r="R422" s="77"/>
      <c r="S422" s="78"/>
      <c r="T422" s="79"/>
      <c r="U422" s="76"/>
      <c r="V422" s="77"/>
      <c r="W422" s="77"/>
      <c r="X422" s="78"/>
      <c r="Y422" s="79"/>
      <c r="Z422" s="63" t="str">
        <f t="shared" si="34"/>
        <v/>
      </c>
      <c r="AA422" s="66" t="str">
        <f t="shared" si="35"/>
        <v/>
      </c>
    </row>
    <row r="423" spans="1:27" ht="153" hidden="1">
      <c r="A423" s="3">
        <v>2269</v>
      </c>
      <c r="B423" s="3" t="s">
        <v>1544</v>
      </c>
      <c r="C423" s="3">
        <v>310</v>
      </c>
      <c r="D423" s="4" t="s">
        <v>303</v>
      </c>
      <c r="E423" s="114" t="s">
        <v>2887</v>
      </c>
      <c r="F423" s="6" t="s">
        <v>359</v>
      </c>
      <c r="G423" s="6" t="s">
        <v>1545</v>
      </c>
      <c r="H423" s="31"/>
      <c r="I423" s="31"/>
      <c r="J423" s="31"/>
      <c r="K423" s="31"/>
      <c r="L423" s="31"/>
      <c r="M423" s="31"/>
      <c r="P423" s="76"/>
      <c r="Q423" s="77"/>
      <c r="R423" s="77"/>
      <c r="S423" s="78"/>
      <c r="T423" s="79"/>
      <c r="U423" s="76"/>
      <c r="V423" s="77"/>
      <c r="W423" s="77"/>
      <c r="X423" s="78"/>
      <c r="Y423" s="79"/>
      <c r="Z423" s="63" t="str">
        <f t="shared" si="34"/>
        <v/>
      </c>
      <c r="AA423" s="66" t="str">
        <f t="shared" si="35"/>
        <v/>
      </c>
    </row>
    <row r="424" spans="1:27" ht="153" hidden="1">
      <c r="A424" s="3">
        <v>2270</v>
      </c>
      <c r="B424" s="3" t="s">
        <v>1546</v>
      </c>
      <c r="C424" s="3">
        <v>311</v>
      </c>
      <c r="D424" s="4" t="s">
        <v>25</v>
      </c>
      <c r="E424" s="114" t="s">
        <v>2899</v>
      </c>
      <c r="F424" s="6" t="s">
        <v>304</v>
      </c>
      <c r="G424" s="6" t="s">
        <v>1547</v>
      </c>
      <c r="H424" s="31"/>
      <c r="I424" s="31"/>
      <c r="J424" s="31"/>
      <c r="K424" s="31"/>
      <c r="L424" s="31"/>
      <c r="M424" s="31"/>
      <c r="P424" s="76"/>
      <c r="Q424" s="77"/>
      <c r="R424" s="77"/>
      <c r="S424" s="78"/>
      <c r="T424" s="79"/>
      <c r="U424" s="76"/>
      <c r="V424" s="77"/>
      <c r="W424" s="77"/>
      <c r="X424" s="78"/>
      <c r="Y424" s="79"/>
      <c r="Z424" s="63" t="str">
        <f t="shared" si="34"/>
        <v/>
      </c>
      <c r="AA424" s="66" t="str">
        <f t="shared" si="35"/>
        <v/>
      </c>
    </row>
    <row r="425" spans="1:27" ht="119" hidden="1">
      <c r="A425" s="3">
        <v>2271</v>
      </c>
      <c r="B425" s="3" t="s">
        <v>1548</v>
      </c>
      <c r="C425" s="3">
        <v>312</v>
      </c>
      <c r="D425" s="4" t="s">
        <v>25</v>
      </c>
      <c r="E425" s="114" t="s">
        <v>2900</v>
      </c>
      <c r="F425" s="6" t="s">
        <v>361</v>
      </c>
      <c r="G425" s="6" t="s">
        <v>1549</v>
      </c>
      <c r="H425" s="31"/>
      <c r="I425" s="31"/>
      <c r="J425" s="31"/>
      <c r="K425" s="31"/>
      <c r="L425" s="31"/>
      <c r="M425" s="31"/>
      <c r="P425" s="76"/>
      <c r="Q425" s="77"/>
      <c r="R425" s="77"/>
      <c r="S425" s="78"/>
      <c r="T425" s="79"/>
      <c r="U425" s="76"/>
      <c r="V425" s="77"/>
      <c r="W425" s="77"/>
      <c r="X425" s="78"/>
      <c r="Y425" s="79"/>
      <c r="Z425" s="63" t="str">
        <f t="shared" si="34"/>
        <v/>
      </c>
      <c r="AA425" s="66" t="str">
        <f t="shared" si="35"/>
        <v/>
      </c>
    </row>
    <row r="426" spans="1:27" ht="119" hidden="1">
      <c r="A426" s="3">
        <v>2272</v>
      </c>
      <c r="B426" s="3" t="s">
        <v>1550</v>
      </c>
      <c r="C426" s="3">
        <v>313</v>
      </c>
      <c r="D426" s="4" t="s">
        <v>25</v>
      </c>
      <c r="E426" s="114" t="s">
        <v>2901</v>
      </c>
      <c r="F426" s="6" t="s">
        <v>363</v>
      </c>
      <c r="G426" s="6" t="s">
        <v>1551</v>
      </c>
      <c r="H426" s="31"/>
      <c r="I426" s="31"/>
      <c r="J426" s="31"/>
      <c r="K426" s="31"/>
      <c r="L426" s="31"/>
      <c r="M426" s="31"/>
      <c r="P426" s="76"/>
      <c r="Q426" s="77"/>
      <c r="R426" s="77"/>
      <c r="S426" s="78"/>
      <c r="T426" s="79"/>
      <c r="U426" s="76"/>
      <c r="V426" s="77"/>
      <c r="W426" s="77"/>
      <c r="X426" s="78"/>
      <c r="Y426" s="79"/>
      <c r="Z426" s="63" t="str">
        <f t="shared" si="34"/>
        <v/>
      </c>
      <c r="AA426" s="66" t="str">
        <f t="shared" si="35"/>
        <v/>
      </c>
    </row>
    <row r="427" spans="1:27" ht="187" hidden="1">
      <c r="A427" s="3">
        <v>2273</v>
      </c>
      <c r="B427" s="3" t="s">
        <v>1552</v>
      </c>
      <c r="C427" s="3">
        <v>314</v>
      </c>
      <c r="D427" s="4" t="s">
        <v>25</v>
      </c>
      <c r="E427" s="114" t="s">
        <v>2902</v>
      </c>
      <c r="F427" s="6" t="s">
        <v>365</v>
      </c>
      <c r="G427" s="6" t="s">
        <v>1553</v>
      </c>
      <c r="H427" s="31"/>
      <c r="I427" s="31"/>
      <c r="J427" s="31"/>
      <c r="K427" s="31"/>
      <c r="L427" s="31"/>
      <c r="M427" s="31"/>
      <c r="P427" s="76"/>
      <c r="Q427" s="77"/>
      <c r="R427" s="77"/>
      <c r="S427" s="78"/>
      <c r="T427" s="79"/>
      <c r="U427" s="76"/>
      <c r="V427" s="77"/>
      <c r="W427" s="77"/>
      <c r="X427" s="78"/>
      <c r="Y427" s="79"/>
      <c r="Z427" s="63" t="str">
        <f t="shared" si="34"/>
        <v/>
      </c>
      <c r="AA427" s="66" t="str">
        <f t="shared" si="35"/>
        <v/>
      </c>
    </row>
    <row r="428" spans="1:27" ht="119" hidden="1">
      <c r="A428" s="3">
        <v>2274</v>
      </c>
      <c r="B428" s="3" t="s">
        <v>1554</v>
      </c>
      <c r="C428" s="3">
        <v>315</v>
      </c>
      <c r="D428" s="4" t="s">
        <v>25</v>
      </c>
      <c r="E428" s="114" t="s">
        <v>2903</v>
      </c>
      <c r="F428" s="6" t="s">
        <v>367</v>
      </c>
      <c r="G428" s="6" t="s">
        <v>1555</v>
      </c>
      <c r="H428" s="31"/>
      <c r="I428" s="31"/>
      <c r="J428" s="31"/>
      <c r="K428" s="31"/>
      <c r="L428" s="31"/>
      <c r="M428" s="31"/>
      <c r="P428" s="76"/>
      <c r="Q428" s="77"/>
      <c r="R428" s="77"/>
      <c r="S428" s="78"/>
      <c r="T428" s="79"/>
      <c r="U428" s="76"/>
      <c r="V428" s="77"/>
      <c r="W428" s="77"/>
      <c r="X428" s="78"/>
      <c r="Y428" s="79"/>
      <c r="Z428" s="63" t="str">
        <f t="shared" si="34"/>
        <v/>
      </c>
      <c r="AA428" s="66" t="str">
        <f t="shared" si="35"/>
        <v/>
      </c>
    </row>
    <row r="429" spans="1:27" ht="136" hidden="1">
      <c r="A429" s="3">
        <v>2275</v>
      </c>
      <c r="B429" s="3" t="s">
        <v>1556</v>
      </c>
      <c r="C429" s="3">
        <v>316</v>
      </c>
      <c r="D429" s="4" t="s">
        <v>25</v>
      </c>
      <c r="E429" s="114" t="s">
        <v>2904</v>
      </c>
      <c r="F429" s="6" t="s">
        <v>369</v>
      </c>
      <c r="G429" s="6" t="s">
        <v>1557</v>
      </c>
      <c r="H429" s="31"/>
      <c r="I429" s="31"/>
      <c r="J429" s="31"/>
      <c r="K429" s="31"/>
      <c r="L429" s="31"/>
      <c r="M429" s="31"/>
      <c r="P429" s="76"/>
      <c r="Q429" s="77"/>
      <c r="R429" s="77"/>
      <c r="S429" s="78"/>
      <c r="T429" s="79"/>
      <c r="U429" s="76"/>
      <c r="V429" s="77"/>
      <c r="W429" s="77"/>
      <c r="X429" s="78"/>
      <c r="Y429" s="79"/>
      <c r="Z429" s="63" t="str">
        <f t="shared" si="34"/>
        <v/>
      </c>
      <c r="AA429" s="66" t="str">
        <f t="shared" si="35"/>
        <v/>
      </c>
    </row>
    <row r="430" spans="1:27" ht="119" hidden="1">
      <c r="A430" s="3">
        <v>2276</v>
      </c>
      <c r="B430" s="3" t="s">
        <v>1558</v>
      </c>
      <c r="C430" s="3">
        <v>317</v>
      </c>
      <c r="D430" s="4" t="s">
        <v>25</v>
      </c>
      <c r="E430" s="114" t="s">
        <v>2905</v>
      </c>
      <c r="F430" s="6" t="s">
        <v>371</v>
      </c>
      <c r="G430" s="6" t="s">
        <v>1559</v>
      </c>
      <c r="H430" s="31"/>
      <c r="I430" s="31"/>
      <c r="J430" s="31"/>
      <c r="K430" s="31"/>
      <c r="L430" s="31"/>
      <c r="M430" s="31"/>
      <c r="P430" s="76"/>
      <c r="Q430" s="77"/>
      <c r="R430" s="77"/>
      <c r="S430" s="78"/>
      <c r="T430" s="79"/>
      <c r="U430" s="76"/>
      <c r="V430" s="77"/>
      <c r="W430" s="77"/>
      <c r="X430" s="78"/>
      <c r="Y430" s="79"/>
      <c r="Z430" s="63" t="str">
        <f t="shared" si="34"/>
        <v/>
      </c>
      <c r="AA430" s="66" t="str">
        <f t="shared" si="35"/>
        <v/>
      </c>
    </row>
    <row r="431" spans="1:27" ht="119" hidden="1">
      <c r="A431" s="3">
        <v>2277</v>
      </c>
      <c r="B431" s="3" t="s">
        <v>1560</v>
      </c>
      <c r="C431" s="3">
        <v>318</v>
      </c>
      <c r="D431" s="4" t="s">
        <v>25</v>
      </c>
      <c r="E431" s="114" t="s">
        <v>2906</v>
      </c>
      <c r="F431" s="6" t="s">
        <v>373</v>
      </c>
      <c r="G431" s="6" t="s">
        <v>1561</v>
      </c>
      <c r="H431" s="31"/>
      <c r="I431" s="31"/>
      <c r="J431" s="31"/>
      <c r="K431" s="31"/>
      <c r="L431" s="31"/>
      <c r="M431" s="31"/>
      <c r="P431" s="76"/>
      <c r="Q431" s="77"/>
      <c r="R431" s="77"/>
      <c r="S431" s="78"/>
      <c r="T431" s="79"/>
      <c r="U431" s="76"/>
      <c r="V431" s="77"/>
      <c r="W431" s="77"/>
      <c r="X431" s="78"/>
      <c r="Y431" s="79"/>
      <c r="Z431" s="63" t="str">
        <f t="shared" si="34"/>
        <v/>
      </c>
      <c r="AA431" s="66" t="str">
        <f t="shared" si="35"/>
        <v/>
      </c>
    </row>
    <row r="432" spans="1:27" ht="51" hidden="1">
      <c r="A432" s="3">
        <v>2278</v>
      </c>
      <c r="C432" s="3" t="s">
        <v>1487</v>
      </c>
      <c r="D432" s="4" t="s">
        <v>303</v>
      </c>
      <c r="E432" s="114" t="s">
        <v>2907</v>
      </c>
      <c r="F432" s="6" t="s">
        <v>1562</v>
      </c>
      <c r="G432" s="6" t="s">
        <v>1519</v>
      </c>
      <c r="H432" s="31"/>
      <c r="I432" s="31"/>
      <c r="J432" s="31"/>
      <c r="K432" s="31"/>
      <c r="L432" s="31"/>
      <c r="M432" s="31"/>
      <c r="P432" s="76"/>
      <c r="Q432" s="77"/>
      <c r="R432" s="77"/>
      <c r="S432" s="78"/>
      <c r="T432" s="79"/>
      <c r="U432" s="76"/>
      <c r="V432" s="77"/>
      <c r="W432" s="77"/>
      <c r="X432" s="78"/>
      <c r="Y432" s="79"/>
      <c r="Z432" s="63" t="str">
        <f t="shared" si="34"/>
        <v/>
      </c>
      <c r="AA432" s="66" t="str">
        <f t="shared" si="35"/>
        <v/>
      </c>
    </row>
    <row r="433" spans="1:27" s="8" customFormat="1" ht="17" hidden="1">
      <c r="A433" s="3" t="s">
        <v>303</v>
      </c>
      <c r="B433" s="3" t="s">
        <v>303</v>
      </c>
      <c r="G433" s="8" t="s">
        <v>303</v>
      </c>
      <c r="H433" s="3"/>
      <c r="P433" s="119"/>
      <c r="Q433" s="119"/>
      <c r="R433" s="119"/>
      <c r="S433" s="119"/>
      <c r="T433" s="119"/>
      <c r="U433" s="119"/>
      <c r="V433" s="119"/>
      <c r="W433" s="119"/>
      <c r="X433" s="119"/>
      <c r="Y433" s="119"/>
    </row>
    <row r="434" spans="1:27" s="8" customFormat="1" ht="17" hidden="1">
      <c r="A434" s="3" t="s">
        <v>303</v>
      </c>
      <c r="B434" s="3" t="s">
        <v>303</v>
      </c>
      <c r="G434" s="8" t="s">
        <v>303</v>
      </c>
      <c r="H434" s="3"/>
      <c r="P434" s="119"/>
      <c r="Q434" s="119"/>
      <c r="R434" s="119"/>
      <c r="S434" s="119"/>
      <c r="T434" s="119"/>
      <c r="U434" s="119"/>
      <c r="V434" s="119"/>
      <c r="W434" s="119"/>
      <c r="X434" s="119"/>
      <c r="Y434" s="119"/>
    </row>
    <row r="435" spans="1:27" s="8" customFormat="1" ht="51" hidden="1">
      <c r="A435" s="3" t="s">
        <v>303</v>
      </c>
      <c r="B435" s="3" t="s">
        <v>303</v>
      </c>
      <c r="E435" s="87" t="s">
        <v>227</v>
      </c>
      <c r="F435" s="6" t="s">
        <v>1563</v>
      </c>
      <c r="G435" s="8" t="s">
        <v>303</v>
      </c>
      <c r="H435" s="3"/>
      <c r="P435" s="119"/>
      <c r="Q435" s="119"/>
      <c r="R435" s="119"/>
      <c r="S435" s="119"/>
      <c r="T435" s="119"/>
      <c r="U435" s="119"/>
      <c r="V435" s="119"/>
      <c r="W435" s="119"/>
      <c r="X435" s="119"/>
      <c r="Y435" s="119"/>
    </row>
    <row r="436" spans="1:27" ht="170" hidden="1">
      <c r="A436" s="3">
        <v>2279</v>
      </c>
      <c r="C436" s="3" t="s">
        <v>1487</v>
      </c>
      <c r="D436" s="4" t="s">
        <v>303</v>
      </c>
      <c r="E436" s="114" t="s">
        <v>2908</v>
      </c>
      <c r="F436" s="6" t="s">
        <v>1564</v>
      </c>
      <c r="G436" s="6" t="s">
        <v>1565</v>
      </c>
      <c r="H436" s="31"/>
      <c r="I436" s="31"/>
      <c r="J436" s="31"/>
      <c r="K436" s="31"/>
      <c r="L436" s="31"/>
      <c r="M436" s="31"/>
      <c r="P436" s="76"/>
      <c r="Q436" s="77"/>
      <c r="R436" s="77"/>
      <c r="S436" s="78"/>
      <c r="T436" s="79"/>
      <c r="U436" s="76"/>
      <c r="V436" s="77"/>
      <c r="W436" s="77"/>
      <c r="X436" s="78"/>
      <c r="Y436" s="79"/>
      <c r="Z436" s="63" t="str">
        <f t="shared" si="34"/>
        <v/>
      </c>
      <c r="AA436" s="66" t="str">
        <f t="shared" si="35"/>
        <v/>
      </c>
    </row>
    <row r="437" spans="1:27" ht="204" hidden="1">
      <c r="A437" s="3">
        <v>2280</v>
      </c>
      <c r="B437" s="3" t="s">
        <v>1566</v>
      </c>
      <c r="C437" s="3">
        <v>319</v>
      </c>
      <c r="D437" s="4" t="s">
        <v>25</v>
      </c>
      <c r="E437" s="114" t="s">
        <v>2909</v>
      </c>
      <c r="F437" s="6" t="s">
        <v>375</v>
      </c>
      <c r="G437" s="6" t="s">
        <v>1567</v>
      </c>
      <c r="H437" s="31"/>
      <c r="I437" s="31"/>
      <c r="J437" s="31"/>
      <c r="K437" s="31"/>
      <c r="L437" s="31"/>
      <c r="M437" s="31"/>
      <c r="P437" s="76"/>
      <c r="Q437" s="77"/>
      <c r="R437" s="77"/>
      <c r="S437" s="78"/>
      <c r="T437" s="79"/>
      <c r="U437" s="76"/>
      <c r="V437" s="77"/>
      <c r="W437" s="77"/>
      <c r="X437" s="78"/>
      <c r="Y437" s="79"/>
      <c r="Z437" s="63" t="str">
        <f t="shared" si="34"/>
        <v/>
      </c>
      <c r="AA437" s="66" t="str">
        <f t="shared" si="35"/>
        <v/>
      </c>
    </row>
    <row r="438" spans="1:27" ht="136" hidden="1">
      <c r="A438" s="3">
        <v>2281</v>
      </c>
      <c r="B438" s="3" t="s">
        <v>1568</v>
      </c>
      <c r="C438" s="3">
        <v>320</v>
      </c>
      <c r="D438" s="4" t="s">
        <v>25</v>
      </c>
      <c r="E438" s="114" t="s">
        <v>2910</v>
      </c>
      <c r="F438" s="6" t="s">
        <v>377</v>
      </c>
      <c r="G438" s="6" t="s">
        <v>1569</v>
      </c>
      <c r="H438" s="31"/>
      <c r="I438" s="31"/>
      <c r="J438" s="31"/>
      <c r="K438" s="31"/>
      <c r="L438" s="31"/>
      <c r="M438" s="31"/>
      <c r="P438" s="76"/>
      <c r="Q438" s="77"/>
      <c r="R438" s="77"/>
      <c r="S438" s="78"/>
      <c r="T438" s="79"/>
      <c r="U438" s="76"/>
      <c r="V438" s="77"/>
      <c r="W438" s="77"/>
      <c r="X438" s="78"/>
      <c r="Y438" s="79"/>
      <c r="Z438" s="63" t="str">
        <f t="shared" si="34"/>
        <v/>
      </c>
      <c r="AA438" s="66" t="str">
        <f t="shared" si="35"/>
        <v/>
      </c>
    </row>
    <row r="439" spans="1:27" ht="102" hidden="1">
      <c r="A439" s="3">
        <v>2282</v>
      </c>
      <c r="B439" s="3" t="s">
        <v>1570</v>
      </c>
      <c r="C439" s="3">
        <v>321</v>
      </c>
      <c r="D439" s="4" t="s">
        <v>25</v>
      </c>
      <c r="E439" s="114" t="s">
        <v>2911</v>
      </c>
      <c r="F439" s="6" t="s">
        <v>379</v>
      </c>
      <c r="G439" s="6" t="s">
        <v>1571</v>
      </c>
      <c r="H439" s="31"/>
      <c r="I439" s="31"/>
      <c r="J439" s="31"/>
      <c r="K439" s="31"/>
      <c r="L439" s="31"/>
      <c r="M439" s="31"/>
      <c r="P439" s="76"/>
      <c r="Q439" s="77"/>
      <c r="R439" s="77"/>
      <c r="S439" s="78"/>
      <c r="T439" s="79"/>
      <c r="U439" s="76"/>
      <c r="V439" s="77"/>
      <c r="W439" s="77"/>
      <c r="X439" s="78"/>
      <c r="Y439" s="79"/>
      <c r="Z439" s="63" t="str">
        <f t="shared" si="34"/>
        <v/>
      </c>
      <c r="AA439" s="66" t="str">
        <f t="shared" si="35"/>
        <v/>
      </c>
    </row>
    <row r="440" spans="1:27" s="8" customFormat="1" ht="17" hidden="1">
      <c r="A440" s="3" t="s">
        <v>303</v>
      </c>
      <c r="B440" s="3" t="s">
        <v>303</v>
      </c>
      <c r="G440" s="8" t="s">
        <v>303</v>
      </c>
      <c r="H440" s="3"/>
      <c r="P440" s="119"/>
      <c r="Q440" s="119"/>
      <c r="R440" s="119"/>
      <c r="S440" s="119"/>
      <c r="T440" s="119"/>
      <c r="U440" s="119"/>
      <c r="V440" s="119"/>
      <c r="W440" s="119"/>
      <c r="X440" s="119"/>
      <c r="Y440" s="119"/>
    </row>
    <row r="441" spans="1:27" s="8" customFormat="1" ht="17" hidden="1">
      <c r="A441" s="3" t="s">
        <v>303</v>
      </c>
      <c r="B441" s="3" t="s">
        <v>303</v>
      </c>
      <c r="G441" s="8" t="s">
        <v>303</v>
      </c>
      <c r="H441" s="3"/>
      <c r="P441" s="119"/>
      <c r="Q441" s="119"/>
      <c r="R441" s="119"/>
      <c r="S441" s="119"/>
      <c r="T441" s="119"/>
      <c r="U441" s="119"/>
      <c r="V441" s="119"/>
      <c r="W441" s="119"/>
      <c r="X441" s="119"/>
      <c r="Y441" s="119"/>
    </row>
    <row r="442" spans="1:27" s="8" customFormat="1" ht="51" hidden="1">
      <c r="A442" s="3" t="s">
        <v>303</v>
      </c>
      <c r="B442" s="3" t="s">
        <v>303</v>
      </c>
      <c r="E442" s="87" t="s">
        <v>228</v>
      </c>
      <c r="F442" s="6" t="s">
        <v>1572</v>
      </c>
      <c r="G442" s="8" t="s">
        <v>303</v>
      </c>
      <c r="H442" s="3"/>
      <c r="P442" s="119"/>
      <c r="Q442" s="119"/>
      <c r="R442" s="119"/>
      <c r="S442" s="119"/>
      <c r="T442" s="119"/>
      <c r="U442" s="119"/>
      <c r="V442" s="119"/>
      <c r="W442" s="119"/>
      <c r="X442" s="119"/>
      <c r="Y442" s="119"/>
    </row>
    <row r="443" spans="1:27" ht="102" hidden="1">
      <c r="A443" s="3">
        <v>2283</v>
      </c>
      <c r="B443" s="3" t="s">
        <v>1573</v>
      </c>
      <c r="C443" s="3">
        <v>322</v>
      </c>
      <c r="D443" s="4" t="s">
        <v>25</v>
      </c>
      <c r="E443" s="114" t="s">
        <v>2912</v>
      </c>
      <c r="F443" s="6" t="s">
        <v>381</v>
      </c>
      <c r="G443" s="6" t="s">
        <v>1574</v>
      </c>
      <c r="H443" s="31"/>
      <c r="I443" s="31"/>
      <c r="J443" s="31"/>
      <c r="K443" s="31"/>
      <c r="L443" s="31"/>
      <c r="M443" s="31"/>
      <c r="P443" s="76"/>
      <c r="Q443" s="77"/>
      <c r="R443" s="77"/>
      <c r="S443" s="78"/>
      <c r="T443" s="79"/>
      <c r="U443" s="76"/>
      <c r="V443" s="77"/>
      <c r="W443" s="77"/>
      <c r="X443" s="78"/>
      <c r="Y443" s="79"/>
      <c r="Z443" s="63" t="str">
        <f t="shared" si="34"/>
        <v/>
      </c>
      <c r="AA443" s="66" t="str">
        <f t="shared" si="35"/>
        <v/>
      </c>
    </row>
    <row r="444" spans="1:27" ht="153" hidden="1">
      <c r="A444" s="3">
        <v>2284</v>
      </c>
      <c r="B444" s="3" t="s">
        <v>1575</v>
      </c>
      <c r="C444" s="3">
        <v>323</v>
      </c>
      <c r="D444" s="4" t="s">
        <v>303</v>
      </c>
      <c r="E444" s="114" t="s">
        <v>2913</v>
      </c>
      <c r="F444" s="6" t="s">
        <v>383</v>
      </c>
      <c r="G444" s="6" t="s">
        <v>1576</v>
      </c>
      <c r="H444" s="31"/>
      <c r="I444" s="31"/>
      <c r="J444" s="31"/>
      <c r="K444" s="31"/>
      <c r="L444" s="31"/>
      <c r="M444" s="31"/>
      <c r="P444" s="76"/>
      <c r="Q444" s="77"/>
      <c r="R444" s="77"/>
      <c r="S444" s="78"/>
      <c r="T444" s="79"/>
      <c r="U444" s="76"/>
      <c r="V444" s="77"/>
      <c r="W444" s="77"/>
      <c r="X444" s="78"/>
      <c r="Y444" s="79"/>
      <c r="Z444" s="63" t="str">
        <f t="shared" si="34"/>
        <v/>
      </c>
      <c r="AA444" s="66" t="str">
        <f t="shared" si="35"/>
        <v/>
      </c>
    </row>
    <row r="445" spans="1:27" ht="187" hidden="1">
      <c r="A445" s="3">
        <v>2285</v>
      </c>
      <c r="C445" s="3" t="s">
        <v>1487</v>
      </c>
      <c r="D445" s="4" t="s">
        <v>303</v>
      </c>
      <c r="E445" s="114" t="s">
        <v>2914</v>
      </c>
      <c r="F445" s="6" t="s">
        <v>1577</v>
      </c>
      <c r="G445" s="6" t="s">
        <v>1578</v>
      </c>
      <c r="H445" s="31"/>
      <c r="I445" s="31"/>
      <c r="J445" s="31"/>
      <c r="K445" s="31"/>
      <c r="L445" s="31"/>
      <c r="M445" s="31"/>
      <c r="P445" s="76"/>
      <c r="Q445" s="77"/>
      <c r="R445" s="77"/>
      <c r="S445" s="78"/>
      <c r="T445" s="79"/>
      <c r="U445" s="76"/>
      <c r="V445" s="77"/>
      <c r="W445" s="77"/>
      <c r="X445" s="78"/>
      <c r="Y445" s="79"/>
      <c r="Z445" s="63" t="str">
        <f t="shared" si="34"/>
        <v/>
      </c>
      <c r="AA445" s="66" t="str">
        <f t="shared" si="35"/>
        <v/>
      </c>
    </row>
    <row r="446" spans="1:27" ht="136" hidden="1">
      <c r="A446" s="3">
        <v>2286</v>
      </c>
      <c r="C446" s="3" t="s">
        <v>1487</v>
      </c>
      <c r="D446" s="4" t="s">
        <v>303</v>
      </c>
      <c r="E446" s="114" t="s">
        <v>2915</v>
      </c>
      <c r="F446" s="6" t="s">
        <v>1579</v>
      </c>
      <c r="G446" s="6" t="s">
        <v>1580</v>
      </c>
      <c r="H446" s="31"/>
      <c r="I446" s="31"/>
      <c r="J446" s="31"/>
      <c r="K446" s="31"/>
      <c r="L446" s="31"/>
      <c r="M446" s="31"/>
      <c r="P446" s="76"/>
      <c r="Q446" s="77"/>
      <c r="R446" s="77"/>
      <c r="S446" s="78"/>
      <c r="T446" s="79"/>
      <c r="U446" s="76"/>
      <c r="V446" s="77"/>
      <c r="W446" s="77"/>
      <c r="X446" s="78"/>
      <c r="Y446" s="79"/>
      <c r="Z446" s="63" t="str">
        <f t="shared" si="34"/>
        <v/>
      </c>
      <c r="AA446" s="66" t="str">
        <f t="shared" si="35"/>
        <v/>
      </c>
    </row>
    <row r="447" spans="1:27" ht="187" hidden="1">
      <c r="A447" s="3">
        <v>2287</v>
      </c>
      <c r="C447" s="3" t="s">
        <v>1487</v>
      </c>
      <c r="D447" s="4" t="s">
        <v>303</v>
      </c>
      <c r="E447" s="114" t="s">
        <v>2916</v>
      </c>
      <c r="F447" s="6" t="s">
        <v>1581</v>
      </c>
      <c r="G447" s="6" t="s">
        <v>1582</v>
      </c>
      <c r="H447" s="31"/>
      <c r="I447" s="31"/>
      <c r="J447" s="31"/>
      <c r="K447" s="31"/>
      <c r="L447" s="31"/>
      <c r="M447" s="31"/>
      <c r="P447" s="76"/>
      <c r="Q447" s="77"/>
      <c r="R447" s="77"/>
      <c r="S447" s="78"/>
      <c r="T447" s="79"/>
      <c r="U447" s="76"/>
      <c r="V447" s="77"/>
      <c r="W447" s="77"/>
      <c r="X447" s="78"/>
      <c r="Y447" s="79"/>
      <c r="Z447" s="63" t="str">
        <f t="shared" si="34"/>
        <v/>
      </c>
      <c r="AA447" s="66" t="str">
        <f t="shared" si="35"/>
        <v/>
      </c>
    </row>
    <row r="448" spans="1:27" ht="34" hidden="1">
      <c r="A448" s="3">
        <v>2288</v>
      </c>
      <c r="C448" s="3" t="s">
        <v>1487</v>
      </c>
      <c r="D448" s="4" t="s">
        <v>303</v>
      </c>
      <c r="E448" s="114" t="s">
        <v>2917</v>
      </c>
      <c r="F448" s="6" t="s">
        <v>1583</v>
      </c>
      <c r="G448" s="6" t="s">
        <v>1519</v>
      </c>
      <c r="H448" s="31"/>
      <c r="I448" s="31"/>
      <c r="J448" s="31"/>
      <c r="K448" s="31"/>
      <c r="L448" s="31"/>
      <c r="M448" s="31"/>
      <c r="P448" s="76"/>
      <c r="Q448" s="77"/>
      <c r="R448" s="77"/>
      <c r="S448" s="78"/>
      <c r="T448" s="79"/>
      <c r="U448" s="76"/>
      <c r="V448" s="77"/>
      <c r="W448" s="77"/>
      <c r="X448" s="78"/>
      <c r="Y448" s="79"/>
      <c r="Z448" s="63" t="str">
        <f t="shared" si="34"/>
        <v/>
      </c>
      <c r="AA448" s="66" t="str">
        <f t="shared" si="35"/>
        <v/>
      </c>
    </row>
    <row r="449" spans="1:27" s="8" customFormat="1" ht="17" hidden="1">
      <c r="A449" s="3" t="s">
        <v>303</v>
      </c>
      <c r="B449" s="3" t="s">
        <v>303</v>
      </c>
      <c r="H449" s="3"/>
      <c r="P449" s="119"/>
      <c r="Q449" s="119"/>
      <c r="R449" s="119"/>
      <c r="S449" s="119"/>
      <c r="T449" s="119"/>
      <c r="U449" s="119"/>
      <c r="V449" s="119"/>
      <c r="W449" s="119"/>
      <c r="X449" s="119"/>
      <c r="Y449" s="119"/>
    </row>
    <row r="450" spans="1:27" s="8" customFormat="1" ht="17" hidden="1">
      <c r="A450" s="3" t="s">
        <v>303</v>
      </c>
      <c r="B450" s="3" t="s">
        <v>303</v>
      </c>
      <c r="H450" s="3"/>
      <c r="P450" s="119"/>
      <c r="Q450" s="119"/>
      <c r="R450" s="119"/>
      <c r="S450" s="119"/>
      <c r="T450" s="119"/>
      <c r="U450" s="119"/>
      <c r="V450" s="119"/>
      <c r="W450" s="119"/>
      <c r="X450" s="119"/>
      <c r="Y450" s="119"/>
    </row>
    <row r="451" spans="1:27" s="8" customFormat="1" ht="17" hidden="1">
      <c r="A451" s="3" t="s">
        <v>303</v>
      </c>
      <c r="B451" s="3" t="s">
        <v>303</v>
      </c>
      <c r="E451" s="87" t="s">
        <v>236</v>
      </c>
      <c r="H451" s="3"/>
      <c r="P451" s="119"/>
      <c r="Q451" s="119"/>
      <c r="R451" s="119"/>
      <c r="S451" s="119"/>
      <c r="T451" s="119"/>
      <c r="U451" s="119"/>
      <c r="V451" s="119"/>
      <c r="W451" s="119"/>
      <c r="X451" s="119"/>
      <c r="Y451" s="119"/>
    </row>
    <row r="452" spans="1:27" ht="170" hidden="1">
      <c r="A452" s="3">
        <v>2289</v>
      </c>
      <c r="B452" s="3" t="s">
        <v>1584</v>
      </c>
      <c r="C452" s="3">
        <v>324</v>
      </c>
      <c r="D452" s="4" t="s">
        <v>25</v>
      </c>
      <c r="E452" s="114" t="s">
        <v>2918</v>
      </c>
      <c r="F452" s="6" t="s">
        <v>385</v>
      </c>
      <c r="G452" s="6" t="s">
        <v>1585</v>
      </c>
      <c r="H452" s="31"/>
      <c r="I452" s="31"/>
      <c r="J452" s="31"/>
      <c r="K452" s="31"/>
      <c r="L452" s="31"/>
      <c r="M452" s="31"/>
      <c r="P452" s="76"/>
      <c r="Q452" s="77"/>
      <c r="R452" s="77"/>
      <c r="S452" s="78"/>
      <c r="T452" s="79"/>
      <c r="U452" s="76"/>
      <c r="V452" s="77"/>
      <c r="W452" s="77"/>
      <c r="X452" s="78"/>
      <c r="Y452" s="79"/>
      <c r="Z452" s="63" t="str">
        <f t="shared" ref="Z452:Z515" si="36">IF(U452&lt;&gt;"",U452,IF(P452&lt;&gt;"",P452,IF(N452&lt;&gt;"",N452,"")))</f>
        <v/>
      </c>
      <c r="AA452" s="66" t="str">
        <f t="shared" ref="AA452:AA515" si="37">IF(X452&lt;&gt;"",X452,IF(S452&lt;&gt;"",S452,IF(O452&lt;&gt;"",O452,"")))</f>
        <v/>
      </c>
    </row>
    <row r="453" spans="1:27" ht="153" hidden="1">
      <c r="A453" s="3">
        <v>2290</v>
      </c>
      <c r="B453" s="3" t="s">
        <v>1586</v>
      </c>
      <c r="C453" s="3">
        <v>325</v>
      </c>
      <c r="D453" s="4" t="s">
        <v>303</v>
      </c>
      <c r="E453" s="114" t="s">
        <v>2919</v>
      </c>
      <c r="F453" s="6" t="s">
        <v>387</v>
      </c>
      <c r="G453" s="6" t="s">
        <v>1587</v>
      </c>
      <c r="H453" s="31"/>
      <c r="I453" s="31"/>
      <c r="J453" s="31"/>
      <c r="K453" s="31"/>
      <c r="L453" s="31"/>
      <c r="M453" s="31"/>
      <c r="P453" s="76"/>
      <c r="Q453" s="77"/>
      <c r="R453" s="77"/>
      <c r="S453" s="78"/>
      <c r="T453" s="79"/>
      <c r="U453" s="76"/>
      <c r="V453" s="77"/>
      <c r="W453" s="77"/>
      <c r="X453" s="78"/>
      <c r="Y453" s="79"/>
      <c r="Z453" s="63" t="str">
        <f t="shared" si="36"/>
        <v/>
      </c>
      <c r="AA453" s="66" t="str">
        <f t="shared" si="37"/>
        <v/>
      </c>
    </row>
    <row r="454" spans="1:27" ht="187" hidden="1">
      <c r="A454" s="3">
        <v>2291</v>
      </c>
      <c r="B454" s="3" t="s">
        <v>1588</v>
      </c>
      <c r="C454" s="3">
        <v>326</v>
      </c>
      <c r="D454" s="4" t="s">
        <v>303</v>
      </c>
      <c r="E454" s="114" t="s">
        <v>2920</v>
      </c>
      <c r="F454" s="6" t="s">
        <v>389</v>
      </c>
      <c r="G454" s="6" t="s">
        <v>1589</v>
      </c>
      <c r="H454" s="31"/>
      <c r="I454" s="31"/>
      <c r="J454" s="31"/>
      <c r="K454" s="31"/>
      <c r="L454" s="31"/>
      <c r="M454" s="31"/>
      <c r="P454" s="76"/>
      <c r="Q454" s="77"/>
      <c r="R454" s="77"/>
      <c r="S454" s="78"/>
      <c r="T454" s="79"/>
      <c r="U454" s="76"/>
      <c r="V454" s="77"/>
      <c r="W454" s="77"/>
      <c r="X454" s="78"/>
      <c r="Y454" s="79"/>
      <c r="Z454" s="63" t="str">
        <f t="shared" si="36"/>
        <v/>
      </c>
      <c r="AA454" s="66" t="str">
        <f t="shared" si="37"/>
        <v/>
      </c>
    </row>
    <row r="455" spans="1:27" ht="119" hidden="1">
      <c r="A455" s="3">
        <v>2292</v>
      </c>
      <c r="B455" s="3" t="s">
        <v>1590</v>
      </c>
      <c r="C455" s="3">
        <v>327</v>
      </c>
      <c r="D455" s="4" t="s">
        <v>25</v>
      </c>
      <c r="E455" s="114" t="s">
        <v>2921</v>
      </c>
      <c r="F455" s="6" t="s">
        <v>391</v>
      </c>
      <c r="G455" s="6" t="s">
        <v>1591</v>
      </c>
      <c r="H455" s="31"/>
      <c r="I455" s="31"/>
      <c r="J455" s="31"/>
      <c r="K455" s="31"/>
      <c r="L455" s="31"/>
      <c r="M455" s="31"/>
      <c r="P455" s="76"/>
      <c r="Q455" s="77"/>
      <c r="R455" s="77"/>
      <c r="S455" s="78"/>
      <c r="T455" s="79"/>
      <c r="U455" s="76"/>
      <c r="V455" s="77"/>
      <c r="W455" s="77"/>
      <c r="X455" s="78"/>
      <c r="Y455" s="79"/>
      <c r="Z455" s="63" t="str">
        <f t="shared" si="36"/>
        <v/>
      </c>
      <c r="AA455" s="66" t="str">
        <f t="shared" si="37"/>
        <v/>
      </c>
    </row>
    <row r="456" spans="1:27" ht="170" hidden="1">
      <c r="A456" s="3">
        <v>2293</v>
      </c>
      <c r="B456" s="3" t="s">
        <v>1592</v>
      </c>
      <c r="C456" s="3">
        <v>328</v>
      </c>
      <c r="D456" s="4" t="s">
        <v>25</v>
      </c>
      <c r="E456" s="114" t="s">
        <v>2922</v>
      </c>
      <c r="F456" s="6" t="s">
        <v>393</v>
      </c>
      <c r="G456" s="6" t="s">
        <v>1593</v>
      </c>
      <c r="H456" s="31"/>
      <c r="I456" s="31"/>
      <c r="J456" s="31"/>
      <c r="K456" s="31"/>
      <c r="L456" s="31"/>
      <c r="M456" s="31"/>
      <c r="P456" s="76"/>
      <c r="Q456" s="77"/>
      <c r="R456" s="77"/>
      <c r="S456" s="78"/>
      <c r="T456" s="79"/>
      <c r="U456" s="76"/>
      <c r="V456" s="77"/>
      <c r="W456" s="77"/>
      <c r="X456" s="78"/>
      <c r="Y456" s="79"/>
      <c r="Z456" s="63" t="str">
        <f t="shared" si="36"/>
        <v/>
      </c>
      <c r="AA456" s="66" t="str">
        <f t="shared" si="37"/>
        <v/>
      </c>
    </row>
    <row r="457" spans="1:27" ht="187" hidden="1">
      <c r="A457" s="3">
        <v>2294</v>
      </c>
      <c r="B457" s="3" t="s">
        <v>1594</v>
      </c>
      <c r="C457" s="3">
        <v>329</v>
      </c>
      <c r="D457" s="4" t="s">
        <v>25</v>
      </c>
      <c r="E457" s="114" t="s">
        <v>2923</v>
      </c>
      <c r="F457" s="6" t="s">
        <v>395</v>
      </c>
      <c r="G457" s="6" t="s">
        <v>1595</v>
      </c>
      <c r="H457" s="31"/>
      <c r="I457" s="31"/>
      <c r="J457" s="31"/>
      <c r="K457" s="31"/>
      <c r="L457" s="31"/>
      <c r="M457" s="31"/>
      <c r="P457" s="76"/>
      <c r="Q457" s="77"/>
      <c r="R457" s="77"/>
      <c r="S457" s="78"/>
      <c r="T457" s="79"/>
      <c r="U457" s="76"/>
      <c r="V457" s="77"/>
      <c r="W457" s="77"/>
      <c r="X457" s="78"/>
      <c r="Y457" s="79"/>
      <c r="Z457" s="63" t="str">
        <f t="shared" si="36"/>
        <v/>
      </c>
      <c r="AA457" s="66" t="str">
        <f t="shared" si="37"/>
        <v/>
      </c>
    </row>
    <row r="458" spans="1:27" ht="136" hidden="1">
      <c r="A458" s="3">
        <v>2295</v>
      </c>
      <c r="B458" s="3" t="s">
        <v>1596</v>
      </c>
      <c r="C458" s="3">
        <v>330</v>
      </c>
      <c r="D458" s="4" t="s">
        <v>303</v>
      </c>
      <c r="E458" s="114" t="s">
        <v>2924</v>
      </c>
      <c r="F458" s="6" t="s">
        <v>397</v>
      </c>
      <c r="G458" s="6" t="s">
        <v>1597</v>
      </c>
      <c r="H458" s="31"/>
      <c r="I458" s="31"/>
      <c r="J458" s="31"/>
      <c r="K458" s="31"/>
      <c r="L458" s="31"/>
      <c r="M458" s="31"/>
      <c r="P458" s="76"/>
      <c r="Q458" s="77"/>
      <c r="R458" s="77"/>
      <c r="S458" s="78"/>
      <c r="T458" s="79"/>
      <c r="U458" s="76"/>
      <c r="V458" s="77"/>
      <c r="W458" s="77"/>
      <c r="X458" s="78"/>
      <c r="Y458" s="79"/>
      <c r="Z458" s="63" t="str">
        <f t="shared" si="36"/>
        <v/>
      </c>
      <c r="AA458" s="66" t="str">
        <f t="shared" si="37"/>
        <v/>
      </c>
    </row>
    <row r="459" spans="1:27" ht="170" hidden="1">
      <c r="A459" s="3">
        <v>2296</v>
      </c>
      <c r="B459" s="3" t="s">
        <v>1598</v>
      </c>
      <c r="C459" s="3">
        <v>331</v>
      </c>
      <c r="D459" s="4" t="s">
        <v>25</v>
      </c>
      <c r="E459" s="114" t="s">
        <v>2925</v>
      </c>
      <c r="F459" s="6" t="s">
        <v>399</v>
      </c>
      <c r="G459" s="6" t="s">
        <v>1599</v>
      </c>
      <c r="H459" s="31"/>
      <c r="I459" s="31"/>
      <c r="J459" s="31"/>
      <c r="K459" s="31"/>
      <c r="L459" s="31"/>
      <c r="M459" s="31"/>
      <c r="P459" s="76"/>
      <c r="Q459" s="77"/>
      <c r="R459" s="77"/>
      <c r="S459" s="78"/>
      <c r="T459" s="79"/>
      <c r="U459" s="76"/>
      <c r="V459" s="77"/>
      <c r="W459" s="77"/>
      <c r="X459" s="78"/>
      <c r="Y459" s="79"/>
      <c r="Z459" s="63" t="str">
        <f t="shared" si="36"/>
        <v/>
      </c>
      <c r="AA459" s="66" t="str">
        <f t="shared" si="37"/>
        <v/>
      </c>
    </row>
    <row r="460" spans="1:27" ht="170" hidden="1">
      <c r="A460" s="3">
        <v>2297</v>
      </c>
      <c r="B460" s="3" t="s">
        <v>1600</v>
      </c>
      <c r="C460" s="3">
        <v>332</v>
      </c>
      <c r="D460" s="4" t="s">
        <v>25</v>
      </c>
      <c r="E460" s="114" t="s">
        <v>2926</v>
      </c>
      <c r="F460" s="6" t="s">
        <v>401</v>
      </c>
      <c r="G460" s="6" t="s">
        <v>1601</v>
      </c>
      <c r="H460" s="31"/>
      <c r="I460" s="31"/>
      <c r="J460" s="31"/>
      <c r="K460" s="31"/>
      <c r="L460" s="31"/>
      <c r="M460" s="31"/>
      <c r="P460" s="76"/>
      <c r="Q460" s="77"/>
      <c r="R460" s="77"/>
      <c r="S460" s="78"/>
      <c r="T460" s="79"/>
      <c r="U460" s="76"/>
      <c r="V460" s="77"/>
      <c r="W460" s="77"/>
      <c r="X460" s="78"/>
      <c r="Y460" s="79"/>
      <c r="Z460" s="63" t="str">
        <f t="shared" si="36"/>
        <v/>
      </c>
      <c r="AA460" s="66" t="str">
        <f t="shared" si="37"/>
        <v/>
      </c>
    </row>
    <row r="461" spans="1:27" ht="136" hidden="1">
      <c r="A461" s="3">
        <v>2298</v>
      </c>
      <c r="B461" s="3" t="s">
        <v>1602</v>
      </c>
      <c r="C461" s="3">
        <v>333</v>
      </c>
      <c r="D461" s="4" t="s">
        <v>25</v>
      </c>
      <c r="E461" s="114" t="s">
        <v>2927</v>
      </c>
      <c r="F461" s="6" t="s">
        <v>403</v>
      </c>
      <c r="G461" s="6" t="s">
        <v>1603</v>
      </c>
      <c r="H461" s="31"/>
      <c r="I461" s="31"/>
      <c r="J461" s="31"/>
      <c r="K461" s="31"/>
      <c r="L461" s="31"/>
      <c r="M461" s="31"/>
      <c r="P461" s="76"/>
      <c r="Q461" s="77"/>
      <c r="R461" s="77"/>
      <c r="S461" s="78"/>
      <c r="T461" s="79"/>
      <c r="U461" s="76"/>
      <c r="V461" s="77"/>
      <c r="W461" s="77"/>
      <c r="X461" s="78"/>
      <c r="Y461" s="79"/>
      <c r="Z461" s="63" t="str">
        <f t="shared" si="36"/>
        <v/>
      </c>
      <c r="AA461" s="66" t="str">
        <f t="shared" si="37"/>
        <v/>
      </c>
    </row>
    <row r="462" spans="1:27" ht="34" hidden="1">
      <c r="A462" s="3">
        <v>2299</v>
      </c>
      <c r="C462" s="3" t="s">
        <v>1487</v>
      </c>
      <c r="D462" s="4" t="s">
        <v>303</v>
      </c>
      <c r="E462" s="114" t="s">
        <v>2928</v>
      </c>
      <c r="F462" s="6" t="s">
        <v>1604</v>
      </c>
      <c r="G462" s="6" t="s">
        <v>1504</v>
      </c>
      <c r="H462" s="31"/>
      <c r="I462" s="31"/>
      <c r="J462" s="31"/>
      <c r="K462" s="31"/>
      <c r="L462" s="31"/>
      <c r="M462" s="31"/>
      <c r="P462" s="76"/>
      <c r="Q462" s="77"/>
      <c r="R462" s="77"/>
      <c r="S462" s="78"/>
      <c r="T462" s="79"/>
      <c r="U462" s="76"/>
      <c r="V462" s="77"/>
      <c r="W462" s="77"/>
      <c r="X462" s="78"/>
      <c r="Y462" s="79"/>
      <c r="Z462" s="63" t="str">
        <f t="shared" si="36"/>
        <v/>
      </c>
      <c r="AA462" s="66" t="str">
        <f t="shared" si="37"/>
        <v/>
      </c>
    </row>
    <row r="463" spans="1:27" s="8" customFormat="1" ht="17" hidden="1">
      <c r="A463" s="3" t="s">
        <v>303</v>
      </c>
      <c r="B463" s="3" t="s">
        <v>303</v>
      </c>
      <c r="H463" s="3"/>
      <c r="P463" s="119"/>
      <c r="Q463" s="119"/>
      <c r="R463" s="119"/>
      <c r="S463" s="119"/>
      <c r="T463" s="119"/>
      <c r="U463" s="119"/>
      <c r="V463" s="119"/>
      <c r="W463" s="119"/>
      <c r="X463" s="119"/>
      <c r="Y463" s="119"/>
    </row>
    <row r="464" spans="1:27" s="8" customFormat="1" ht="17" hidden="1">
      <c r="A464" s="3" t="s">
        <v>303</v>
      </c>
      <c r="B464" s="3" t="s">
        <v>303</v>
      </c>
      <c r="H464" s="3"/>
      <c r="P464" s="119"/>
      <c r="Q464" s="119"/>
      <c r="R464" s="119"/>
      <c r="S464" s="119"/>
      <c r="T464" s="119"/>
      <c r="U464" s="119"/>
      <c r="V464" s="119"/>
      <c r="W464" s="119"/>
      <c r="X464" s="119"/>
      <c r="Y464" s="119"/>
    </row>
    <row r="465" spans="1:27" s="8" customFormat="1" ht="19" hidden="1">
      <c r="A465" s="3" t="s">
        <v>303</v>
      </c>
      <c r="B465" s="3" t="s">
        <v>303</v>
      </c>
      <c r="E465" s="124" t="s">
        <v>75</v>
      </c>
      <c r="F465" s="124"/>
      <c r="G465" s="124"/>
      <c r="H465" s="3"/>
      <c r="P465" s="119"/>
      <c r="Q465" s="119"/>
      <c r="R465" s="119"/>
      <c r="S465" s="119"/>
      <c r="T465" s="119"/>
      <c r="U465" s="119"/>
      <c r="V465" s="119"/>
      <c r="W465" s="119"/>
      <c r="X465" s="119"/>
      <c r="Y465" s="119"/>
    </row>
    <row r="466" spans="1:27" s="8" customFormat="1" ht="34" hidden="1">
      <c r="A466" s="3" t="s">
        <v>303</v>
      </c>
      <c r="B466" s="3" t="s">
        <v>303</v>
      </c>
      <c r="E466" s="87" t="s">
        <v>1605</v>
      </c>
      <c r="F466" s="6" t="s">
        <v>1606</v>
      </c>
      <c r="H466" s="3"/>
      <c r="P466" s="119"/>
      <c r="Q466" s="119"/>
      <c r="R466" s="119"/>
      <c r="S466" s="119"/>
      <c r="T466" s="119"/>
      <c r="U466" s="119"/>
      <c r="V466" s="119"/>
      <c r="W466" s="119"/>
      <c r="X466" s="119"/>
      <c r="Y466" s="119"/>
    </row>
    <row r="467" spans="1:27" ht="187" hidden="1">
      <c r="A467" s="3">
        <v>2300</v>
      </c>
      <c r="B467" s="3" t="s">
        <v>1607</v>
      </c>
      <c r="C467" s="3">
        <v>334</v>
      </c>
      <c r="D467" s="4" t="s">
        <v>303</v>
      </c>
      <c r="E467" s="114" t="s">
        <v>2929</v>
      </c>
      <c r="F467" s="6" t="s">
        <v>404</v>
      </c>
      <c r="G467" s="6" t="s">
        <v>1608</v>
      </c>
      <c r="H467" s="31"/>
      <c r="I467" s="31"/>
      <c r="J467" s="31"/>
      <c r="K467" s="31"/>
      <c r="L467" s="31"/>
      <c r="M467" s="31"/>
      <c r="P467" s="76"/>
      <c r="Q467" s="77"/>
      <c r="R467" s="77"/>
      <c r="S467" s="78"/>
      <c r="T467" s="79"/>
      <c r="U467" s="76"/>
      <c r="V467" s="77"/>
      <c r="W467" s="77"/>
      <c r="X467" s="78"/>
      <c r="Y467" s="79"/>
      <c r="Z467" s="63" t="str">
        <f t="shared" si="36"/>
        <v/>
      </c>
      <c r="AA467" s="66" t="str">
        <f t="shared" si="37"/>
        <v/>
      </c>
    </row>
    <row r="468" spans="1:27" ht="221" hidden="1">
      <c r="A468" s="3">
        <v>2301</v>
      </c>
      <c r="B468" s="3" t="s">
        <v>1609</v>
      </c>
      <c r="C468" s="3">
        <v>335</v>
      </c>
      <c r="D468" s="4" t="s">
        <v>25</v>
      </c>
      <c r="E468" s="114" t="s">
        <v>2930</v>
      </c>
      <c r="F468" s="6" t="s">
        <v>406</v>
      </c>
      <c r="G468" s="6" t="s">
        <v>1610</v>
      </c>
      <c r="H468" s="31"/>
      <c r="I468" s="31"/>
      <c r="J468" s="31"/>
      <c r="K468" s="31"/>
      <c r="L468" s="31"/>
      <c r="M468" s="31"/>
      <c r="P468" s="76"/>
      <c r="Q468" s="77"/>
      <c r="R468" s="77"/>
      <c r="S468" s="78"/>
      <c r="T468" s="79"/>
      <c r="U468" s="76"/>
      <c r="V468" s="77"/>
      <c r="W468" s="77"/>
      <c r="X468" s="78"/>
      <c r="Y468" s="79"/>
      <c r="Z468" s="63" t="str">
        <f t="shared" si="36"/>
        <v/>
      </c>
      <c r="AA468" s="66" t="str">
        <f t="shared" si="37"/>
        <v/>
      </c>
    </row>
    <row r="469" spans="1:27" ht="170" hidden="1">
      <c r="A469" s="3">
        <v>2302</v>
      </c>
      <c r="B469" s="3" t="s">
        <v>1611</v>
      </c>
      <c r="C469" s="3">
        <v>340</v>
      </c>
      <c r="D469" s="4" t="s">
        <v>303</v>
      </c>
      <c r="E469" s="114" t="s">
        <v>2931</v>
      </c>
      <c r="F469" s="6" t="s">
        <v>416</v>
      </c>
      <c r="G469" s="6" t="s">
        <v>1612</v>
      </c>
      <c r="H469" s="31"/>
      <c r="I469" s="31"/>
      <c r="J469" s="31"/>
      <c r="K469" s="31"/>
      <c r="L469" s="31"/>
      <c r="M469" s="31"/>
      <c r="P469" s="76"/>
      <c r="Q469" s="77"/>
      <c r="R469" s="77"/>
      <c r="S469" s="78"/>
      <c r="T469" s="79"/>
      <c r="U469" s="76"/>
      <c r="V469" s="77"/>
      <c r="W469" s="77"/>
      <c r="X469" s="78"/>
      <c r="Y469" s="79"/>
      <c r="Z469" s="63" t="str">
        <f t="shared" si="36"/>
        <v/>
      </c>
      <c r="AA469" s="66" t="str">
        <f t="shared" si="37"/>
        <v/>
      </c>
    </row>
    <row r="470" spans="1:27" ht="187" hidden="1">
      <c r="A470" s="3">
        <v>2303</v>
      </c>
      <c r="B470" s="3" t="s">
        <v>1613</v>
      </c>
      <c r="C470" s="3">
        <v>341</v>
      </c>
      <c r="D470" s="4" t="s">
        <v>303</v>
      </c>
      <c r="E470" s="114" t="s">
        <v>2932</v>
      </c>
      <c r="F470" s="6" t="s">
        <v>418</v>
      </c>
      <c r="G470" s="6" t="s">
        <v>1614</v>
      </c>
      <c r="H470" s="31"/>
      <c r="I470" s="31"/>
      <c r="J470" s="31"/>
      <c r="K470" s="31"/>
      <c r="L470" s="31"/>
      <c r="M470" s="31"/>
      <c r="P470" s="76"/>
      <c r="Q470" s="77"/>
      <c r="R470" s="77"/>
      <c r="S470" s="78"/>
      <c r="T470" s="79"/>
      <c r="U470" s="76"/>
      <c r="V470" s="77"/>
      <c r="W470" s="77"/>
      <c r="X470" s="78"/>
      <c r="Y470" s="79"/>
      <c r="Z470" s="63" t="str">
        <f t="shared" si="36"/>
        <v/>
      </c>
      <c r="AA470" s="66" t="str">
        <f t="shared" si="37"/>
        <v/>
      </c>
    </row>
    <row r="471" spans="1:27" ht="187" hidden="1">
      <c r="A471" s="3">
        <v>2304</v>
      </c>
      <c r="B471" s="3" t="s">
        <v>1615</v>
      </c>
      <c r="C471" s="3">
        <v>343</v>
      </c>
      <c r="D471" s="4" t="s">
        <v>25</v>
      </c>
      <c r="E471" s="114" t="s">
        <v>2933</v>
      </c>
      <c r="F471" s="6" t="s">
        <v>422</v>
      </c>
      <c r="G471" s="6" t="s">
        <v>1616</v>
      </c>
      <c r="H471" s="31"/>
      <c r="I471" s="31"/>
      <c r="J471" s="31"/>
      <c r="K471" s="31"/>
      <c r="L471" s="31"/>
      <c r="M471" s="31"/>
      <c r="P471" s="76"/>
      <c r="Q471" s="77"/>
      <c r="R471" s="77"/>
      <c r="S471" s="78"/>
      <c r="T471" s="79"/>
      <c r="U471" s="76"/>
      <c r="V471" s="77"/>
      <c r="W471" s="77"/>
      <c r="X471" s="78"/>
      <c r="Y471" s="79"/>
      <c r="Z471" s="63" t="str">
        <f t="shared" si="36"/>
        <v/>
      </c>
      <c r="AA471" s="66" t="str">
        <f t="shared" si="37"/>
        <v/>
      </c>
    </row>
    <row r="472" spans="1:27" ht="272" hidden="1">
      <c r="A472" s="3">
        <v>2305</v>
      </c>
      <c r="B472" s="3" t="s">
        <v>1617</v>
      </c>
      <c r="C472" s="3">
        <v>347</v>
      </c>
      <c r="D472" s="4" t="s">
        <v>303</v>
      </c>
      <c r="E472" s="114" t="s">
        <v>2934</v>
      </c>
      <c r="F472" s="6" t="s">
        <v>430</v>
      </c>
      <c r="G472" s="6" t="s">
        <v>1618</v>
      </c>
      <c r="H472" s="31"/>
      <c r="I472" s="31"/>
      <c r="J472" s="31"/>
      <c r="K472" s="31"/>
      <c r="L472" s="31"/>
      <c r="M472" s="31"/>
      <c r="P472" s="76"/>
      <c r="Q472" s="77"/>
      <c r="R472" s="77"/>
      <c r="S472" s="78"/>
      <c r="T472" s="79"/>
      <c r="U472" s="76"/>
      <c r="V472" s="77"/>
      <c r="W472" s="77"/>
      <c r="X472" s="78"/>
      <c r="Y472" s="79"/>
      <c r="Z472" s="63" t="str">
        <f t="shared" si="36"/>
        <v/>
      </c>
      <c r="AA472" s="66" t="str">
        <f t="shared" si="37"/>
        <v/>
      </c>
    </row>
    <row r="473" spans="1:27" ht="153" hidden="1">
      <c r="A473" s="3">
        <v>2306</v>
      </c>
      <c r="B473" s="3" t="s">
        <v>1619</v>
      </c>
      <c r="C473" s="3">
        <v>348</v>
      </c>
      <c r="D473" s="4" t="s">
        <v>25</v>
      </c>
      <c r="E473" s="114" t="s">
        <v>2935</v>
      </c>
      <c r="F473" s="6" t="s">
        <v>432</v>
      </c>
      <c r="G473" s="6" t="s">
        <v>1620</v>
      </c>
      <c r="H473" s="31"/>
      <c r="I473" s="31"/>
      <c r="J473" s="31"/>
      <c r="K473" s="31"/>
      <c r="L473" s="31"/>
      <c r="M473" s="31"/>
      <c r="P473" s="76"/>
      <c r="Q473" s="77"/>
      <c r="R473" s="77"/>
      <c r="S473" s="78"/>
      <c r="T473" s="79"/>
      <c r="U473" s="76"/>
      <c r="V473" s="77"/>
      <c r="W473" s="77"/>
      <c r="X473" s="78"/>
      <c r="Y473" s="79"/>
      <c r="Z473" s="63" t="str">
        <f t="shared" si="36"/>
        <v/>
      </c>
      <c r="AA473" s="66" t="str">
        <f t="shared" si="37"/>
        <v/>
      </c>
    </row>
    <row r="474" spans="1:27" ht="306" hidden="1">
      <c r="A474" s="3">
        <v>2307</v>
      </c>
      <c r="B474" s="3" t="s">
        <v>1621</v>
      </c>
      <c r="C474" s="3">
        <v>349</v>
      </c>
      <c r="D474" s="4" t="s">
        <v>303</v>
      </c>
      <c r="E474" s="114" t="s">
        <v>2936</v>
      </c>
      <c r="F474" s="6" t="s">
        <v>434</v>
      </c>
      <c r="G474" s="6" t="s">
        <v>1622</v>
      </c>
      <c r="H474" s="31"/>
      <c r="I474" s="31"/>
      <c r="J474" s="31"/>
      <c r="K474" s="31"/>
      <c r="L474" s="31"/>
      <c r="M474" s="31"/>
      <c r="P474" s="76"/>
      <c r="Q474" s="77"/>
      <c r="R474" s="77"/>
      <c r="S474" s="78"/>
      <c r="T474" s="79"/>
      <c r="U474" s="76"/>
      <c r="V474" s="77"/>
      <c r="W474" s="77"/>
      <c r="X474" s="78"/>
      <c r="Y474" s="79"/>
      <c r="Z474" s="63" t="str">
        <f t="shared" si="36"/>
        <v/>
      </c>
      <c r="AA474" s="66" t="str">
        <f t="shared" si="37"/>
        <v/>
      </c>
    </row>
    <row r="475" spans="1:27" ht="51" hidden="1">
      <c r="A475" s="3">
        <v>2308</v>
      </c>
      <c r="C475" s="3" t="s">
        <v>1487</v>
      </c>
      <c r="D475" s="4" t="s">
        <v>303</v>
      </c>
      <c r="E475" s="114" t="s">
        <v>2937</v>
      </c>
      <c r="F475" s="6" t="s">
        <v>1623</v>
      </c>
      <c r="G475" s="6" t="s">
        <v>1519</v>
      </c>
      <c r="H475" s="31"/>
      <c r="I475" s="31"/>
      <c r="J475" s="31"/>
      <c r="K475" s="31"/>
      <c r="L475" s="31"/>
      <c r="M475" s="31"/>
      <c r="P475" s="76"/>
      <c r="Q475" s="77"/>
      <c r="R475" s="77"/>
      <c r="S475" s="78"/>
      <c r="T475" s="79"/>
      <c r="U475" s="76"/>
      <c r="V475" s="77"/>
      <c r="W475" s="77"/>
      <c r="X475" s="78"/>
      <c r="Y475" s="79"/>
      <c r="Z475" s="63" t="str">
        <f t="shared" si="36"/>
        <v/>
      </c>
      <c r="AA475" s="66" t="str">
        <f t="shared" si="37"/>
        <v/>
      </c>
    </row>
    <row r="476" spans="1:27" s="8" customFormat="1" ht="17" hidden="1">
      <c r="A476" s="3" t="s">
        <v>303</v>
      </c>
      <c r="B476" s="3" t="s">
        <v>303</v>
      </c>
      <c r="G476" s="8" t="s">
        <v>303</v>
      </c>
      <c r="H476" s="3"/>
      <c r="P476" s="119"/>
      <c r="Q476" s="119"/>
      <c r="R476" s="119"/>
      <c r="S476" s="119"/>
      <c r="T476" s="119"/>
      <c r="U476" s="119"/>
      <c r="V476" s="119"/>
      <c r="W476" s="119"/>
      <c r="X476" s="119"/>
      <c r="Y476" s="119"/>
    </row>
    <row r="477" spans="1:27" s="8" customFormat="1" ht="17" hidden="1">
      <c r="A477" s="3" t="s">
        <v>303</v>
      </c>
      <c r="B477" s="3" t="s">
        <v>303</v>
      </c>
      <c r="G477" s="8" t="s">
        <v>303</v>
      </c>
      <c r="H477" s="3"/>
      <c r="P477" s="119"/>
      <c r="Q477" s="119"/>
      <c r="R477" s="119"/>
      <c r="S477" s="119"/>
      <c r="T477" s="119"/>
      <c r="U477" s="119"/>
      <c r="V477" s="119"/>
      <c r="W477" s="119"/>
      <c r="X477" s="119"/>
      <c r="Y477" s="119"/>
    </row>
    <row r="478" spans="1:27" s="8" customFormat="1" ht="34" hidden="1">
      <c r="A478" s="3" t="s">
        <v>303</v>
      </c>
      <c r="B478" s="3" t="s">
        <v>303</v>
      </c>
      <c r="E478" s="87" t="s">
        <v>237</v>
      </c>
      <c r="F478" s="6" t="s">
        <v>1624</v>
      </c>
      <c r="G478" s="8" t="s">
        <v>303</v>
      </c>
      <c r="H478" s="3"/>
      <c r="P478" s="119"/>
      <c r="Q478" s="119"/>
      <c r="R478" s="119"/>
      <c r="S478" s="119"/>
      <c r="T478" s="119"/>
      <c r="U478" s="119"/>
      <c r="V478" s="119"/>
      <c r="W478" s="119"/>
      <c r="X478" s="119"/>
      <c r="Y478" s="119"/>
    </row>
    <row r="479" spans="1:27" ht="204" hidden="1">
      <c r="A479" s="3">
        <v>2309</v>
      </c>
      <c r="B479" s="3" t="s">
        <v>1625</v>
      </c>
      <c r="C479" s="3">
        <v>336</v>
      </c>
      <c r="D479" s="4" t="s">
        <v>303</v>
      </c>
      <c r="E479" s="114" t="s">
        <v>2938</v>
      </c>
      <c r="F479" s="6" t="s">
        <v>408</v>
      </c>
      <c r="G479" s="6" t="s">
        <v>1626</v>
      </c>
      <c r="H479" s="31"/>
      <c r="I479" s="31"/>
      <c r="J479" s="31"/>
      <c r="K479" s="31"/>
      <c r="L479" s="31"/>
      <c r="M479" s="31"/>
      <c r="P479" s="76"/>
      <c r="Q479" s="77"/>
      <c r="R479" s="77"/>
      <c r="S479" s="78"/>
      <c r="T479" s="79"/>
      <c r="U479" s="76"/>
      <c r="V479" s="77"/>
      <c r="W479" s="77"/>
      <c r="X479" s="78"/>
      <c r="Y479" s="79"/>
      <c r="Z479" s="63" t="str">
        <f t="shared" si="36"/>
        <v/>
      </c>
      <c r="AA479" s="66" t="str">
        <f t="shared" si="37"/>
        <v/>
      </c>
    </row>
    <row r="480" spans="1:27" ht="204" hidden="1">
      <c r="A480" s="3">
        <v>2310</v>
      </c>
      <c r="B480" s="3" t="s">
        <v>1627</v>
      </c>
      <c r="C480" s="3">
        <v>337</v>
      </c>
      <c r="D480" s="4" t="s">
        <v>303</v>
      </c>
      <c r="E480" s="114" t="s">
        <v>2939</v>
      </c>
      <c r="F480" s="6" t="s">
        <v>410</v>
      </c>
      <c r="G480" s="6" t="s">
        <v>1628</v>
      </c>
      <c r="H480" s="31"/>
      <c r="I480" s="31"/>
      <c r="J480" s="31"/>
      <c r="K480" s="31"/>
      <c r="L480" s="31"/>
      <c r="M480" s="31"/>
      <c r="P480" s="76"/>
      <c r="Q480" s="77"/>
      <c r="R480" s="77"/>
      <c r="S480" s="78"/>
      <c r="T480" s="79"/>
      <c r="U480" s="76"/>
      <c r="V480" s="77"/>
      <c r="W480" s="77"/>
      <c r="X480" s="78"/>
      <c r="Y480" s="79"/>
      <c r="Z480" s="63" t="str">
        <f t="shared" si="36"/>
        <v/>
      </c>
      <c r="AA480" s="66" t="str">
        <f t="shared" si="37"/>
        <v/>
      </c>
    </row>
    <row r="481" spans="1:27" ht="221" hidden="1">
      <c r="A481" s="3">
        <v>2311</v>
      </c>
      <c r="B481" s="3" t="s">
        <v>1629</v>
      </c>
      <c r="C481" s="3">
        <v>338</v>
      </c>
      <c r="D481" s="4" t="s">
        <v>303</v>
      </c>
      <c r="E481" s="114" t="s">
        <v>2940</v>
      </c>
      <c r="F481" s="6" t="s">
        <v>412</v>
      </c>
      <c r="G481" s="6" t="s">
        <v>1630</v>
      </c>
      <c r="H481" s="31"/>
      <c r="I481" s="31"/>
      <c r="J481" s="31"/>
      <c r="K481" s="31"/>
      <c r="L481" s="31"/>
      <c r="M481" s="31"/>
      <c r="P481" s="76"/>
      <c r="Q481" s="77"/>
      <c r="R481" s="77"/>
      <c r="S481" s="78"/>
      <c r="T481" s="79"/>
      <c r="U481" s="76"/>
      <c r="V481" s="77"/>
      <c r="W481" s="77"/>
      <c r="X481" s="78"/>
      <c r="Y481" s="79"/>
      <c r="Z481" s="63" t="str">
        <f t="shared" si="36"/>
        <v/>
      </c>
      <c r="AA481" s="66" t="str">
        <f t="shared" si="37"/>
        <v/>
      </c>
    </row>
    <row r="482" spans="1:27" ht="187" hidden="1">
      <c r="A482" s="3">
        <v>2312</v>
      </c>
      <c r="B482" s="3" t="s">
        <v>1631</v>
      </c>
      <c r="C482" s="3">
        <v>339</v>
      </c>
      <c r="D482" s="4" t="s">
        <v>303</v>
      </c>
      <c r="E482" s="114" t="s">
        <v>2941</v>
      </c>
      <c r="F482" s="6" t="s">
        <v>414</v>
      </c>
      <c r="G482" s="6" t="s">
        <v>1632</v>
      </c>
      <c r="H482" s="31"/>
      <c r="I482" s="31"/>
      <c r="J482" s="31"/>
      <c r="K482" s="31"/>
      <c r="L482" s="31"/>
      <c r="M482" s="31"/>
      <c r="P482" s="76"/>
      <c r="Q482" s="77"/>
      <c r="R482" s="77"/>
      <c r="S482" s="78"/>
      <c r="T482" s="79"/>
      <c r="U482" s="76"/>
      <c r="V482" s="77"/>
      <c r="W482" s="77"/>
      <c r="X482" s="78"/>
      <c r="Y482" s="79"/>
      <c r="Z482" s="63" t="str">
        <f t="shared" si="36"/>
        <v/>
      </c>
      <c r="AA482" s="66" t="str">
        <f t="shared" si="37"/>
        <v/>
      </c>
    </row>
    <row r="483" spans="1:27" ht="221" hidden="1">
      <c r="A483" s="3">
        <v>2313</v>
      </c>
      <c r="B483" s="3" t="s">
        <v>1633</v>
      </c>
      <c r="C483" s="3">
        <v>342</v>
      </c>
      <c r="D483" s="4" t="s">
        <v>303</v>
      </c>
      <c r="E483" s="114" t="s">
        <v>2942</v>
      </c>
      <c r="F483" s="6" t="s">
        <v>420</v>
      </c>
      <c r="G483" s="6" t="s">
        <v>1634</v>
      </c>
      <c r="H483" s="31"/>
      <c r="I483" s="31"/>
      <c r="J483" s="31"/>
      <c r="K483" s="31"/>
      <c r="L483" s="31"/>
      <c r="M483" s="31"/>
      <c r="P483" s="76"/>
      <c r="Q483" s="77"/>
      <c r="R483" s="77"/>
      <c r="S483" s="78"/>
      <c r="T483" s="79"/>
      <c r="U483" s="76"/>
      <c r="V483" s="77"/>
      <c r="W483" s="77"/>
      <c r="X483" s="78"/>
      <c r="Y483" s="79"/>
      <c r="Z483" s="63" t="str">
        <f t="shared" si="36"/>
        <v/>
      </c>
      <c r="AA483" s="66" t="str">
        <f t="shared" si="37"/>
        <v/>
      </c>
    </row>
    <row r="484" spans="1:27" ht="204" hidden="1">
      <c r="A484" s="3">
        <v>2314</v>
      </c>
      <c r="B484" s="3" t="s">
        <v>1635</v>
      </c>
      <c r="C484" s="3">
        <v>344</v>
      </c>
      <c r="D484" s="4" t="s">
        <v>25</v>
      </c>
      <c r="E484" s="114" t="s">
        <v>2943</v>
      </c>
      <c r="F484" s="6" t="s">
        <v>424</v>
      </c>
      <c r="G484" s="6" t="s">
        <v>1636</v>
      </c>
      <c r="H484" s="31"/>
      <c r="I484" s="31"/>
      <c r="J484" s="31"/>
      <c r="K484" s="31"/>
      <c r="L484" s="31"/>
      <c r="M484" s="31"/>
      <c r="P484" s="76"/>
      <c r="Q484" s="77"/>
      <c r="R484" s="77"/>
      <c r="S484" s="78"/>
      <c r="T484" s="79"/>
      <c r="U484" s="76"/>
      <c r="V484" s="77"/>
      <c r="W484" s="77"/>
      <c r="X484" s="78"/>
      <c r="Y484" s="79"/>
      <c r="Z484" s="63" t="str">
        <f t="shared" si="36"/>
        <v/>
      </c>
      <c r="AA484" s="66" t="str">
        <f t="shared" si="37"/>
        <v/>
      </c>
    </row>
    <row r="485" spans="1:27" ht="204" hidden="1">
      <c r="A485" s="3">
        <v>2315</v>
      </c>
      <c r="B485" s="3" t="s">
        <v>1637</v>
      </c>
      <c r="C485" s="3">
        <v>345</v>
      </c>
      <c r="D485" s="4" t="s">
        <v>25</v>
      </c>
      <c r="E485" s="114" t="s">
        <v>2944</v>
      </c>
      <c r="F485" s="6" t="s">
        <v>426</v>
      </c>
      <c r="G485" s="6" t="s">
        <v>1638</v>
      </c>
      <c r="H485" s="31"/>
      <c r="I485" s="31"/>
      <c r="J485" s="31"/>
      <c r="K485" s="31"/>
      <c r="L485" s="31"/>
      <c r="M485" s="31"/>
      <c r="P485" s="76"/>
      <c r="Q485" s="77"/>
      <c r="R485" s="77"/>
      <c r="S485" s="78"/>
      <c r="T485" s="79"/>
      <c r="U485" s="76"/>
      <c r="V485" s="77"/>
      <c r="W485" s="77"/>
      <c r="X485" s="78"/>
      <c r="Y485" s="79"/>
      <c r="Z485" s="63" t="str">
        <f t="shared" si="36"/>
        <v/>
      </c>
      <c r="AA485" s="66" t="str">
        <f t="shared" si="37"/>
        <v/>
      </c>
    </row>
    <row r="486" spans="1:27" ht="153" hidden="1">
      <c r="A486" s="3">
        <v>2316</v>
      </c>
      <c r="B486" s="3" t="s">
        <v>1639</v>
      </c>
      <c r="C486" s="3">
        <v>346</v>
      </c>
      <c r="D486" s="4" t="s">
        <v>25</v>
      </c>
      <c r="E486" s="114" t="s">
        <v>2945</v>
      </c>
      <c r="F486" s="6" t="s">
        <v>428</v>
      </c>
      <c r="G486" s="6" t="s">
        <v>1640</v>
      </c>
      <c r="H486" s="31"/>
      <c r="I486" s="31"/>
      <c r="J486" s="31"/>
      <c r="K486" s="31"/>
      <c r="L486" s="31"/>
      <c r="M486" s="31"/>
      <c r="P486" s="76"/>
      <c r="Q486" s="77"/>
      <c r="R486" s="77"/>
      <c r="S486" s="78"/>
      <c r="T486" s="79"/>
      <c r="U486" s="76"/>
      <c r="V486" s="77"/>
      <c r="W486" s="77"/>
      <c r="X486" s="78"/>
      <c r="Y486" s="79"/>
      <c r="Z486" s="63" t="str">
        <f t="shared" si="36"/>
        <v/>
      </c>
      <c r="AA486" s="66" t="str">
        <f t="shared" si="37"/>
        <v/>
      </c>
    </row>
    <row r="487" spans="1:27" s="8" customFormat="1" ht="17" hidden="1">
      <c r="A487" s="3" t="s">
        <v>303</v>
      </c>
      <c r="B487" s="3" t="s">
        <v>303</v>
      </c>
      <c r="G487" s="8" t="s">
        <v>303</v>
      </c>
      <c r="H487" s="3"/>
      <c r="P487" s="119"/>
      <c r="Q487" s="119"/>
      <c r="R487" s="119"/>
      <c r="S487" s="119"/>
      <c r="T487" s="119"/>
      <c r="U487" s="119"/>
      <c r="V487" s="119"/>
      <c r="W487" s="119"/>
      <c r="X487" s="119"/>
      <c r="Y487" s="119"/>
    </row>
    <row r="488" spans="1:27" s="8" customFormat="1" ht="17" hidden="1">
      <c r="A488" s="3" t="s">
        <v>303</v>
      </c>
      <c r="B488" s="3" t="s">
        <v>303</v>
      </c>
      <c r="G488" s="8" t="s">
        <v>303</v>
      </c>
      <c r="H488" s="3"/>
      <c r="P488" s="119"/>
      <c r="Q488" s="119"/>
      <c r="R488" s="119"/>
      <c r="S488" s="119"/>
      <c r="T488" s="119"/>
      <c r="U488" s="119"/>
      <c r="V488" s="119"/>
      <c r="W488" s="119"/>
      <c r="X488" s="119"/>
      <c r="Y488" s="119"/>
    </row>
    <row r="489" spans="1:27" s="8" customFormat="1" ht="51" hidden="1">
      <c r="A489" s="3" t="s">
        <v>303</v>
      </c>
      <c r="B489" s="3" t="s">
        <v>303</v>
      </c>
      <c r="E489" s="87" t="s">
        <v>1641</v>
      </c>
      <c r="F489" s="6" t="s">
        <v>1642</v>
      </c>
      <c r="G489" s="8" t="s">
        <v>303</v>
      </c>
      <c r="H489" s="3"/>
      <c r="P489" s="119"/>
      <c r="Q489" s="119"/>
      <c r="R489" s="119"/>
      <c r="S489" s="119"/>
      <c r="T489" s="119"/>
      <c r="U489" s="119"/>
      <c r="V489" s="119"/>
      <c r="W489" s="119"/>
      <c r="X489" s="119"/>
      <c r="Y489" s="119"/>
    </row>
    <row r="490" spans="1:27" ht="153" hidden="1">
      <c r="A490" s="3">
        <v>2317</v>
      </c>
      <c r="C490" s="3" t="s">
        <v>1487</v>
      </c>
      <c r="D490" s="4" t="s">
        <v>303</v>
      </c>
      <c r="E490" s="114" t="s">
        <v>2946</v>
      </c>
      <c r="F490" s="6" t="s">
        <v>1643</v>
      </c>
      <c r="G490" s="6" t="s">
        <v>1644</v>
      </c>
      <c r="H490" s="31"/>
      <c r="I490" s="31"/>
      <c r="J490" s="31"/>
      <c r="K490" s="31"/>
      <c r="L490" s="31"/>
      <c r="M490" s="31"/>
      <c r="P490" s="76"/>
      <c r="Q490" s="77"/>
      <c r="R490" s="77"/>
      <c r="S490" s="78"/>
      <c r="T490" s="79"/>
      <c r="U490" s="76"/>
      <c r="V490" s="77"/>
      <c r="W490" s="77"/>
      <c r="X490" s="78"/>
      <c r="Y490" s="79"/>
      <c r="Z490" s="63" t="str">
        <f t="shared" si="36"/>
        <v/>
      </c>
      <c r="AA490" s="66" t="str">
        <f t="shared" si="37"/>
        <v/>
      </c>
    </row>
    <row r="491" spans="1:27" ht="187" hidden="1">
      <c r="A491" s="3">
        <v>2318</v>
      </c>
      <c r="C491" s="3" t="s">
        <v>1487</v>
      </c>
      <c r="D491" s="4" t="s">
        <v>303</v>
      </c>
      <c r="E491" s="114" t="s">
        <v>2947</v>
      </c>
      <c r="F491" s="6" t="s">
        <v>1645</v>
      </c>
      <c r="G491" s="6" t="s">
        <v>1646</v>
      </c>
      <c r="H491" s="31"/>
      <c r="I491" s="31"/>
      <c r="J491" s="31"/>
      <c r="K491" s="31"/>
      <c r="L491" s="31"/>
      <c r="M491" s="31"/>
      <c r="P491" s="76"/>
      <c r="Q491" s="77"/>
      <c r="R491" s="77"/>
      <c r="S491" s="78"/>
      <c r="T491" s="79"/>
      <c r="U491" s="76"/>
      <c r="V491" s="77"/>
      <c r="W491" s="77"/>
      <c r="X491" s="78"/>
      <c r="Y491" s="79"/>
      <c r="Z491" s="63" t="str">
        <f t="shared" si="36"/>
        <v/>
      </c>
      <c r="AA491" s="66" t="str">
        <f t="shared" si="37"/>
        <v/>
      </c>
    </row>
    <row r="492" spans="1:27" ht="170" hidden="1">
      <c r="A492" s="3">
        <v>2319</v>
      </c>
      <c r="C492" s="3" t="s">
        <v>1487</v>
      </c>
      <c r="D492" s="4" t="s">
        <v>303</v>
      </c>
      <c r="E492" s="114" t="s">
        <v>2948</v>
      </c>
      <c r="F492" s="6" t="s">
        <v>1647</v>
      </c>
      <c r="G492" s="6" t="s">
        <v>1648</v>
      </c>
      <c r="H492" s="31"/>
      <c r="I492" s="31"/>
      <c r="J492" s="31"/>
      <c r="K492" s="31"/>
      <c r="L492" s="31"/>
      <c r="M492" s="31"/>
      <c r="P492" s="76"/>
      <c r="Q492" s="77"/>
      <c r="R492" s="77"/>
      <c r="S492" s="78"/>
      <c r="T492" s="79"/>
      <c r="U492" s="76"/>
      <c r="V492" s="77"/>
      <c r="W492" s="77"/>
      <c r="X492" s="78"/>
      <c r="Y492" s="79"/>
      <c r="Z492" s="63" t="str">
        <f t="shared" si="36"/>
        <v/>
      </c>
      <c r="AA492" s="66" t="str">
        <f t="shared" si="37"/>
        <v/>
      </c>
    </row>
    <row r="493" spans="1:27" ht="153" hidden="1">
      <c r="A493" s="3">
        <v>2320</v>
      </c>
      <c r="C493" s="3" t="s">
        <v>1487</v>
      </c>
      <c r="D493" s="4" t="s">
        <v>303</v>
      </c>
      <c r="E493" s="114" t="s">
        <v>2949</v>
      </c>
      <c r="F493" s="6" t="s">
        <v>1649</v>
      </c>
      <c r="G493" s="6" t="s">
        <v>1650</v>
      </c>
      <c r="H493" s="31"/>
      <c r="I493" s="31"/>
      <c r="J493" s="31"/>
      <c r="K493" s="31"/>
      <c r="L493" s="31"/>
      <c r="M493" s="31"/>
      <c r="P493" s="76"/>
      <c r="Q493" s="77"/>
      <c r="R493" s="77"/>
      <c r="S493" s="78"/>
      <c r="T493" s="79"/>
      <c r="U493" s="76"/>
      <c r="V493" s="77"/>
      <c r="W493" s="77"/>
      <c r="X493" s="78"/>
      <c r="Y493" s="79"/>
      <c r="Z493" s="63" t="str">
        <f t="shared" si="36"/>
        <v/>
      </c>
      <c r="AA493" s="66" t="str">
        <f t="shared" si="37"/>
        <v/>
      </c>
    </row>
    <row r="494" spans="1:27" ht="136" hidden="1">
      <c r="A494" s="3">
        <v>2321</v>
      </c>
      <c r="C494" s="3" t="s">
        <v>1487</v>
      </c>
      <c r="D494" s="4" t="s">
        <v>303</v>
      </c>
      <c r="E494" s="114" t="s">
        <v>2950</v>
      </c>
      <c r="F494" s="6" t="s">
        <v>1651</v>
      </c>
      <c r="G494" s="6" t="s">
        <v>1652</v>
      </c>
      <c r="H494" s="31"/>
      <c r="I494" s="31"/>
      <c r="J494" s="31"/>
      <c r="K494" s="31"/>
      <c r="L494" s="31"/>
      <c r="M494" s="31"/>
      <c r="P494" s="76"/>
      <c r="Q494" s="77"/>
      <c r="R494" s="77"/>
      <c r="S494" s="78"/>
      <c r="T494" s="79"/>
      <c r="U494" s="76"/>
      <c r="V494" s="77"/>
      <c r="W494" s="77"/>
      <c r="X494" s="78"/>
      <c r="Y494" s="79"/>
      <c r="Z494" s="63" t="str">
        <f t="shared" si="36"/>
        <v/>
      </c>
      <c r="AA494" s="66" t="str">
        <f t="shared" si="37"/>
        <v/>
      </c>
    </row>
    <row r="495" spans="1:27" s="8" customFormat="1" ht="17" hidden="1">
      <c r="A495" s="3" t="s">
        <v>303</v>
      </c>
      <c r="B495" s="3" t="s">
        <v>303</v>
      </c>
      <c r="H495" s="3"/>
      <c r="P495" s="119"/>
      <c r="Q495" s="119"/>
      <c r="R495" s="119"/>
      <c r="S495" s="119"/>
      <c r="T495" s="119"/>
      <c r="U495" s="119"/>
      <c r="V495" s="119"/>
      <c r="W495" s="119"/>
      <c r="X495" s="119"/>
      <c r="Y495" s="119"/>
    </row>
    <row r="496" spans="1:27" s="8" customFormat="1" ht="17" hidden="1">
      <c r="A496" s="3" t="s">
        <v>303</v>
      </c>
      <c r="B496" s="3" t="s">
        <v>303</v>
      </c>
      <c r="H496" s="3"/>
      <c r="P496" s="119"/>
      <c r="Q496" s="119"/>
      <c r="R496" s="119"/>
      <c r="S496" s="119"/>
      <c r="T496" s="119"/>
      <c r="U496" s="119"/>
      <c r="V496" s="119"/>
      <c r="W496" s="119"/>
      <c r="X496" s="119"/>
      <c r="Y496" s="119"/>
    </row>
    <row r="497" spans="1:27" s="8" customFormat="1" ht="19" hidden="1">
      <c r="A497" s="3" t="s">
        <v>303</v>
      </c>
      <c r="B497" s="3" t="s">
        <v>303</v>
      </c>
      <c r="E497" s="124" t="s">
        <v>232</v>
      </c>
      <c r="F497" s="124"/>
      <c r="G497" s="124"/>
      <c r="H497" s="3"/>
      <c r="P497" s="119"/>
      <c r="Q497" s="119"/>
      <c r="R497" s="119"/>
      <c r="S497" s="119"/>
      <c r="T497" s="119"/>
      <c r="U497" s="119"/>
      <c r="V497" s="119"/>
      <c r="W497" s="119"/>
      <c r="X497" s="119"/>
      <c r="Y497" s="119"/>
    </row>
    <row r="498" spans="1:27" s="8" customFormat="1" ht="17" hidden="1">
      <c r="A498" s="3" t="s">
        <v>303</v>
      </c>
      <c r="B498" s="3" t="s">
        <v>303</v>
      </c>
      <c r="E498" s="87" t="s">
        <v>1653</v>
      </c>
      <c r="H498" s="3"/>
      <c r="P498" s="119"/>
      <c r="Q498" s="119"/>
      <c r="R498" s="119"/>
      <c r="S498" s="119"/>
      <c r="T498" s="119"/>
      <c r="U498" s="119"/>
      <c r="V498" s="119"/>
      <c r="W498" s="119"/>
      <c r="X498" s="119"/>
      <c r="Y498" s="119"/>
    </row>
    <row r="499" spans="1:27" ht="119" hidden="1">
      <c r="A499" s="3">
        <v>2322</v>
      </c>
      <c r="B499" s="3" t="s">
        <v>1654</v>
      </c>
      <c r="C499" s="3">
        <v>359</v>
      </c>
      <c r="D499" s="4" t="s">
        <v>25</v>
      </c>
      <c r="E499" s="114" t="s">
        <v>2951</v>
      </c>
      <c r="F499" s="6" t="s">
        <v>454</v>
      </c>
      <c r="G499" s="6" t="s">
        <v>1655</v>
      </c>
      <c r="H499" s="31"/>
      <c r="I499" s="31"/>
      <c r="J499" s="31"/>
      <c r="K499" s="31"/>
      <c r="L499" s="31"/>
      <c r="M499" s="31"/>
      <c r="P499" s="76"/>
      <c r="Q499" s="77"/>
      <c r="R499" s="77"/>
      <c r="S499" s="78"/>
      <c r="T499" s="79"/>
      <c r="U499" s="76"/>
      <c r="V499" s="77"/>
      <c r="W499" s="77"/>
      <c r="X499" s="78"/>
      <c r="Y499" s="79"/>
      <c r="Z499" s="63" t="str">
        <f t="shared" si="36"/>
        <v/>
      </c>
      <c r="AA499" s="66" t="str">
        <f t="shared" si="37"/>
        <v/>
      </c>
    </row>
    <row r="500" spans="1:27" ht="136" hidden="1">
      <c r="A500" s="3">
        <v>2323</v>
      </c>
      <c r="B500" s="3" t="s">
        <v>1656</v>
      </c>
      <c r="C500" s="3">
        <v>360</v>
      </c>
      <c r="D500" s="4" t="s">
        <v>25</v>
      </c>
      <c r="E500" s="114" t="s">
        <v>2952</v>
      </c>
      <c r="F500" s="6" t="s">
        <v>456</v>
      </c>
      <c r="G500" s="6" t="s">
        <v>1657</v>
      </c>
      <c r="H500" s="31"/>
      <c r="I500" s="31"/>
      <c r="J500" s="31"/>
      <c r="K500" s="31"/>
      <c r="L500" s="31"/>
      <c r="M500" s="31"/>
      <c r="P500" s="76"/>
      <c r="Q500" s="77"/>
      <c r="R500" s="77"/>
      <c r="S500" s="78"/>
      <c r="T500" s="79"/>
      <c r="U500" s="76"/>
      <c r="V500" s="77"/>
      <c r="W500" s="77"/>
      <c r="X500" s="78"/>
      <c r="Y500" s="79"/>
      <c r="Z500" s="63" t="str">
        <f t="shared" si="36"/>
        <v/>
      </c>
      <c r="AA500" s="66" t="str">
        <f t="shared" si="37"/>
        <v/>
      </c>
    </row>
    <row r="501" spans="1:27" ht="170" hidden="1">
      <c r="A501" s="3">
        <v>2324</v>
      </c>
      <c r="B501" s="3" t="s">
        <v>1658</v>
      </c>
      <c r="C501" s="3">
        <v>361</v>
      </c>
      <c r="D501" s="4" t="s">
        <v>303</v>
      </c>
      <c r="E501" s="114" t="s">
        <v>2953</v>
      </c>
      <c r="F501" s="6" t="s">
        <v>458</v>
      </c>
      <c r="G501" s="6" t="s">
        <v>1659</v>
      </c>
      <c r="H501" s="31"/>
      <c r="I501" s="31"/>
      <c r="J501" s="31"/>
      <c r="K501" s="31"/>
      <c r="L501" s="31"/>
      <c r="M501" s="31"/>
      <c r="P501" s="76"/>
      <c r="Q501" s="77"/>
      <c r="R501" s="77"/>
      <c r="S501" s="78"/>
      <c r="T501" s="79"/>
      <c r="U501" s="76"/>
      <c r="V501" s="77"/>
      <c r="W501" s="77"/>
      <c r="X501" s="78"/>
      <c r="Y501" s="79"/>
      <c r="Z501" s="63" t="str">
        <f t="shared" si="36"/>
        <v/>
      </c>
      <c r="AA501" s="66" t="str">
        <f t="shared" si="37"/>
        <v/>
      </c>
    </row>
    <row r="502" spans="1:27" ht="187" hidden="1">
      <c r="A502" s="3">
        <v>2325</v>
      </c>
      <c r="B502" s="3" t="s">
        <v>1660</v>
      </c>
      <c r="C502" s="3">
        <v>362</v>
      </c>
      <c r="D502" s="4" t="s">
        <v>25</v>
      </c>
      <c r="E502" s="114" t="s">
        <v>2954</v>
      </c>
      <c r="F502" s="6" t="s">
        <v>460</v>
      </c>
      <c r="G502" s="6" t="s">
        <v>1661</v>
      </c>
      <c r="H502" s="31"/>
      <c r="I502" s="31"/>
      <c r="J502" s="31"/>
      <c r="K502" s="31"/>
      <c r="L502" s="31"/>
      <c r="M502" s="31"/>
      <c r="P502" s="76"/>
      <c r="Q502" s="77"/>
      <c r="R502" s="77"/>
      <c r="S502" s="78"/>
      <c r="T502" s="79"/>
      <c r="U502" s="76"/>
      <c r="V502" s="77"/>
      <c r="W502" s="77"/>
      <c r="X502" s="78"/>
      <c r="Y502" s="79"/>
      <c r="Z502" s="63" t="str">
        <f t="shared" si="36"/>
        <v/>
      </c>
      <c r="AA502" s="66" t="str">
        <f t="shared" si="37"/>
        <v/>
      </c>
    </row>
    <row r="503" spans="1:27" ht="119" hidden="1">
      <c r="A503" s="3">
        <v>2326</v>
      </c>
      <c r="B503" s="3" t="s">
        <v>1662</v>
      </c>
      <c r="C503" s="3">
        <v>367</v>
      </c>
      <c r="D503" s="4" t="s">
        <v>25</v>
      </c>
      <c r="E503" s="114" t="s">
        <v>2955</v>
      </c>
      <c r="F503" s="6" t="s">
        <v>470</v>
      </c>
      <c r="G503" s="6" t="s">
        <v>1663</v>
      </c>
      <c r="H503" s="31"/>
      <c r="I503" s="31"/>
      <c r="J503" s="31"/>
      <c r="K503" s="31"/>
      <c r="L503" s="31"/>
      <c r="M503" s="31"/>
      <c r="P503" s="76"/>
      <c r="Q503" s="77"/>
      <c r="R503" s="77"/>
      <c r="S503" s="78"/>
      <c r="T503" s="79"/>
      <c r="U503" s="76"/>
      <c r="V503" s="77"/>
      <c r="W503" s="77"/>
      <c r="X503" s="78"/>
      <c r="Y503" s="79"/>
      <c r="Z503" s="63" t="str">
        <f t="shared" si="36"/>
        <v/>
      </c>
      <c r="AA503" s="66" t="str">
        <f t="shared" si="37"/>
        <v/>
      </c>
    </row>
    <row r="504" spans="1:27" ht="119" hidden="1">
      <c r="A504" s="3">
        <v>2327</v>
      </c>
      <c r="B504" s="3" t="s">
        <v>1664</v>
      </c>
      <c r="C504" s="3">
        <v>368</v>
      </c>
      <c r="D504" s="4" t="s">
        <v>25</v>
      </c>
      <c r="E504" s="114" t="s">
        <v>2956</v>
      </c>
      <c r="F504" s="6" t="s">
        <v>472</v>
      </c>
      <c r="G504" s="6" t="s">
        <v>1665</v>
      </c>
      <c r="H504" s="31"/>
      <c r="I504" s="31"/>
      <c r="J504" s="31"/>
      <c r="K504" s="31"/>
      <c r="L504" s="31"/>
      <c r="M504" s="31"/>
      <c r="P504" s="76"/>
      <c r="Q504" s="77"/>
      <c r="R504" s="77"/>
      <c r="S504" s="78"/>
      <c r="T504" s="79"/>
      <c r="U504" s="76"/>
      <c r="V504" s="77"/>
      <c r="W504" s="77"/>
      <c r="X504" s="78"/>
      <c r="Y504" s="79"/>
      <c r="Z504" s="63" t="str">
        <f t="shared" si="36"/>
        <v/>
      </c>
      <c r="AA504" s="66" t="str">
        <f t="shared" si="37"/>
        <v/>
      </c>
    </row>
    <row r="505" spans="1:27" ht="51" hidden="1">
      <c r="A505" s="3">
        <v>2328</v>
      </c>
      <c r="C505" s="3" t="s">
        <v>1487</v>
      </c>
      <c r="D505" s="4" t="s">
        <v>303</v>
      </c>
      <c r="E505" s="114" t="s">
        <v>2957</v>
      </c>
      <c r="F505" s="6" t="s">
        <v>1666</v>
      </c>
      <c r="G505" s="6" t="s">
        <v>1667</v>
      </c>
      <c r="H505" s="31"/>
      <c r="I505" s="31"/>
      <c r="J505" s="31"/>
      <c r="K505" s="31"/>
      <c r="L505" s="31"/>
      <c r="M505" s="31"/>
      <c r="P505" s="76"/>
      <c r="Q505" s="77"/>
      <c r="R505" s="77"/>
      <c r="S505" s="78"/>
      <c r="T505" s="79"/>
      <c r="U505" s="76"/>
      <c r="V505" s="77"/>
      <c r="W505" s="77"/>
      <c r="X505" s="78"/>
      <c r="Y505" s="79"/>
      <c r="Z505" s="63" t="str">
        <f t="shared" si="36"/>
        <v/>
      </c>
      <c r="AA505" s="66" t="str">
        <f t="shared" si="37"/>
        <v/>
      </c>
    </row>
    <row r="506" spans="1:27" ht="34" hidden="1">
      <c r="A506" s="3">
        <v>2329</v>
      </c>
      <c r="C506" s="3" t="s">
        <v>1487</v>
      </c>
      <c r="D506" s="4" t="s">
        <v>303</v>
      </c>
      <c r="E506" s="114" t="s">
        <v>2958</v>
      </c>
      <c r="F506" s="6" t="s">
        <v>1668</v>
      </c>
      <c r="G506" s="6" t="s">
        <v>1667</v>
      </c>
      <c r="H506" s="31"/>
      <c r="I506" s="31"/>
      <c r="J506" s="31"/>
      <c r="K506" s="31"/>
      <c r="L506" s="31"/>
      <c r="M506" s="31"/>
      <c r="P506" s="76"/>
      <c r="Q506" s="77"/>
      <c r="R506" s="77"/>
      <c r="S506" s="78"/>
      <c r="T506" s="79"/>
      <c r="U506" s="76"/>
      <c r="V506" s="77"/>
      <c r="W506" s="77"/>
      <c r="X506" s="78"/>
      <c r="Y506" s="79"/>
      <c r="Z506" s="63" t="str">
        <f t="shared" si="36"/>
        <v/>
      </c>
      <c r="AA506" s="66" t="str">
        <f t="shared" si="37"/>
        <v/>
      </c>
    </row>
    <row r="507" spans="1:27" s="8" customFormat="1" ht="17" hidden="1">
      <c r="A507" s="3" t="s">
        <v>303</v>
      </c>
      <c r="B507" s="3" t="s">
        <v>303</v>
      </c>
      <c r="H507" s="3"/>
      <c r="P507" s="119"/>
      <c r="Q507" s="119"/>
      <c r="R507" s="119"/>
      <c r="S507" s="119"/>
      <c r="T507" s="119"/>
      <c r="U507" s="119"/>
      <c r="V507" s="119"/>
      <c r="W507" s="119"/>
      <c r="X507" s="119"/>
      <c r="Y507" s="119"/>
    </row>
    <row r="508" spans="1:27" s="8" customFormat="1" ht="17" hidden="1">
      <c r="A508" s="3" t="s">
        <v>303</v>
      </c>
      <c r="B508" s="3" t="s">
        <v>303</v>
      </c>
      <c r="H508" s="3"/>
      <c r="P508" s="119"/>
      <c r="Q508" s="119"/>
      <c r="R508" s="119"/>
      <c r="S508" s="119"/>
      <c r="T508" s="119"/>
      <c r="U508" s="119"/>
      <c r="V508" s="119"/>
      <c r="W508" s="119"/>
      <c r="X508" s="119"/>
      <c r="Y508" s="119"/>
    </row>
    <row r="509" spans="1:27" s="8" customFormat="1" ht="19" hidden="1">
      <c r="A509" s="3" t="s">
        <v>303</v>
      </c>
      <c r="B509" s="3" t="s">
        <v>303</v>
      </c>
      <c r="E509" s="124" t="s">
        <v>1669</v>
      </c>
      <c r="F509" s="124"/>
      <c r="G509" s="124"/>
      <c r="H509" s="3"/>
      <c r="P509" s="119"/>
      <c r="Q509" s="119"/>
      <c r="R509" s="119"/>
      <c r="S509" s="119"/>
      <c r="T509" s="119"/>
      <c r="U509" s="119"/>
      <c r="V509" s="119"/>
      <c r="W509" s="119"/>
      <c r="X509" s="119"/>
      <c r="Y509" s="119"/>
    </row>
    <row r="510" spans="1:27" s="8" customFormat="1" ht="17" hidden="1">
      <c r="A510" s="3" t="s">
        <v>303</v>
      </c>
      <c r="B510" s="3" t="s">
        <v>303</v>
      </c>
      <c r="E510" s="87" t="s">
        <v>1653</v>
      </c>
      <c r="H510" s="3"/>
      <c r="P510" s="119"/>
      <c r="Q510" s="119"/>
      <c r="R510" s="119"/>
      <c r="S510" s="119"/>
      <c r="T510" s="119"/>
      <c r="U510" s="119"/>
      <c r="V510" s="119"/>
      <c r="W510" s="119"/>
      <c r="X510" s="119"/>
      <c r="Y510" s="119"/>
    </row>
    <row r="511" spans="1:27" ht="187" hidden="1">
      <c r="A511" s="3">
        <v>2330</v>
      </c>
      <c r="C511" s="3" t="s">
        <v>1487</v>
      </c>
      <c r="D511" s="4" t="s">
        <v>303</v>
      </c>
      <c r="E511" s="114" t="s">
        <v>2959</v>
      </c>
      <c r="F511" s="6" t="s">
        <v>1670</v>
      </c>
      <c r="G511" s="6" t="s">
        <v>1671</v>
      </c>
      <c r="H511" s="31"/>
      <c r="I511" s="31"/>
      <c r="J511" s="31"/>
      <c r="K511" s="31"/>
      <c r="L511" s="31"/>
      <c r="M511" s="31"/>
      <c r="P511" s="76"/>
      <c r="Q511" s="77"/>
      <c r="R511" s="77"/>
      <c r="S511" s="78"/>
      <c r="T511" s="79"/>
      <c r="U511" s="76"/>
      <c r="V511" s="77"/>
      <c r="W511" s="77"/>
      <c r="X511" s="78"/>
      <c r="Y511" s="79"/>
      <c r="Z511" s="63" t="str">
        <f t="shared" si="36"/>
        <v/>
      </c>
      <c r="AA511" s="66" t="str">
        <f t="shared" si="37"/>
        <v/>
      </c>
    </row>
    <row r="512" spans="1:27" ht="204" hidden="1">
      <c r="A512" s="3">
        <v>2331</v>
      </c>
      <c r="C512" s="3" t="s">
        <v>1487</v>
      </c>
      <c r="D512" s="4" t="s">
        <v>303</v>
      </c>
      <c r="E512" s="114" t="s">
        <v>2960</v>
      </c>
      <c r="F512" s="6" t="s">
        <v>1672</v>
      </c>
      <c r="G512" s="6" t="s">
        <v>1673</v>
      </c>
      <c r="H512" s="31"/>
      <c r="I512" s="31"/>
      <c r="J512" s="31"/>
      <c r="K512" s="31"/>
      <c r="L512" s="31"/>
      <c r="M512" s="31"/>
      <c r="P512" s="76"/>
      <c r="Q512" s="77"/>
      <c r="R512" s="77"/>
      <c r="S512" s="78"/>
      <c r="T512" s="79"/>
      <c r="U512" s="76"/>
      <c r="V512" s="77"/>
      <c r="W512" s="77"/>
      <c r="X512" s="78"/>
      <c r="Y512" s="79"/>
      <c r="Z512" s="63" t="str">
        <f t="shared" si="36"/>
        <v/>
      </c>
      <c r="AA512" s="66" t="str">
        <f t="shared" si="37"/>
        <v/>
      </c>
    </row>
    <row r="513" spans="1:27" ht="221" hidden="1">
      <c r="A513" s="3">
        <v>2332</v>
      </c>
      <c r="C513" s="3" t="s">
        <v>1487</v>
      </c>
      <c r="D513" s="4" t="s">
        <v>303</v>
      </c>
      <c r="E513" s="114" t="s">
        <v>2961</v>
      </c>
      <c r="F513" s="6" t="s">
        <v>1674</v>
      </c>
      <c r="G513" s="6" t="s">
        <v>1675</v>
      </c>
      <c r="H513" s="31"/>
      <c r="I513" s="31"/>
      <c r="J513" s="31"/>
      <c r="K513" s="31"/>
      <c r="L513" s="31"/>
      <c r="M513" s="31"/>
      <c r="P513" s="76"/>
      <c r="Q513" s="77"/>
      <c r="R513" s="77"/>
      <c r="S513" s="78"/>
      <c r="T513" s="79"/>
      <c r="U513" s="76"/>
      <c r="V513" s="77"/>
      <c r="W513" s="77"/>
      <c r="X513" s="78"/>
      <c r="Y513" s="79"/>
      <c r="Z513" s="63" t="str">
        <f t="shared" si="36"/>
        <v/>
      </c>
      <c r="AA513" s="66" t="str">
        <f t="shared" si="37"/>
        <v/>
      </c>
    </row>
    <row r="514" spans="1:27" ht="255" hidden="1">
      <c r="A514" s="3">
        <v>2333</v>
      </c>
      <c r="C514" s="3" t="s">
        <v>1487</v>
      </c>
      <c r="D514" s="4" t="s">
        <v>303</v>
      </c>
      <c r="E514" s="114" t="s">
        <v>2962</v>
      </c>
      <c r="F514" s="6" t="s">
        <v>448</v>
      </c>
      <c r="G514" s="6" t="s">
        <v>1676</v>
      </c>
      <c r="H514" s="31"/>
      <c r="I514" s="31"/>
      <c r="J514" s="31"/>
      <c r="K514" s="31"/>
      <c r="L514" s="31"/>
      <c r="M514" s="31"/>
      <c r="P514" s="76"/>
      <c r="Q514" s="77"/>
      <c r="R514" s="77"/>
      <c r="S514" s="78"/>
      <c r="T514" s="79"/>
      <c r="U514" s="76"/>
      <c r="V514" s="77"/>
      <c r="W514" s="77"/>
      <c r="X514" s="78"/>
      <c r="Y514" s="79"/>
      <c r="Z514" s="63" t="str">
        <f t="shared" si="36"/>
        <v/>
      </c>
      <c r="AA514" s="66" t="str">
        <f t="shared" si="37"/>
        <v/>
      </c>
    </row>
    <row r="515" spans="1:27" ht="153" hidden="1">
      <c r="A515" s="3">
        <v>2334</v>
      </c>
      <c r="C515" s="3" t="s">
        <v>1487</v>
      </c>
      <c r="D515" s="4" t="s">
        <v>303</v>
      </c>
      <c r="E515" s="114" t="s">
        <v>2963</v>
      </c>
      <c r="F515" s="6" t="s">
        <v>1677</v>
      </c>
      <c r="G515" s="6" t="s">
        <v>1678</v>
      </c>
      <c r="H515" s="31"/>
      <c r="I515" s="31"/>
      <c r="J515" s="31"/>
      <c r="K515" s="31"/>
      <c r="L515" s="31"/>
      <c r="M515" s="31"/>
      <c r="P515" s="76"/>
      <c r="Q515" s="77"/>
      <c r="R515" s="77"/>
      <c r="S515" s="78"/>
      <c r="T515" s="79"/>
      <c r="U515" s="76"/>
      <c r="V515" s="77"/>
      <c r="W515" s="77"/>
      <c r="X515" s="78"/>
      <c r="Y515" s="79"/>
      <c r="Z515" s="63" t="str">
        <f t="shared" si="36"/>
        <v/>
      </c>
      <c r="AA515" s="66" t="str">
        <f t="shared" si="37"/>
        <v/>
      </c>
    </row>
    <row r="516" spans="1:27" ht="170" hidden="1">
      <c r="A516" s="3">
        <v>2335</v>
      </c>
      <c r="C516" s="3" t="s">
        <v>1487</v>
      </c>
      <c r="D516" s="4" t="s">
        <v>303</v>
      </c>
      <c r="E516" s="114" t="s">
        <v>2964</v>
      </c>
      <c r="F516" s="6" t="s">
        <v>1679</v>
      </c>
      <c r="G516" s="6" t="s">
        <v>1680</v>
      </c>
      <c r="H516" s="31"/>
      <c r="I516" s="31"/>
      <c r="J516" s="31"/>
      <c r="K516" s="31"/>
      <c r="L516" s="31"/>
      <c r="M516" s="31"/>
      <c r="P516" s="76"/>
      <c r="Q516" s="77"/>
      <c r="R516" s="77"/>
      <c r="S516" s="78"/>
      <c r="T516" s="79"/>
      <c r="U516" s="76"/>
      <c r="V516" s="77"/>
      <c r="W516" s="77"/>
      <c r="X516" s="78"/>
      <c r="Y516" s="79"/>
      <c r="Z516" s="63" t="str">
        <f t="shared" ref="Z516:Z579" si="38">IF(U516&lt;&gt;"",U516,IF(P516&lt;&gt;"",P516,IF(N516&lt;&gt;"",N516,"")))</f>
        <v/>
      </c>
      <c r="AA516" s="66" t="str">
        <f t="shared" ref="AA516:AA579" si="39">IF(X516&lt;&gt;"",X516,IF(S516&lt;&gt;"",S516,IF(O516&lt;&gt;"",O516,"")))</f>
        <v/>
      </c>
    </row>
    <row r="517" spans="1:27" s="8" customFormat="1" ht="17" hidden="1">
      <c r="A517" s="3" t="s">
        <v>303</v>
      </c>
      <c r="B517" s="3" t="s">
        <v>303</v>
      </c>
      <c r="H517" s="3"/>
      <c r="P517" s="119"/>
      <c r="Q517" s="119"/>
      <c r="R517" s="119"/>
      <c r="S517" s="119"/>
      <c r="T517" s="119"/>
      <c r="U517" s="119"/>
      <c r="V517" s="119"/>
      <c r="W517" s="119"/>
      <c r="X517" s="119"/>
      <c r="Y517" s="119"/>
    </row>
    <row r="518" spans="1:27" s="8" customFormat="1" ht="17" hidden="1">
      <c r="A518" s="3" t="s">
        <v>303</v>
      </c>
      <c r="B518" s="3" t="s">
        <v>303</v>
      </c>
      <c r="H518" s="3"/>
      <c r="P518" s="119"/>
      <c r="Q518" s="119"/>
      <c r="R518" s="119"/>
      <c r="S518" s="119"/>
      <c r="T518" s="119"/>
      <c r="U518" s="119"/>
      <c r="V518" s="119"/>
      <c r="W518" s="119"/>
      <c r="X518" s="119"/>
      <c r="Y518" s="119"/>
    </row>
    <row r="519" spans="1:27" s="8" customFormat="1" ht="37">
      <c r="A519" s="3" t="s">
        <v>303</v>
      </c>
      <c r="B519" s="3" t="s">
        <v>303</v>
      </c>
      <c r="E519" s="128" t="s">
        <v>30</v>
      </c>
      <c r="F519" s="128"/>
      <c r="G519" s="128"/>
      <c r="H519" s="3"/>
      <c r="P519" s="119"/>
      <c r="Q519" s="119"/>
      <c r="R519" s="119"/>
      <c r="S519" s="119"/>
      <c r="T519" s="119"/>
      <c r="U519" s="119"/>
      <c r="V519" s="119"/>
      <c r="W519" s="119"/>
      <c r="X519" s="119"/>
      <c r="Y519" s="119"/>
    </row>
    <row r="520" spans="1:27" s="8" customFormat="1" ht="19">
      <c r="A520" s="3" t="s">
        <v>303</v>
      </c>
      <c r="B520" s="3" t="s">
        <v>303</v>
      </c>
      <c r="E520" s="124" t="s">
        <v>1681</v>
      </c>
      <c r="F520" s="124"/>
      <c r="G520" s="124"/>
      <c r="H520" s="3"/>
      <c r="P520" s="119"/>
      <c r="Q520" s="119"/>
      <c r="R520" s="119"/>
      <c r="S520" s="119"/>
      <c r="T520" s="119"/>
      <c r="U520" s="119"/>
      <c r="V520" s="119"/>
      <c r="W520" s="119"/>
      <c r="X520" s="119"/>
      <c r="Y520" s="119"/>
    </row>
    <row r="521" spans="1:27" ht="170">
      <c r="A521" s="3">
        <v>2336</v>
      </c>
      <c r="B521" s="3" t="s">
        <v>1682</v>
      </c>
      <c r="C521" s="3">
        <v>504</v>
      </c>
      <c r="E521" s="113" t="s">
        <v>2966</v>
      </c>
      <c r="F521" s="6" t="s">
        <v>568</v>
      </c>
      <c r="G521" s="6" t="s">
        <v>1683</v>
      </c>
      <c r="H521" s="31"/>
      <c r="I521" s="31"/>
      <c r="J521" s="112" t="s">
        <v>2965</v>
      </c>
      <c r="K521" s="31"/>
      <c r="L521" s="31"/>
      <c r="M521" s="31"/>
      <c r="P521" s="76">
        <v>1</v>
      </c>
      <c r="Q521" s="116" t="str">
        <f>J521</f>
        <v>SXM - Supplier (Pre) Registration (Self-Description):
All the options listed are supported. Different approach for integrating data exist either through APIs, integration process jobs or manual imports from users.</v>
      </c>
      <c r="R521" s="77"/>
      <c r="S521" s="78">
        <v>1</v>
      </c>
      <c r="T521" s="79"/>
      <c r="U521" s="76"/>
      <c r="V521" s="77"/>
      <c r="W521" s="77"/>
      <c r="X521" s="78"/>
      <c r="Y521" s="79"/>
      <c r="Z521" s="63">
        <f t="shared" si="38"/>
        <v>1</v>
      </c>
      <c r="AA521" s="66">
        <f t="shared" si="39"/>
        <v>1</v>
      </c>
    </row>
    <row r="522" spans="1:27" ht="204">
      <c r="A522" s="3">
        <v>2337</v>
      </c>
      <c r="B522" s="3" t="s">
        <v>1684</v>
      </c>
      <c r="C522" s="3">
        <v>506</v>
      </c>
      <c r="E522" s="113" t="s">
        <v>2968</v>
      </c>
      <c r="F522" s="6" t="s">
        <v>300</v>
      </c>
      <c r="G522" s="6" t="s">
        <v>1685</v>
      </c>
      <c r="H522" s="31"/>
      <c r="I522" s="31"/>
      <c r="J522" s="112" t="s">
        <v>2967</v>
      </c>
      <c r="K522" s="31"/>
      <c r="L522" s="31"/>
      <c r="M522" s="31"/>
      <c r="P522" s="76">
        <v>2</v>
      </c>
      <c r="Q522" s="116" t="str">
        <f>J522</f>
        <v>SXM - Self-Registration (Self-Description):
Very flexible. The workflow can be configured exactly as required and can have limitless paths to branch down different routes. Content can also be triggered based on previous tasks which they submit.</v>
      </c>
      <c r="R522" s="77"/>
      <c r="S522" s="78">
        <v>2</v>
      </c>
      <c r="T522" s="79"/>
      <c r="U522" s="76"/>
      <c r="V522" s="77"/>
      <c r="W522" s="77"/>
      <c r="X522" s="78"/>
      <c r="Y522" s="79"/>
      <c r="Z522" s="63">
        <f t="shared" si="38"/>
        <v>2</v>
      </c>
      <c r="AA522" s="66">
        <f t="shared" si="39"/>
        <v>2</v>
      </c>
    </row>
    <row r="523" spans="1:27" ht="187">
      <c r="A523" s="3">
        <v>2338</v>
      </c>
      <c r="C523" s="3" t="s">
        <v>1487</v>
      </c>
      <c r="E523" s="114" t="s">
        <v>2969</v>
      </c>
      <c r="F523" s="6" t="s">
        <v>1686</v>
      </c>
      <c r="G523" s="6" t="s">
        <v>1687</v>
      </c>
      <c r="H523" s="31"/>
      <c r="I523" s="31"/>
      <c r="J523" s="31"/>
      <c r="K523" s="31"/>
      <c r="L523" s="31"/>
      <c r="M523" s="31"/>
      <c r="P523" s="76">
        <v>2</v>
      </c>
      <c r="Q523" s="77" t="s">
        <v>3415</v>
      </c>
      <c r="R523" s="77"/>
      <c r="S523" s="78">
        <v>2</v>
      </c>
      <c r="T523" s="79"/>
      <c r="U523" s="76"/>
      <c r="V523" s="77"/>
      <c r="W523" s="77"/>
      <c r="X523" s="78"/>
      <c r="Y523" s="79"/>
      <c r="Z523" s="63">
        <f t="shared" si="38"/>
        <v>2</v>
      </c>
      <c r="AA523" s="66">
        <f t="shared" si="39"/>
        <v>2</v>
      </c>
    </row>
    <row r="524" spans="1:27" ht="272">
      <c r="A524" s="3">
        <v>2339</v>
      </c>
      <c r="B524" s="3" t="s">
        <v>1688</v>
      </c>
      <c r="C524" s="3">
        <v>510</v>
      </c>
      <c r="E524" s="113" t="s">
        <v>2971</v>
      </c>
      <c r="F524" s="6" t="s">
        <v>576</v>
      </c>
      <c r="G524" s="6" t="s">
        <v>1689</v>
      </c>
      <c r="H524" s="31"/>
      <c r="I524" s="31"/>
      <c r="J524" s="112" t="s">
        <v>2970</v>
      </c>
      <c r="K524" s="31"/>
      <c r="L524" s="31"/>
      <c r="M524" s="31"/>
      <c r="P524" s="76">
        <v>1</v>
      </c>
      <c r="Q524" s="116" t="str">
        <f>J524</f>
        <v>SXM - Integrated Off-Line Reach Out (phone, fax) (Self-Description):
This is not something we plan to do because it is going backwards. The trend is to be more touchless and automated through AI (e.g. get rid of the approvers even) rather than more human touch points. Social networks don't work beyond basic transactions exchange (orders / invoices) many failed examples in the industry (e.g. Aravo Assure)</v>
      </c>
      <c r="R524" s="77"/>
      <c r="S524" s="78">
        <v>1</v>
      </c>
      <c r="T524" s="79" t="s">
        <v>3434</v>
      </c>
      <c r="U524" s="76"/>
      <c r="V524" s="77"/>
      <c r="W524" s="77"/>
      <c r="X524" s="78"/>
      <c r="Y524" s="79"/>
      <c r="Z524" s="63">
        <f t="shared" si="38"/>
        <v>1</v>
      </c>
      <c r="AA524" s="66">
        <f t="shared" si="39"/>
        <v>1</v>
      </c>
    </row>
    <row r="525" spans="1:27" ht="170">
      <c r="A525" s="3">
        <v>2340</v>
      </c>
      <c r="B525" s="3" t="s">
        <v>1690</v>
      </c>
      <c r="C525" s="3">
        <v>516</v>
      </c>
      <c r="E525" s="114" t="s">
        <v>2972</v>
      </c>
      <c r="F525" s="6" t="s">
        <v>1691</v>
      </c>
      <c r="G525" s="6" t="s">
        <v>1692</v>
      </c>
      <c r="H525" s="31"/>
      <c r="I525" s="31"/>
      <c r="J525" s="31"/>
      <c r="K525" s="31"/>
      <c r="L525" s="31"/>
      <c r="M525" s="31"/>
      <c r="P525" s="76">
        <v>0</v>
      </c>
      <c r="Q525" s="77"/>
      <c r="R525" s="77"/>
      <c r="S525" s="78">
        <v>0</v>
      </c>
      <c r="T525" s="79"/>
      <c r="U525" s="76"/>
      <c r="V525" s="77"/>
      <c r="W525" s="77"/>
      <c r="X525" s="78"/>
      <c r="Y525" s="79"/>
      <c r="Z525" s="63">
        <f t="shared" si="38"/>
        <v>0</v>
      </c>
      <c r="AA525" s="66">
        <f t="shared" si="39"/>
        <v>0</v>
      </c>
    </row>
    <row r="526" spans="1:27" ht="204">
      <c r="A526" s="3">
        <v>2341</v>
      </c>
      <c r="B526" s="3" t="s">
        <v>1693</v>
      </c>
      <c r="C526" s="3">
        <v>518</v>
      </c>
      <c r="E526" s="113" t="s">
        <v>2974</v>
      </c>
      <c r="F526" s="6" t="s">
        <v>592</v>
      </c>
      <c r="G526" s="6" t="s">
        <v>1694</v>
      </c>
      <c r="H526" s="31"/>
      <c r="I526" s="31"/>
      <c r="J526" s="112" t="s">
        <v>2973</v>
      </c>
      <c r="K526" s="31"/>
      <c r="L526" s="31"/>
      <c r="M526" s="31"/>
      <c r="P526" s="76">
        <v>3</v>
      </c>
      <c r="Q526" s="116" t="str">
        <f t="shared" ref="Q526:Q529" si="40">J526</f>
        <v>SXM - Entity Core Data (Self-Description):
The solution comes with a 100% out of the box ready data model to allow customers to be up and running quickly. This will cover all aspects of a supplier - bank accounts, contacts, locations, pesonnel, categories, financials, insurance, documents, etc.</v>
      </c>
      <c r="R526" s="77"/>
      <c r="S526" s="78">
        <v>3</v>
      </c>
      <c r="T526" s="79"/>
      <c r="U526" s="76"/>
      <c r="V526" s="77"/>
      <c r="W526" s="77"/>
      <c r="X526" s="78"/>
      <c r="Y526" s="79"/>
      <c r="Z526" s="63">
        <f t="shared" si="38"/>
        <v>3</v>
      </c>
      <c r="AA526" s="66">
        <f t="shared" si="39"/>
        <v>3</v>
      </c>
    </row>
    <row r="527" spans="1:27" ht="119">
      <c r="A527" s="3">
        <v>2342</v>
      </c>
      <c r="B527" s="3" t="s">
        <v>1695</v>
      </c>
      <c r="C527" s="3">
        <v>519</v>
      </c>
      <c r="E527" s="113" t="s">
        <v>2976</v>
      </c>
      <c r="F527" s="6" t="s">
        <v>594</v>
      </c>
      <c r="G527" s="6" t="s">
        <v>1696</v>
      </c>
      <c r="H527" s="31"/>
      <c r="I527" s="31"/>
      <c r="J527" s="112" t="s">
        <v>2975</v>
      </c>
      <c r="K527" s="31"/>
      <c r="L527" s="31"/>
      <c r="M527" s="31"/>
      <c r="P527" s="76">
        <v>2</v>
      </c>
      <c r="Q527" s="116" t="str">
        <f t="shared" si="40"/>
        <v>SXM - Financial Data / ACH Integration (Self-Description):
Growing area we already have a few partnerships: Invapay, Stripe</v>
      </c>
      <c r="R527" s="77"/>
      <c r="S527" s="78">
        <v>2</v>
      </c>
      <c r="T527" s="79"/>
      <c r="U527" s="76"/>
      <c r="V527" s="77"/>
      <c r="W527" s="77"/>
      <c r="X527" s="78"/>
      <c r="Y527" s="79"/>
      <c r="Z527" s="63">
        <f t="shared" si="38"/>
        <v>2</v>
      </c>
      <c r="AA527" s="66">
        <f t="shared" si="39"/>
        <v>2</v>
      </c>
    </row>
    <row r="528" spans="1:27" ht="170">
      <c r="A528" s="3">
        <v>2343</v>
      </c>
      <c r="B528" s="3" t="s">
        <v>1697</v>
      </c>
      <c r="C528" s="3">
        <v>522</v>
      </c>
      <c r="E528" s="113" t="s">
        <v>2978</v>
      </c>
      <c r="F528" s="6" t="s">
        <v>600</v>
      </c>
      <c r="G528" s="6" t="s">
        <v>1698</v>
      </c>
      <c r="H528" s="31"/>
      <c r="I528" s="31"/>
      <c r="J528" s="112" t="s">
        <v>2977</v>
      </c>
      <c r="K528" s="31"/>
      <c r="L528" s="31"/>
      <c r="M528" s="31"/>
      <c r="P528" s="76">
        <v>1</v>
      </c>
      <c r="Q528" s="116" t="str">
        <f t="shared" si="40"/>
        <v>SXM - Certificates / Insurance (Self-Description):
This is a key part of automation around compliance. HICX has out of the box workflow for certificate expiration and renewal as well as reports for tracking this.</v>
      </c>
      <c r="R528" s="77"/>
      <c r="S528" s="78">
        <v>1</v>
      </c>
      <c r="T528" s="79"/>
      <c r="U528" s="76"/>
      <c r="V528" s="77"/>
      <c r="W528" s="77"/>
      <c r="X528" s="78"/>
      <c r="Y528" s="79"/>
      <c r="Z528" s="63">
        <f t="shared" si="38"/>
        <v>1</v>
      </c>
      <c r="AA528" s="66">
        <f t="shared" si="39"/>
        <v>1</v>
      </c>
    </row>
    <row r="529" spans="1:27" ht="221">
      <c r="A529" s="3">
        <v>2344</v>
      </c>
      <c r="B529" s="3" t="s">
        <v>1699</v>
      </c>
      <c r="C529" s="3">
        <v>524</v>
      </c>
      <c r="E529" s="113" t="s">
        <v>2980</v>
      </c>
      <c r="F529" s="6" t="s">
        <v>1700</v>
      </c>
      <c r="G529" s="6" t="s">
        <v>1701</v>
      </c>
      <c r="H529" s="31"/>
      <c r="I529" s="31"/>
      <c r="J529" s="112" t="s">
        <v>2979</v>
      </c>
      <c r="K529" s="31"/>
      <c r="L529" s="31"/>
      <c r="M529" s="31"/>
      <c r="P529" s="76">
        <v>2</v>
      </c>
      <c r="Q529" s="116" t="str">
        <f t="shared" si="40"/>
        <v>SXM - Ratings, Approvals, &amp; Preferred Suppliers (Self-Description):
HICX can cater to complex workflow scenarios and approvals and ratings can be at any level - supplier, relationship, location, suppleir product, contract, etc.. Customers can also add multiple fields to maintain different classifications at each level.</v>
      </c>
      <c r="R529" s="77"/>
      <c r="S529" s="78">
        <v>2</v>
      </c>
      <c r="T529" s="79"/>
      <c r="U529" s="76"/>
      <c r="V529" s="77"/>
      <c r="W529" s="77"/>
      <c r="X529" s="78"/>
      <c r="Y529" s="79"/>
      <c r="Z529" s="63">
        <f t="shared" si="38"/>
        <v>2</v>
      </c>
      <c r="AA529" s="66">
        <f t="shared" si="39"/>
        <v>2</v>
      </c>
    </row>
    <row r="530" spans="1:27" ht="170">
      <c r="A530" s="3">
        <v>2345</v>
      </c>
      <c r="C530" s="3" t="s">
        <v>1487</v>
      </c>
      <c r="E530" s="114" t="s">
        <v>2671</v>
      </c>
      <c r="F530" s="6" t="s">
        <v>1702</v>
      </c>
      <c r="G530" s="6" t="s">
        <v>1703</v>
      </c>
      <c r="H530" s="31"/>
      <c r="I530" s="31"/>
      <c r="J530" s="31"/>
      <c r="K530" s="31"/>
      <c r="L530" s="31"/>
      <c r="M530" s="31"/>
      <c r="P530" s="76">
        <v>2</v>
      </c>
      <c r="Q530" s="77" t="s">
        <v>3416</v>
      </c>
      <c r="R530" s="77"/>
      <c r="S530" s="78">
        <v>2</v>
      </c>
      <c r="T530" s="79"/>
      <c r="U530" s="76"/>
      <c r="V530" s="77"/>
      <c r="W530" s="77"/>
      <c r="X530" s="78"/>
      <c r="Y530" s="79"/>
      <c r="Z530" s="63">
        <f t="shared" si="38"/>
        <v>2</v>
      </c>
      <c r="AA530" s="66">
        <f t="shared" si="39"/>
        <v>2</v>
      </c>
    </row>
    <row r="531" spans="1:27" ht="289">
      <c r="A531" s="3">
        <v>2346</v>
      </c>
      <c r="B531" s="3" t="s">
        <v>1704</v>
      </c>
      <c r="C531" s="3">
        <v>495</v>
      </c>
      <c r="E531" s="113" t="s">
        <v>2982</v>
      </c>
      <c r="F531" s="6" t="s">
        <v>549</v>
      </c>
      <c r="G531" s="6" t="s">
        <v>1705</v>
      </c>
      <c r="H531" s="31"/>
      <c r="I531" s="31"/>
      <c r="J531" s="112" t="s">
        <v>2981</v>
      </c>
      <c r="K531" s="31"/>
      <c r="L531" s="31"/>
      <c r="M531" s="31"/>
      <c r="P531" s="76">
        <v>3</v>
      </c>
      <c r="Q531" s="116" t="str">
        <f t="shared" ref="Q531:Q532" si="41">J531</f>
        <v>SXM - Supplier Information (industry codes) (Self-Description):
Not exactly sure what this question means but Supplier Information is an area which we lead in and have a wide coverage of different content areas from supply chain, compliance, capabilities, regulatory, etc.
SXM - Supplier Information (industry codes) (Reasoning):
also all standard ABA, Swift, IBAN, global address formats, etc. VATS, etc.</v>
      </c>
      <c r="R531" s="77"/>
      <c r="S531" s="117">
        <v>3</v>
      </c>
      <c r="T531" s="79"/>
      <c r="U531" s="76"/>
      <c r="V531" s="77"/>
      <c r="W531" s="77"/>
      <c r="X531" s="78"/>
      <c r="Y531" s="79"/>
      <c r="Z531" s="63">
        <f t="shared" si="38"/>
        <v>3</v>
      </c>
      <c r="AA531" s="66">
        <f t="shared" si="39"/>
        <v>3</v>
      </c>
    </row>
    <row r="532" spans="1:27" ht="238">
      <c r="A532" s="3">
        <v>2347</v>
      </c>
      <c r="B532" s="3" t="s">
        <v>1706</v>
      </c>
      <c r="C532" s="3">
        <v>496</v>
      </c>
      <c r="E532" s="113" t="s">
        <v>2984</v>
      </c>
      <c r="F532" s="6" t="s">
        <v>551</v>
      </c>
      <c r="G532" s="6" t="s">
        <v>1707</v>
      </c>
      <c r="H532" s="31"/>
      <c r="I532" s="31"/>
      <c r="J532" s="112" t="s">
        <v>2983</v>
      </c>
      <c r="K532" s="31"/>
      <c r="L532" s="31"/>
      <c r="M532" s="31"/>
      <c r="P532" s="76">
        <v>3</v>
      </c>
      <c r="Q532" s="116" t="str">
        <f t="shared" si="41"/>
        <v>SXM - Product / Service Information (e.g., UNSPSC) (Self-Description):
Customers can create any number of heirarchies and classifications to assign to objects (e.g. supplier, contract, order, invoice, etc.)
SXM - Product / Service Information (e.g., UNSPSC) (Reasoning):
UNSPSC, HTS, SIC, NAIC, eClass, etc.</v>
      </c>
      <c r="R532" s="77"/>
      <c r="S532" s="117">
        <v>3</v>
      </c>
      <c r="T532" s="79"/>
      <c r="U532" s="76"/>
      <c r="V532" s="77"/>
      <c r="W532" s="77"/>
      <c r="X532" s="78"/>
      <c r="Y532" s="79"/>
      <c r="Z532" s="63">
        <f t="shared" si="38"/>
        <v>3</v>
      </c>
      <c r="AA532" s="66">
        <f t="shared" si="39"/>
        <v>3</v>
      </c>
    </row>
    <row r="533" spans="1:27" ht="136">
      <c r="A533" s="3">
        <v>2348</v>
      </c>
      <c r="B533" s="3" t="s">
        <v>1708</v>
      </c>
      <c r="C533" s="3">
        <v>542</v>
      </c>
      <c r="E533" s="113" t="s">
        <v>2986</v>
      </c>
      <c r="F533" s="6" t="s">
        <v>1709</v>
      </c>
      <c r="G533" s="6" t="s">
        <v>1710</v>
      </c>
      <c r="H533" s="31"/>
      <c r="I533" s="31"/>
      <c r="J533" s="112" t="s">
        <v>2985</v>
      </c>
      <c r="K533" s="31"/>
      <c r="L533" s="31"/>
      <c r="M533" s="31"/>
      <c r="P533" s="76">
        <v>2</v>
      </c>
      <c r="Q533" s="116" t="str">
        <f>J533</f>
        <v>SXM - Monitoring (Self-Description):
Customers can create private and system level rules for monitoring.</v>
      </c>
      <c r="R533" s="77"/>
      <c r="S533" s="78">
        <v>2</v>
      </c>
      <c r="T533" s="79"/>
      <c r="U533" s="76"/>
      <c r="V533" s="77"/>
      <c r="W533" s="77"/>
      <c r="X533" s="78"/>
      <c r="Y533" s="79"/>
      <c r="Z533" s="63">
        <f t="shared" si="38"/>
        <v>2</v>
      </c>
      <c r="AA533" s="66">
        <f t="shared" si="39"/>
        <v>2</v>
      </c>
    </row>
    <row r="534" spans="1:27" ht="136">
      <c r="A534" s="3">
        <v>2349</v>
      </c>
      <c r="C534" s="3" t="s">
        <v>1487</v>
      </c>
      <c r="E534" s="114" t="s">
        <v>2987</v>
      </c>
      <c r="F534" s="6" t="s">
        <v>1711</v>
      </c>
      <c r="G534" s="6" t="s">
        <v>1712</v>
      </c>
      <c r="H534" s="31"/>
      <c r="I534" s="31"/>
      <c r="J534" s="31"/>
      <c r="K534" s="31"/>
      <c r="L534" s="31"/>
      <c r="M534" s="31"/>
      <c r="P534" s="76">
        <v>2</v>
      </c>
      <c r="Q534" s="77" t="s">
        <v>3417</v>
      </c>
      <c r="R534" s="77"/>
      <c r="S534" s="78">
        <v>2</v>
      </c>
      <c r="T534" s="79"/>
      <c r="U534" s="76"/>
      <c r="V534" s="77"/>
      <c r="W534" s="77"/>
      <c r="X534" s="78"/>
      <c r="Y534" s="79"/>
      <c r="Z534" s="63">
        <f t="shared" si="38"/>
        <v>2</v>
      </c>
      <c r="AA534" s="66">
        <f t="shared" si="39"/>
        <v>2</v>
      </c>
    </row>
    <row r="535" spans="1:27" ht="272">
      <c r="A535" s="3">
        <v>2350</v>
      </c>
      <c r="B535" s="3" t="s">
        <v>1713</v>
      </c>
      <c r="C535" s="3">
        <v>581</v>
      </c>
      <c r="E535" s="113" t="s">
        <v>2989</v>
      </c>
      <c r="F535" s="6" t="s">
        <v>61</v>
      </c>
      <c r="G535" s="6" t="s">
        <v>1714</v>
      </c>
      <c r="H535" s="31"/>
      <c r="I535" s="31"/>
      <c r="J535" s="112" t="s">
        <v>2988</v>
      </c>
      <c r="K535" s="31"/>
      <c r="L535" s="31"/>
      <c r="M535" s="31"/>
      <c r="P535" s="76">
        <v>3</v>
      </c>
      <c r="Q535" s="116" t="str">
        <f t="shared" ref="Q535:Q538" si="42">J535</f>
        <v>SXM - Integrations (Self-Description):
Not sure this is easy to explain here but we can refer you to AutoNation, BAE Systems and EDF for some heighly complex integrations across multiple instances. The way to manage multiple instances is to have a clear definition of Global data versus local data and then have global data - which is common - governed centrally and allow local data to be managed in a federated way.</v>
      </c>
      <c r="R535" s="77"/>
      <c r="S535" s="78">
        <v>3</v>
      </c>
      <c r="T535" s="79"/>
      <c r="U535" s="76"/>
      <c r="V535" s="77"/>
      <c r="W535" s="77"/>
      <c r="X535" s="78"/>
      <c r="Y535" s="79"/>
      <c r="Z535" s="63">
        <f t="shared" si="38"/>
        <v>3</v>
      </c>
      <c r="AA535" s="66">
        <f t="shared" si="39"/>
        <v>3</v>
      </c>
    </row>
    <row r="536" spans="1:27" ht="238">
      <c r="A536" s="3">
        <v>2351</v>
      </c>
      <c r="B536" s="3" t="s">
        <v>1715</v>
      </c>
      <c r="C536" s="3">
        <v>584</v>
      </c>
      <c r="E536" s="113" t="s">
        <v>2991</v>
      </c>
      <c r="F536" s="6" t="s">
        <v>692</v>
      </c>
      <c r="G536" s="6" t="s">
        <v>1716</v>
      </c>
      <c r="H536" s="31"/>
      <c r="I536" s="31"/>
      <c r="J536" s="112" t="s">
        <v>2990</v>
      </c>
      <c r="K536" s="31"/>
      <c r="L536" s="31"/>
      <c r="M536" s="31"/>
      <c r="P536" s="76">
        <v>2</v>
      </c>
      <c r="Q536" s="116" t="str">
        <f t="shared" si="42"/>
        <v>SXM - Network Data Model (Self-Description):
No plans for a network. Networks work well when the content and overlap is high. There is very little alignment on content beyond orders/invoices and very costly to build a network with enough scale for this to add value. Most networks are very small e.g. Ariba 3M in comparisoin to D&amp;B 200M records of companies.</v>
      </c>
      <c r="R536" s="77"/>
      <c r="S536" s="78">
        <v>2</v>
      </c>
      <c r="T536" s="79"/>
      <c r="U536" s="76"/>
      <c r="V536" s="77"/>
      <c r="W536" s="77"/>
      <c r="X536" s="78"/>
      <c r="Y536" s="79"/>
      <c r="Z536" s="63">
        <f t="shared" si="38"/>
        <v>2</v>
      </c>
      <c r="AA536" s="66">
        <f t="shared" si="39"/>
        <v>2</v>
      </c>
    </row>
    <row r="537" spans="1:27" ht="187">
      <c r="A537" s="3">
        <v>2352</v>
      </c>
      <c r="B537" s="3" t="s">
        <v>1717</v>
      </c>
      <c r="C537" s="3">
        <v>585</v>
      </c>
      <c r="E537" s="113" t="s">
        <v>2993</v>
      </c>
      <c r="F537" s="6" t="s">
        <v>704</v>
      </c>
      <c r="G537" s="6" t="s">
        <v>1718</v>
      </c>
      <c r="H537" s="31"/>
      <c r="I537" s="31"/>
      <c r="J537" s="112" t="s">
        <v>2992</v>
      </c>
      <c r="K537" s="31"/>
      <c r="L537" s="31"/>
      <c r="M537" s="31"/>
      <c r="P537" s="76">
        <v>2</v>
      </c>
      <c r="Q537" s="116" t="str">
        <f t="shared" si="42"/>
        <v>SXM - Multi-Tier (Self-Description):
This is supported to varying degrees. Still requires a lot of configuration and very specific use cases for this to be automated and work well beyond Tier 1 /2</v>
      </c>
      <c r="R537" s="77"/>
      <c r="S537" s="78">
        <v>2</v>
      </c>
      <c r="T537" s="79"/>
      <c r="U537" s="76"/>
      <c r="V537" s="77"/>
      <c r="W537" s="77"/>
      <c r="X537" s="78"/>
      <c r="Y537" s="79"/>
      <c r="Z537" s="63">
        <f t="shared" si="38"/>
        <v>2</v>
      </c>
      <c r="AA537" s="66">
        <f t="shared" si="39"/>
        <v>2</v>
      </c>
    </row>
    <row r="538" spans="1:27" ht="372">
      <c r="A538" s="3">
        <v>2353</v>
      </c>
      <c r="B538" s="3" t="s">
        <v>1719</v>
      </c>
      <c r="C538" s="3">
        <v>583</v>
      </c>
      <c r="E538" s="113" t="s">
        <v>2995</v>
      </c>
      <c r="F538" s="6" t="s">
        <v>1720</v>
      </c>
      <c r="G538" s="6" t="s">
        <v>1721</v>
      </c>
      <c r="H538" s="31"/>
      <c r="I538" s="31"/>
      <c r="J538" s="112" t="s">
        <v>2994</v>
      </c>
      <c r="K538" s="31"/>
      <c r="L538" s="31"/>
      <c r="M538" s="31"/>
      <c r="P538" s="76">
        <v>2</v>
      </c>
      <c r="Q538" s="116" t="str">
        <f t="shared" si="42"/>
        <v>SXM - SIM / SPM / SRM Configurability (Self-Description):
No limits to how it can be extended both on a field and workflow level. Multiple categorizations/accounting structures are easily supported as customers can define their own heirarchical lists and fields. Therefore any aspect of data modelling which a customer may have will be supported by HICX. Field and forms can all be configured via the UI as can workflow routing changes. Users can also create rules which trigger a particular actions (e.g. send an alert, run a script of code, launch a workflow)</v>
      </c>
      <c r="R538" s="77"/>
      <c r="S538" s="78">
        <v>2</v>
      </c>
      <c r="T538" s="79"/>
      <c r="U538" s="76"/>
      <c r="V538" s="77"/>
      <c r="W538" s="77"/>
      <c r="X538" s="78"/>
      <c r="Y538" s="79"/>
      <c r="Z538" s="63">
        <f t="shared" si="38"/>
        <v>2</v>
      </c>
      <c r="AA538" s="66">
        <f t="shared" si="39"/>
        <v>2</v>
      </c>
    </row>
    <row r="539" spans="1:27" ht="170">
      <c r="A539" s="3">
        <v>2354</v>
      </c>
      <c r="C539" s="3" t="s">
        <v>1487</v>
      </c>
      <c r="E539" s="114" t="s">
        <v>2996</v>
      </c>
      <c r="F539" s="6" t="s">
        <v>1722</v>
      </c>
      <c r="G539" s="6" t="s">
        <v>1723</v>
      </c>
      <c r="H539" s="31"/>
      <c r="I539" s="31"/>
      <c r="J539" s="31"/>
      <c r="K539" s="31"/>
      <c r="L539" s="31"/>
      <c r="M539" s="31"/>
      <c r="P539" s="76">
        <v>2</v>
      </c>
      <c r="Q539" s="116"/>
      <c r="R539" s="77"/>
      <c r="S539" s="78">
        <v>2</v>
      </c>
      <c r="T539" s="79"/>
      <c r="U539" s="76"/>
      <c r="V539" s="77"/>
      <c r="W539" s="77"/>
      <c r="X539" s="78"/>
      <c r="Y539" s="79"/>
      <c r="Z539" s="63">
        <f t="shared" si="38"/>
        <v>2</v>
      </c>
      <c r="AA539" s="66">
        <f t="shared" si="39"/>
        <v>2</v>
      </c>
    </row>
    <row r="540" spans="1:27" ht="409.6">
      <c r="A540" s="3">
        <v>2355</v>
      </c>
      <c r="C540" s="3" t="s">
        <v>1487</v>
      </c>
      <c r="E540" s="114" t="s">
        <v>2997</v>
      </c>
      <c r="F540" s="6" t="s">
        <v>1724</v>
      </c>
      <c r="G540" s="6" t="s">
        <v>1725</v>
      </c>
      <c r="H540" s="31"/>
      <c r="I540" s="31"/>
      <c r="J540" s="31"/>
      <c r="K540" s="31"/>
      <c r="L540" s="31"/>
      <c r="M540" s="31"/>
      <c r="P540" s="76">
        <v>2</v>
      </c>
      <c r="Q540" s="116"/>
      <c r="R540" s="77"/>
      <c r="S540" s="78">
        <v>2</v>
      </c>
      <c r="T540" s="79"/>
      <c r="U540" s="76"/>
      <c r="V540" s="77"/>
      <c r="W540" s="77"/>
      <c r="X540" s="78"/>
      <c r="Y540" s="79"/>
      <c r="Z540" s="63">
        <f t="shared" si="38"/>
        <v>2</v>
      </c>
      <c r="AA540" s="66">
        <f t="shared" si="39"/>
        <v>2</v>
      </c>
    </row>
    <row r="541" spans="1:27" ht="68">
      <c r="A541" s="3">
        <v>2356</v>
      </c>
      <c r="C541" s="3" t="s">
        <v>1487</v>
      </c>
      <c r="E541" s="115" t="s">
        <v>2998</v>
      </c>
      <c r="F541" s="6" t="s">
        <v>1726</v>
      </c>
      <c r="G541" s="6" t="s">
        <v>1519</v>
      </c>
      <c r="H541" s="31"/>
      <c r="I541" s="31"/>
      <c r="J541" s="31"/>
      <c r="K541" s="31"/>
      <c r="L541" s="31"/>
      <c r="M541" s="31"/>
      <c r="P541" s="76">
        <v>4</v>
      </c>
      <c r="Q541" s="77"/>
      <c r="R541" s="77"/>
      <c r="S541" s="78">
        <v>3</v>
      </c>
      <c r="T541" s="79" t="s">
        <v>3435</v>
      </c>
      <c r="U541" s="76"/>
      <c r="V541" s="77"/>
      <c r="W541" s="77"/>
      <c r="X541" s="78"/>
      <c r="Y541" s="79"/>
      <c r="Z541" s="63">
        <f t="shared" si="38"/>
        <v>4</v>
      </c>
      <c r="AA541" s="66">
        <f t="shared" si="39"/>
        <v>3</v>
      </c>
    </row>
    <row r="542" spans="1:27" s="8" customFormat="1" ht="17">
      <c r="A542" s="3" t="s">
        <v>303</v>
      </c>
      <c r="B542" s="3" t="s">
        <v>303</v>
      </c>
      <c r="H542" s="3"/>
      <c r="P542" s="119"/>
      <c r="Q542" s="119"/>
      <c r="R542" s="119"/>
      <c r="S542" s="119"/>
      <c r="T542" s="119"/>
      <c r="U542" s="119"/>
      <c r="V542" s="119"/>
      <c r="W542" s="119"/>
      <c r="X542" s="119"/>
      <c r="Y542" s="119"/>
    </row>
    <row r="543" spans="1:27" s="8" customFormat="1" ht="17">
      <c r="A543" s="3" t="s">
        <v>303</v>
      </c>
      <c r="B543" s="3" t="s">
        <v>303</v>
      </c>
      <c r="H543" s="3"/>
      <c r="P543" s="119"/>
      <c r="Q543" s="119"/>
      <c r="R543" s="119"/>
      <c r="S543" s="119"/>
      <c r="T543" s="119"/>
      <c r="U543" s="119"/>
      <c r="V543" s="119"/>
      <c r="W543" s="119"/>
      <c r="X543" s="119"/>
      <c r="Y543" s="119"/>
    </row>
    <row r="544" spans="1:27" s="8" customFormat="1" ht="19">
      <c r="A544" s="3" t="s">
        <v>303</v>
      </c>
      <c r="B544" s="3" t="s">
        <v>303</v>
      </c>
      <c r="E544" s="124" t="s">
        <v>30</v>
      </c>
      <c r="F544" s="124"/>
      <c r="G544" s="124"/>
      <c r="H544" s="3"/>
      <c r="P544" s="119"/>
      <c r="Q544" s="119"/>
      <c r="R544" s="119"/>
      <c r="S544" s="119"/>
      <c r="T544" s="119"/>
      <c r="U544" s="119"/>
      <c r="V544" s="119"/>
      <c r="W544" s="119"/>
      <c r="X544" s="119"/>
      <c r="Y544" s="119"/>
    </row>
    <row r="545" spans="1:27" s="8" customFormat="1" ht="51">
      <c r="A545" s="3" t="s">
        <v>303</v>
      </c>
      <c r="B545" s="3" t="s">
        <v>303</v>
      </c>
      <c r="E545" s="87" t="s">
        <v>631</v>
      </c>
      <c r="F545" s="6" t="s">
        <v>632</v>
      </c>
      <c r="H545" s="3"/>
      <c r="P545" s="119"/>
      <c r="Q545" s="119"/>
      <c r="R545" s="119"/>
      <c r="S545" s="119"/>
      <c r="T545" s="119"/>
      <c r="U545" s="119"/>
      <c r="V545" s="119"/>
      <c r="W545" s="119"/>
      <c r="X545" s="119"/>
      <c r="Y545" s="119"/>
    </row>
    <row r="546" spans="1:27" ht="187">
      <c r="A546" s="3">
        <v>2357</v>
      </c>
      <c r="B546" s="3" t="s">
        <v>1727</v>
      </c>
      <c r="C546" s="3">
        <v>539</v>
      </c>
      <c r="E546" s="113" t="s">
        <v>3000</v>
      </c>
      <c r="F546" s="6" t="s">
        <v>1728</v>
      </c>
      <c r="G546" s="6" t="s">
        <v>1729</v>
      </c>
      <c r="H546" s="31"/>
      <c r="I546" s="31"/>
      <c r="J546" s="112" t="s">
        <v>2999</v>
      </c>
      <c r="K546" s="31"/>
      <c r="L546" s="31"/>
      <c r="M546" s="31"/>
      <c r="P546" s="76">
        <v>0</v>
      </c>
      <c r="Q546" s="77" t="str">
        <f>J546</f>
        <v>SXM - Challenge Definition (Self-Description):
Just allows customers to publish innovation challanges for visibility to the portal. Suppliers then can submit an idea request if they want to.</v>
      </c>
      <c r="R546" s="77"/>
      <c r="S546" s="78">
        <v>1</v>
      </c>
      <c r="T546" s="79"/>
      <c r="U546" s="76"/>
      <c r="V546" s="77"/>
      <c r="W546" s="77"/>
      <c r="X546" s="78"/>
      <c r="Y546" s="79"/>
      <c r="Z546" s="63">
        <f t="shared" si="38"/>
        <v>0</v>
      </c>
      <c r="AA546" s="66">
        <f t="shared" si="39"/>
        <v>1</v>
      </c>
    </row>
    <row r="547" spans="1:27" ht="153">
      <c r="A547" s="3">
        <v>2358</v>
      </c>
      <c r="C547" s="3" t="s">
        <v>1487</v>
      </c>
      <c r="E547" s="114" t="s">
        <v>3001</v>
      </c>
      <c r="F547" s="6" t="s">
        <v>1730</v>
      </c>
      <c r="G547" s="6" t="s">
        <v>1731</v>
      </c>
      <c r="H547" s="31"/>
      <c r="I547" s="31"/>
      <c r="J547" s="31"/>
      <c r="K547" s="31"/>
      <c r="L547" s="31"/>
      <c r="M547" s="31"/>
      <c r="P547" s="76">
        <v>0</v>
      </c>
      <c r="Q547" s="77"/>
      <c r="R547" s="77"/>
      <c r="S547" s="78">
        <v>0</v>
      </c>
      <c r="T547" s="79"/>
      <c r="U547" s="76"/>
      <c r="V547" s="77"/>
      <c r="W547" s="77"/>
      <c r="X547" s="78"/>
      <c r="Y547" s="79"/>
      <c r="Z547" s="63">
        <f t="shared" si="38"/>
        <v>0</v>
      </c>
      <c r="AA547" s="66">
        <f t="shared" si="39"/>
        <v>0</v>
      </c>
    </row>
    <row r="548" spans="1:27" ht="153">
      <c r="A548" s="3">
        <v>2359</v>
      </c>
      <c r="B548" s="3" t="s">
        <v>1732</v>
      </c>
      <c r="C548" s="3">
        <v>540</v>
      </c>
      <c r="E548" s="113" t="s">
        <v>3003</v>
      </c>
      <c r="F548" s="6" t="s">
        <v>1733</v>
      </c>
      <c r="G548" s="6" t="s">
        <v>1734</v>
      </c>
      <c r="H548" s="31"/>
      <c r="I548" s="31"/>
      <c r="J548" s="112" t="s">
        <v>3002</v>
      </c>
      <c r="K548" s="31"/>
      <c r="L548" s="31"/>
      <c r="M548" s="31"/>
      <c r="P548" s="76">
        <v>2</v>
      </c>
      <c r="Q548" s="77" t="str">
        <f t="shared" ref="Q548:Q549" si="43">J548</f>
        <v>SXM - Unsolicited Idea Management (Self-Description):
Suppliers can submit a new idea request which goes through workflow. If desired a project can be created out of this.</v>
      </c>
      <c r="R548" s="77"/>
      <c r="S548" s="78">
        <v>1.5</v>
      </c>
      <c r="T548" s="79"/>
      <c r="U548" s="76"/>
      <c r="V548" s="77"/>
      <c r="W548" s="77"/>
      <c r="X548" s="78"/>
      <c r="Y548" s="79"/>
      <c r="Z548" s="63">
        <f t="shared" si="38"/>
        <v>2</v>
      </c>
      <c r="AA548" s="66">
        <f t="shared" si="39"/>
        <v>1.5</v>
      </c>
    </row>
    <row r="549" spans="1:27" ht="153">
      <c r="A549" s="3">
        <v>2360</v>
      </c>
      <c r="B549" s="3" t="s">
        <v>1735</v>
      </c>
      <c r="C549" s="3">
        <v>541</v>
      </c>
      <c r="E549" s="113" t="s">
        <v>3005</v>
      </c>
      <c r="F549" s="6" t="s">
        <v>638</v>
      </c>
      <c r="G549" s="6" t="s">
        <v>1736</v>
      </c>
      <c r="H549" s="31"/>
      <c r="I549" s="31"/>
      <c r="J549" s="112" t="s">
        <v>3004</v>
      </c>
      <c r="K549" s="31"/>
      <c r="L549" s="31"/>
      <c r="M549" s="31"/>
      <c r="P549" s="76">
        <v>0</v>
      </c>
      <c r="Q549" s="77" t="str">
        <f t="shared" si="43"/>
        <v>SXM - Review and Decision Support (Self-Description):
Workflow can be configured extensively to cover their requirements. We have not done a lot of work in this area so cannot score it high.</v>
      </c>
      <c r="R549" s="77"/>
      <c r="S549" s="78">
        <v>1</v>
      </c>
      <c r="T549" s="79"/>
      <c r="U549" s="76"/>
      <c r="V549" s="77"/>
      <c r="W549" s="77"/>
      <c r="X549" s="78"/>
      <c r="Y549" s="79"/>
      <c r="Z549" s="63">
        <f t="shared" si="38"/>
        <v>0</v>
      </c>
      <c r="AA549" s="66">
        <f t="shared" si="39"/>
        <v>1</v>
      </c>
    </row>
    <row r="550" spans="1:27" ht="68">
      <c r="A550" s="3">
        <v>2361</v>
      </c>
      <c r="C550" s="3" t="s">
        <v>1487</v>
      </c>
      <c r="E550" s="114" t="s">
        <v>3006</v>
      </c>
      <c r="F550" s="6" t="s">
        <v>1737</v>
      </c>
      <c r="G550" s="6" t="s">
        <v>1504</v>
      </c>
      <c r="H550" s="31"/>
      <c r="I550" s="31"/>
      <c r="J550" s="31"/>
      <c r="K550" s="31"/>
      <c r="L550" s="31"/>
      <c r="M550" s="31"/>
      <c r="P550" s="76">
        <v>3</v>
      </c>
      <c r="Q550" s="77" t="s">
        <v>3418</v>
      </c>
      <c r="R550" s="77"/>
      <c r="S550" s="78">
        <v>3</v>
      </c>
      <c r="T550" s="79" t="s">
        <v>3421</v>
      </c>
      <c r="U550" s="76"/>
      <c r="V550" s="77"/>
      <c r="W550" s="77"/>
      <c r="X550" s="78"/>
      <c r="Y550" s="79"/>
      <c r="Z550" s="63">
        <f t="shared" si="38"/>
        <v>3</v>
      </c>
      <c r="AA550" s="66">
        <f t="shared" si="39"/>
        <v>3</v>
      </c>
    </row>
    <row r="551" spans="1:27" s="8" customFormat="1" ht="17">
      <c r="A551" s="3" t="s">
        <v>303</v>
      </c>
      <c r="B551" s="3" t="s">
        <v>303</v>
      </c>
      <c r="G551" s="8" t="s">
        <v>303</v>
      </c>
      <c r="H551" s="3"/>
      <c r="P551" s="119"/>
      <c r="Q551" s="119"/>
      <c r="R551" s="119"/>
      <c r="S551" s="119"/>
      <c r="T551" s="119"/>
      <c r="U551" s="119"/>
      <c r="V551" s="119"/>
      <c r="W551" s="119"/>
      <c r="X551" s="119"/>
      <c r="Y551" s="119"/>
    </row>
    <row r="552" spans="1:27" s="8" customFormat="1" ht="17">
      <c r="A552" s="3" t="s">
        <v>303</v>
      </c>
      <c r="B552" s="3" t="s">
        <v>303</v>
      </c>
      <c r="G552" s="8" t="s">
        <v>303</v>
      </c>
      <c r="H552" s="3"/>
      <c r="P552" s="119"/>
      <c r="Q552" s="119"/>
      <c r="R552" s="119"/>
      <c r="S552" s="119"/>
      <c r="T552" s="119"/>
      <c r="U552" s="119"/>
      <c r="V552" s="119"/>
      <c r="W552" s="119"/>
      <c r="X552" s="119"/>
      <c r="Y552" s="119"/>
    </row>
    <row r="553" spans="1:27" s="8" customFormat="1" ht="51">
      <c r="A553" s="3" t="s">
        <v>303</v>
      </c>
      <c r="B553" s="3" t="s">
        <v>303</v>
      </c>
      <c r="E553" s="87" t="s">
        <v>654</v>
      </c>
      <c r="F553" s="6" t="s">
        <v>655</v>
      </c>
      <c r="G553" s="8" t="s">
        <v>303</v>
      </c>
      <c r="H553" s="3"/>
      <c r="P553" s="119"/>
      <c r="Q553" s="119"/>
      <c r="R553" s="119"/>
      <c r="S553" s="119"/>
      <c r="T553" s="119"/>
      <c r="U553" s="119"/>
      <c r="V553" s="119"/>
      <c r="W553" s="119"/>
      <c r="X553" s="119"/>
      <c r="Y553" s="119"/>
    </row>
    <row r="554" spans="1:27" ht="119">
      <c r="A554" s="3">
        <v>2362</v>
      </c>
      <c r="B554" s="3" t="s">
        <v>1738</v>
      </c>
      <c r="C554" s="3">
        <v>552</v>
      </c>
      <c r="E554" s="113" t="s">
        <v>3008</v>
      </c>
      <c r="F554" s="6" t="s">
        <v>657</v>
      </c>
      <c r="G554" s="6" t="s">
        <v>1739</v>
      </c>
      <c r="H554" s="31"/>
      <c r="I554" s="31"/>
      <c r="J554" s="112" t="s">
        <v>3007</v>
      </c>
      <c r="K554" s="31"/>
      <c r="L554" s="31"/>
      <c r="M554" s="31"/>
      <c r="P554" s="76">
        <v>0</v>
      </c>
      <c r="Q554" s="77" t="str">
        <f t="shared" ref="Q554:Q557" si="44">J554</f>
        <v>SXM - Product Management (Self-Description):
Limited to BOM definition. This is an active area which HICX is working on.</v>
      </c>
      <c r="R554" s="77"/>
      <c r="S554" s="78">
        <v>1</v>
      </c>
      <c r="T554" s="79"/>
      <c r="U554" s="76"/>
      <c r="V554" s="77"/>
      <c r="W554" s="77"/>
      <c r="X554" s="78"/>
      <c r="Y554" s="79"/>
      <c r="Z554" s="63">
        <f t="shared" si="38"/>
        <v>0</v>
      </c>
      <c r="AA554" s="66">
        <f t="shared" si="39"/>
        <v>1</v>
      </c>
    </row>
    <row r="555" spans="1:27" ht="170">
      <c r="A555" s="3">
        <v>2363</v>
      </c>
      <c r="B555" s="3" t="s">
        <v>1740</v>
      </c>
      <c r="C555" s="3">
        <v>553</v>
      </c>
      <c r="E555" s="113" t="s">
        <v>3010</v>
      </c>
      <c r="F555" s="6" t="s">
        <v>659</v>
      </c>
      <c r="G555" s="6" t="s">
        <v>1741</v>
      </c>
      <c r="H555" s="31"/>
      <c r="I555" s="31"/>
      <c r="J555" s="112" t="s">
        <v>3009</v>
      </c>
      <c r="K555" s="31"/>
      <c r="L555" s="31"/>
      <c r="M555" s="31"/>
      <c r="P555" s="76">
        <v>0</v>
      </c>
      <c r="Q555" s="77" t="str">
        <f t="shared" si="44"/>
        <v>SXM - BoM Management (Self-Description):
Supports multi-level BOM</v>
      </c>
      <c r="R555" s="77"/>
      <c r="S555" s="78">
        <v>1</v>
      </c>
      <c r="T555" s="79"/>
      <c r="U555" s="76"/>
      <c r="V555" s="77"/>
      <c r="W555" s="77"/>
      <c r="X555" s="78"/>
      <c r="Y555" s="79"/>
      <c r="Z555" s="63">
        <f t="shared" si="38"/>
        <v>0</v>
      </c>
      <c r="AA555" s="66">
        <f t="shared" si="39"/>
        <v>1</v>
      </c>
    </row>
    <row r="556" spans="1:27" ht="204">
      <c r="A556" s="3">
        <v>2364</v>
      </c>
      <c r="B556" s="3" t="s">
        <v>1742</v>
      </c>
      <c r="C556" s="3">
        <v>554</v>
      </c>
      <c r="E556" s="113" t="s">
        <v>3012</v>
      </c>
      <c r="F556" s="6" t="s">
        <v>661</v>
      </c>
      <c r="G556" s="6" t="s">
        <v>1743</v>
      </c>
      <c r="H556" s="31"/>
      <c r="I556" s="31"/>
      <c r="J556" s="112" t="s">
        <v>3011</v>
      </c>
      <c r="K556" s="31"/>
      <c r="L556" s="31"/>
      <c r="M556" s="31"/>
      <c r="P556" s="76">
        <v>0</v>
      </c>
      <c r="Q556" s="77" t="str">
        <f t="shared" si="44"/>
        <v>SXM - Innovation Integration (Self-Description):
not integrated currently.</v>
      </c>
      <c r="R556" s="77"/>
      <c r="S556" s="78">
        <v>0</v>
      </c>
      <c r="T556" s="79"/>
      <c r="U556" s="76"/>
      <c r="V556" s="77"/>
      <c r="W556" s="77"/>
      <c r="X556" s="78"/>
      <c r="Y556" s="79"/>
      <c r="Z556" s="63">
        <f t="shared" si="38"/>
        <v>0</v>
      </c>
      <c r="AA556" s="66">
        <f t="shared" si="39"/>
        <v>0</v>
      </c>
    </row>
    <row r="557" spans="1:27" ht="136">
      <c r="A557" s="3">
        <v>2365</v>
      </c>
      <c r="B557" s="3" t="s">
        <v>1744</v>
      </c>
      <c r="C557" s="3">
        <v>555</v>
      </c>
      <c r="E557" s="113" t="s">
        <v>3014</v>
      </c>
      <c r="F557" s="6" t="s">
        <v>663</v>
      </c>
      <c r="G557" s="6" t="s">
        <v>1745</v>
      </c>
      <c r="H557" s="31"/>
      <c r="I557" s="31"/>
      <c r="J557" s="112" t="s">
        <v>3013</v>
      </c>
      <c r="K557" s="31"/>
      <c r="L557" s="31"/>
      <c r="M557" s="31"/>
      <c r="P557" s="76">
        <v>0</v>
      </c>
      <c r="Q557" s="77" t="str">
        <f t="shared" si="44"/>
        <v>SXM - Process Management (Self-Description):
Currently limited to basic tasks.</v>
      </c>
      <c r="R557" s="77"/>
      <c r="S557" s="78">
        <v>0</v>
      </c>
      <c r="T557" s="79"/>
      <c r="U557" s="76"/>
      <c r="V557" s="77"/>
      <c r="W557" s="77"/>
      <c r="X557" s="78"/>
      <c r="Y557" s="79"/>
      <c r="Z557" s="63">
        <f t="shared" si="38"/>
        <v>0</v>
      </c>
      <c r="AA557" s="66">
        <f t="shared" si="39"/>
        <v>0</v>
      </c>
    </row>
    <row r="558" spans="1:27" ht="51">
      <c r="A558" s="3">
        <v>2366</v>
      </c>
      <c r="C558" s="3" t="s">
        <v>1487</v>
      </c>
      <c r="E558" s="114" t="s">
        <v>3015</v>
      </c>
      <c r="F558" s="6" t="s">
        <v>1746</v>
      </c>
      <c r="G558" s="6" t="s">
        <v>1519</v>
      </c>
      <c r="H558" s="31"/>
      <c r="I558" s="31"/>
      <c r="J558" s="31"/>
      <c r="K558" s="31"/>
      <c r="L558" s="31"/>
      <c r="M558" s="31"/>
      <c r="P558" s="76">
        <v>0</v>
      </c>
      <c r="Q558" s="77"/>
      <c r="R558" s="77"/>
      <c r="S558" s="78"/>
      <c r="T558" s="79" t="s">
        <v>3436</v>
      </c>
      <c r="U558" s="76"/>
      <c r="V558" s="77"/>
      <c r="W558" s="77"/>
      <c r="X558" s="78"/>
      <c r="Y558" s="79"/>
      <c r="Z558" s="63">
        <f t="shared" si="38"/>
        <v>0</v>
      </c>
      <c r="AA558" s="66" t="str">
        <f t="shared" si="39"/>
        <v/>
      </c>
    </row>
    <row r="559" spans="1:27" s="8" customFormat="1" ht="17">
      <c r="A559" s="3" t="s">
        <v>303</v>
      </c>
      <c r="B559" s="3" t="s">
        <v>303</v>
      </c>
      <c r="G559" s="8" t="s">
        <v>303</v>
      </c>
      <c r="H559" s="3"/>
      <c r="P559" s="119"/>
      <c r="Q559" s="119"/>
      <c r="R559" s="119"/>
      <c r="S559" s="119"/>
      <c r="T559" s="119"/>
      <c r="U559" s="119"/>
      <c r="V559" s="119"/>
      <c r="W559" s="119"/>
      <c r="X559" s="119"/>
      <c r="Y559" s="119"/>
    </row>
    <row r="560" spans="1:27" s="8" customFormat="1" ht="17">
      <c r="A560" s="3" t="s">
        <v>303</v>
      </c>
      <c r="B560" s="3" t="s">
        <v>303</v>
      </c>
      <c r="G560" s="8" t="s">
        <v>303</v>
      </c>
      <c r="H560" s="3"/>
      <c r="P560" s="119"/>
      <c r="Q560" s="119"/>
      <c r="R560" s="119"/>
      <c r="S560" s="119"/>
      <c r="T560" s="119"/>
      <c r="U560" s="119"/>
      <c r="V560" s="119"/>
      <c r="W560" s="119"/>
      <c r="X560" s="119"/>
      <c r="Y560" s="119"/>
    </row>
    <row r="561" spans="1:27" s="8" customFormat="1" ht="34">
      <c r="A561" s="3" t="s">
        <v>303</v>
      </c>
      <c r="B561" s="3" t="s">
        <v>303</v>
      </c>
      <c r="E561" s="87" t="s">
        <v>1747</v>
      </c>
      <c r="F561" s="6" t="s">
        <v>1748</v>
      </c>
      <c r="G561" s="8" t="s">
        <v>303</v>
      </c>
      <c r="H561" s="3"/>
      <c r="P561" s="119"/>
      <c r="Q561" s="119"/>
      <c r="R561" s="119"/>
      <c r="S561" s="119"/>
      <c r="T561" s="119"/>
      <c r="U561" s="119"/>
      <c r="V561" s="119"/>
      <c r="W561" s="119"/>
      <c r="X561" s="119"/>
      <c r="Y561" s="119"/>
    </row>
    <row r="562" spans="1:27" ht="170">
      <c r="A562" s="3">
        <v>2367</v>
      </c>
      <c r="B562" s="3" t="s">
        <v>1749</v>
      </c>
      <c r="C562" s="3">
        <v>558</v>
      </c>
      <c r="E562" s="113" t="s">
        <v>3017</v>
      </c>
      <c r="F562" s="6" t="s">
        <v>460</v>
      </c>
      <c r="G562" s="6" t="s">
        <v>1750</v>
      </c>
      <c r="H562" s="31"/>
      <c r="I562" s="31"/>
      <c r="J562" s="112" t="s">
        <v>3016</v>
      </c>
      <c r="K562" s="31"/>
      <c r="L562" s="31"/>
      <c r="M562" s="31"/>
      <c r="P562" s="76">
        <v>0</v>
      </c>
      <c r="Q562" s="77" t="str">
        <f>J562</f>
        <v>SXM - Out-of-the-Box Scorecards (Self-Description):
System comes packaged with examples. Scorecards are heavily driven by customer requirement, what data the collect and they have available. Scoreards can be created and updated via the UI by the customer.</v>
      </c>
      <c r="R562" s="77"/>
      <c r="S562" s="78">
        <v>1</v>
      </c>
      <c r="T562" s="79" t="s">
        <v>3421</v>
      </c>
      <c r="U562" s="76"/>
      <c r="V562" s="77"/>
      <c r="W562" s="77"/>
      <c r="X562" s="78"/>
      <c r="Y562" s="79"/>
      <c r="Z562" s="63">
        <f t="shared" si="38"/>
        <v>0</v>
      </c>
      <c r="AA562" s="66">
        <f t="shared" si="39"/>
        <v>1</v>
      </c>
    </row>
    <row r="563" spans="1:27" ht="102">
      <c r="A563" s="3">
        <v>2368</v>
      </c>
      <c r="B563" s="3" t="s">
        <v>1751</v>
      </c>
      <c r="C563" s="3">
        <v>559</v>
      </c>
      <c r="E563" s="113" t="s">
        <v>3019</v>
      </c>
      <c r="F563" s="6" t="s">
        <v>666</v>
      </c>
      <c r="G563" s="6" t="s">
        <v>1750</v>
      </c>
      <c r="H563" s="31"/>
      <c r="I563" s="31"/>
      <c r="J563" s="112" t="s">
        <v>3018</v>
      </c>
      <c r="K563" s="31"/>
      <c r="L563" s="31"/>
      <c r="M563" s="31"/>
      <c r="P563" s="76">
        <v>0</v>
      </c>
      <c r="Q563" s="77" t="str">
        <f>J563</f>
        <v>SXM - Out-of-the-Box Metric Reports (Self-Description):
System comes packaged with examples. Customers are able to change Metrics afterwards.</v>
      </c>
      <c r="R563" s="77"/>
      <c r="S563" s="78">
        <v>1</v>
      </c>
      <c r="T563" s="79" t="s">
        <v>3421</v>
      </c>
      <c r="U563" s="76"/>
      <c r="V563" s="77"/>
      <c r="W563" s="77"/>
      <c r="X563" s="78"/>
      <c r="Y563" s="79"/>
      <c r="Z563" s="63">
        <f t="shared" si="38"/>
        <v>0</v>
      </c>
      <c r="AA563" s="66">
        <f t="shared" si="39"/>
        <v>1</v>
      </c>
    </row>
    <row r="564" spans="1:27" ht="68">
      <c r="A564" s="3">
        <v>2369</v>
      </c>
      <c r="B564" s="3" t="s">
        <v>1752</v>
      </c>
      <c r="C564" s="3">
        <v>560</v>
      </c>
      <c r="E564" s="114" t="s">
        <v>3020</v>
      </c>
      <c r="F564" s="6" t="s">
        <v>668</v>
      </c>
      <c r="G564" s="6" t="s">
        <v>1750</v>
      </c>
      <c r="H564" s="31"/>
      <c r="I564" s="31"/>
      <c r="J564" s="31"/>
      <c r="K564" s="31"/>
      <c r="L564" s="31"/>
      <c r="M564" s="31"/>
      <c r="P564" s="76">
        <v>0</v>
      </c>
      <c r="Q564" s="77"/>
      <c r="R564" s="77"/>
      <c r="S564" s="78">
        <v>0</v>
      </c>
      <c r="T564" s="79" t="s">
        <v>3421</v>
      </c>
      <c r="U564" s="76"/>
      <c r="V564" s="77"/>
      <c r="W564" s="77"/>
      <c r="X564" s="78"/>
      <c r="Y564" s="79"/>
      <c r="Z564" s="63">
        <f t="shared" si="38"/>
        <v>0</v>
      </c>
      <c r="AA564" s="66">
        <f t="shared" si="39"/>
        <v>0</v>
      </c>
    </row>
    <row r="565" spans="1:27" ht="102">
      <c r="A565" s="3">
        <v>2370</v>
      </c>
      <c r="B565" s="3" t="s">
        <v>1753</v>
      </c>
      <c r="C565" s="3">
        <v>561</v>
      </c>
      <c r="E565" s="113" t="s">
        <v>3022</v>
      </c>
      <c r="F565" s="6" t="s">
        <v>670</v>
      </c>
      <c r="G565" s="6" t="s">
        <v>1750</v>
      </c>
      <c r="H565" s="31"/>
      <c r="I565" s="31"/>
      <c r="J565" s="112" t="s">
        <v>3021</v>
      </c>
      <c r="K565" s="31"/>
      <c r="L565" s="31"/>
      <c r="M565" s="31"/>
      <c r="P565" s="76">
        <v>0</v>
      </c>
      <c r="Q565" s="77" t="str">
        <f>J565</f>
        <v>SXM - Out-of-the-Box Risk Reports (Self-Description):
System comes packaged with examples. Customers are able to change Risk reports afterwards.</v>
      </c>
      <c r="R565" s="77"/>
      <c r="S565" s="78">
        <v>1</v>
      </c>
      <c r="T565" s="79" t="s">
        <v>3421</v>
      </c>
      <c r="U565" s="76"/>
      <c r="V565" s="77"/>
      <c r="W565" s="77"/>
      <c r="X565" s="78"/>
      <c r="Y565" s="79"/>
      <c r="Z565" s="63">
        <f t="shared" si="38"/>
        <v>0</v>
      </c>
      <c r="AA565" s="66">
        <f t="shared" si="39"/>
        <v>1</v>
      </c>
    </row>
    <row r="566" spans="1:27" s="8" customFormat="1" ht="17">
      <c r="A566" s="3" t="s">
        <v>303</v>
      </c>
      <c r="B566" s="3" t="s">
        <v>303</v>
      </c>
      <c r="H566" s="3"/>
      <c r="P566" s="119"/>
      <c r="Q566" s="119"/>
      <c r="R566" s="119"/>
      <c r="S566" s="119"/>
      <c r="T566" s="119"/>
      <c r="U566" s="119"/>
      <c r="V566" s="119"/>
      <c r="W566" s="119"/>
      <c r="X566" s="119"/>
      <c r="Y566" s="119"/>
    </row>
    <row r="567" spans="1:27" s="8" customFormat="1" ht="17">
      <c r="A567" s="3" t="s">
        <v>303</v>
      </c>
      <c r="B567" s="3" t="s">
        <v>303</v>
      </c>
      <c r="H567" s="3"/>
      <c r="P567" s="119"/>
      <c r="Q567" s="119"/>
      <c r="R567" s="119"/>
      <c r="S567" s="119"/>
      <c r="T567" s="119"/>
      <c r="U567" s="119"/>
      <c r="V567" s="119"/>
      <c r="W567" s="119"/>
      <c r="X567" s="119"/>
      <c r="Y567" s="119"/>
    </row>
    <row r="568" spans="1:27" s="8" customFormat="1" ht="37" hidden="1">
      <c r="A568" s="3" t="s">
        <v>303</v>
      </c>
      <c r="B568" s="3" t="s">
        <v>303</v>
      </c>
      <c r="E568" s="128" t="s">
        <v>1754</v>
      </c>
      <c r="F568" s="128"/>
      <c r="G568" s="128"/>
      <c r="H568" s="3"/>
      <c r="P568" s="119"/>
      <c r="Q568" s="119"/>
      <c r="R568" s="119"/>
      <c r="S568" s="119"/>
      <c r="T568" s="119"/>
      <c r="U568" s="119"/>
      <c r="V568" s="119"/>
      <c r="W568" s="119"/>
      <c r="X568" s="119"/>
      <c r="Y568" s="119"/>
    </row>
    <row r="569" spans="1:27" s="8" customFormat="1" ht="19" hidden="1">
      <c r="A569" s="3" t="s">
        <v>303</v>
      </c>
      <c r="B569" s="3" t="s">
        <v>303</v>
      </c>
      <c r="E569" s="124" t="s">
        <v>1755</v>
      </c>
      <c r="F569" s="124"/>
      <c r="G569" s="124"/>
      <c r="H569" s="3"/>
      <c r="P569" s="119"/>
      <c r="Q569" s="119"/>
      <c r="R569" s="119"/>
      <c r="S569" s="119"/>
      <c r="T569" s="119"/>
      <c r="U569" s="119"/>
      <c r="V569" s="119"/>
      <c r="W569" s="119"/>
      <c r="X569" s="119"/>
      <c r="Y569" s="119"/>
    </row>
    <row r="570" spans="1:27" ht="136" hidden="1">
      <c r="A570" s="3">
        <v>2371</v>
      </c>
      <c r="B570" s="3" t="s">
        <v>1756</v>
      </c>
      <c r="C570" s="3">
        <v>427</v>
      </c>
      <c r="E570" s="114" t="s">
        <v>3023</v>
      </c>
      <c r="F570" s="6" t="s">
        <v>1757</v>
      </c>
      <c r="G570" s="6" t="s">
        <v>1758</v>
      </c>
      <c r="H570" s="31"/>
      <c r="I570" s="31"/>
      <c r="J570" s="31"/>
      <c r="K570" s="31"/>
      <c r="L570" s="31"/>
      <c r="M570" s="31"/>
      <c r="P570" s="76"/>
      <c r="Q570" s="77"/>
      <c r="R570" s="77"/>
      <c r="S570" s="78"/>
      <c r="T570" s="79"/>
      <c r="U570" s="76"/>
      <c r="V570" s="77"/>
      <c r="W570" s="77"/>
      <c r="X570" s="78"/>
      <c r="Y570" s="79"/>
      <c r="Z570" s="63" t="str">
        <f t="shared" si="38"/>
        <v/>
      </c>
      <c r="AA570" s="66" t="str">
        <f t="shared" si="39"/>
        <v/>
      </c>
    </row>
    <row r="571" spans="1:27" ht="170" hidden="1">
      <c r="A571" s="3">
        <v>2372</v>
      </c>
      <c r="B571" s="3" t="s">
        <v>1759</v>
      </c>
      <c r="C571" s="3">
        <v>420</v>
      </c>
      <c r="E571" s="114" t="s">
        <v>3024</v>
      </c>
      <c r="F571" s="6" t="s">
        <v>1760</v>
      </c>
      <c r="G571" s="6" t="s">
        <v>1761</v>
      </c>
      <c r="H571" s="31"/>
      <c r="I571" s="31"/>
      <c r="J571" s="31"/>
      <c r="K571" s="31"/>
      <c r="L571" s="31"/>
      <c r="M571" s="31"/>
      <c r="P571" s="76"/>
      <c r="Q571" s="77"/>
      <c r="R571" s="77"/>
      <c r="S571" s="78"/>
      <c r="T571" s="79"/>
      <c r="U571" s="76"/>
      <c r="V571" s="77"/>
      <c r="W571" s="77"/>
      <c r="X571" s="78"/>
      <c r="Y571" s="79"/>
      <c r="Z571" s="63" t="str">
        <f t="shared" si="38"/>
        <v/>
      </c>
      <c r="AA571" s="66" t="str">
        <f t="shared" si="39"/>
        <v/>
      </c>
    </row>
    <row r="572" spans="1:27" ht="170" hidden="1">
      <c r="A572" s="3">
        <v>2373</v>
      </c>
      <c r="C572" s="3" t="s">
        <v>1487</v>
      </c>
      <c r="E572" s="114" t="s">
        <v>3025</v>
      </c>
      <c r="F572" s="6" t="s">
        <v>1762</v>
      </c>
      <c r="G572" s="6" t="s">
        <v>1763</v>
      </c>
      <c r="H572" s="31"/>
      <c r="I572" s="31"/>
      <c r="J572" s="31"/>
      <c r="K572" s="31"/>
      <c r="L572" s="31"/>
      <c r="M572" s="31"/>
      <c r="P572" s="76"/>
      <c r="Q572" s="77"/>
      <c r="R572" s="77"/>
      <c r="S572" s="78"/>
      <c r="T572" s="79"/>
      <c r="U572" s="76"/>
      <c r="V572" s="77"/>
      <c r="W572" s="77"/>
      <c r="X572" s="78"/>
      <c r="Y572" s="79"/>
      <c r="Z572" s="63" t="str">
        <f t="shared" si="38"/>
        <v/>
      </c>
      <c r="AA572" s="66" t="str">
        <f t="shared" si="39"/>
        <v/>
      </c>
    </row>
    <row r="573" spans="1:27" ht="153" hidden="1">
      <c r="A573" s="3">
        <v>2374</v>
      </c>
      <c r="B573" s="3" t="s">
        <v>1764</v>
      </c>
      <c r="C573" s="3">
        <v>416</v>
      </c>
      <c r="E573" s="114" t="s">
        <v>3026</v>
      </c>
      <c r="F573" s="6" t="s">
        <v>1765</v>
      </c>
      <c r="G573" s="6" t="s">
        <v>1766</v>
      </c>
      <c r="H573" s="31"/>
      <c r="I573" s="31"/>
      <c r="J573" s="31"/>
      <c r="K573" s="31"/>
      <c r="L573" s="31"/>
      <c r="M573" s="31"/>
      <c r="P573" s="76"/>
      <c r="Q573" s="77"/>
      <c r="R573" s="77"/>
      <c r="S573" s="78"/>
      <c r="T573" s="79"/>
      <c r="U573" s="76"/>
      <c r="V573" s="77"/>
      <c r="W573" s="77"/>
      <c r="X573" s="78"/>
      <c r="Y573" s="79"/>
      <c r="Z573" s="63" t="str">
        <f t="shared" si="38"/>
        <v/>
      </c>
      <c r="AA573" s="66" t="str">
        <f t="shared" si="39"/>
        <v/>
      </c>
    </row>
    <row r="574" spans="1:27" ht="170" hidden="1">
      <c r="A574" s="3">
        <v>2375</v>
      </c>
      <c r="B574" s="3" t="s">
        <v>1767</v>
      </c>
      <c r="C574" s="3">
        <v>425</v>
      </c>
      <c r="E574" s="114" t="s">
        <v>3027</v>
      </c>
      <c r="F574" s="6" t="s">
        <v>1768</v>
      </c>
      <c r="G574" s="6" t="s">
        <v>1769</v>
      </c>
      <c r="H574" s="31"/>
      <c r="I574" s="31"/>
      <c r="J574" s="31"/>
      <c r="K574" s="31"/>
      <c r="L574" s="31"/>
      <c r="M574" s="31"/>
      <c r="P574" s="76"/>
      <c r="Q574" s="77"/>
      <c r="R574" s="77"/>
      <c r="S574" s="78"/>
      <c r="T574" s="79"/>
      <c r="U574" s="76"/>
      <c r="V574" s="77"/>
      <c r="W574" s="77"/>
      <c r="X574" s="78"/>
      <c r="Y574" s="79"/>
      <c r="Z574" s="63" t="str">
        <f t="shared" si="38"/>
        <v/>
      </c>
      <c r="AA574" s="66" t="str">
        <f t="shared" si="39"/>
        <v/>
      </c>
    </row>
    <row r="575" spans="1:27" ht="170" hidden="1">
      <c r="A575" s="3">
        <v>2376</v>
      </c>
      <c r="C575" s="3" t="s">
        <v>1487</v>
      </c>
      <c r="E575" s="114" t="s">
        <v>3028</v>
      </c>
      <c r="F575" s="6" t="s">
        <v>1770</v>
      </c>
      <c r="G575" s="6" t="s">
        <v>1771</v>
      </c>
      <c r="H575" s="31"/>
      <c r="I575" s="31"/>
      <c r="J575" s="31"/>
      <c r="K575" s="31"/>
      <c r="L575" s="31"/>
      <c r="M575" s="31"/>
      <c r="P575" s="76"/>
      <c r="Q575" s="77"/>
      <c r="R575" s="77"/>
      <c r="S575" s="78"/>
      <c r="T575" s="79"/>
      <c r="U575" s="76"/>
      <c r="V575" s="77"/>
      <c r="W575" s="77"/>
      <c r="X575" s="78"/>
      <c r="Y575" s="79"/>
      <c r="Z575" s="63" t="str">
        <f t="shared" si="38"/>
        <v/>
      </c>
      <c r="AA575" s="66" t="str">
        <f t="shared" si="39"/>
        <v/>
      </c>
    </row>
    <row r="576" spans="1:27" ht="136" hidden="1">
      <c r="A576" s="3">
        <v>2377</v>
      </c>
      <c r="B576" s="3" t="s">
        <v>1772</v>
      </c>
      <c r="C576" s="3">
        <v>426</v>
      </c>
      <c r="E576" s="114" t="s">
        <v>3029</v>
      </c>
      <c r="F576" s="6" t="s">
        <v>1773</v>
      </c>
      <c r="G576" s="6" t="s">
        <v>1774</v>
      </c>
      <c r="H576" s="31"/>
      <c r="I576" s="31"/>
      <c r="J576" s="31"/>
      <c r="K576" s="31"/>
      <c r="L576" s="31"/>
      <c r="M576" s="31"/>
      <c r="P576" s="76"/>
      <c r="Q576" s="77"/>
      <c r="R576" s="77"/>
      <c r="S576" s="78"/>
      <c r="T576" s="79"/>
      <c r="U576" s="76"/>
      <c r="V576" s="77"/>
      <c r="W576" s="77"/>
      <c r="X576" s="78"/>
      <c r="Y576" s="79"/>
      <c r="Z576" s="63" t="str">
        <f t="shared" si="38"/>
        <v/>
      </c>
      <c r="AA576" s="66" t="str">
        <f t="shared" si="39"/>
        <v/>
      </c>
    </row>
    <row r="577" spans="1:28" ht="136" hidden="1">
      <c r="A577" s="3">
        <v>2378</v>
      </c>
      <c r="B577" s="3" t="s">
        <v>1775</v>
      </c>
      <c r="C577" s="3">
        <v>429</v>
      </c>
      <c r="E577" s="114" t="s">
        <v>3030</v>
      </c>
      <c r="F577" s="6" t="s">
        <v>1776</v>
      </c>
      <c r="G577" s="6" t="s">
        <v>1777</v>
      </c>
      <c r="H577" s="31"/>
      <c r="I577" s="31"/>
      <c r="J577" s="31"/>
      <c r="K577" s="31"/>
      <c r="L577" s="31"/>
      <c r="M577" s="31"/>
      <c r="P577" s="76"/>
      <c r="Q577" s="77"/>
      <c r="R577" s="77"/>
      <c r="S577" s="78"/>
      <c r="T577" s="79"/>
      <c r="U577" s="76"/>
      <c r="V577" s="77"/>
      <c r="W577" s="77"/>
      <c r="X577" s="78"/>
      <c r="Y577" s="79"/>
      <c r="Z577" s="63" t="str">
        <f t="shared" si="38"/>
        <v/>
      </c>
      <c r="AA577" s="66" t="str">
        <f t="shared" si="39"/>
        <v/>
      </c>
    </row>
    <row r="578" spans="1:28" ht="187" hidden="1">
      <c r="A578" s="3">
        <v>2379</v>
      </c>
      <c r="C578" s="3" t="s">
        <v>1487</v>
      </c>
      <c r="E578" s="114" t="s">
        <v>3031</v>
      </c>
      <c r="F578" s="6" t="s">
        <v>1778</v>
      </c>
      <c r="G578" s="6" t="s">
        <v>1779</v>
      </c>
      <c r="H578" s="31"/>
      <c r="I578" s="31"/>
      <c r="J578" s="31"/>
      <c r="K578" s="31"/>
      <c r="L578" s="31"/>
      <c r="M578" s="31"/>
      <c r="P578" s="76"/>
      <c r="Q578" s="77"/>
      <c r="R578" s="77"/>
      <c r="S578" s="78"/>
      <c r="T578" s="79"/>
      <c r="U578" s="76"/>
      <c r="V578" s="77"/>
      <c r="W578" s="77"/>
      <c r="X578" s="78"/>
      <c r="Y578" s="79"/>
      <c r="Z578" s="63" t="str">
        <f t="shared" si="38"/>
        <v/>
      </c>
      <c r="AA578" s="66" t="str">
        <f t="shared" si="39"/>
        <v/>
      </c>
    </row>
    <row r="579" spans="1:28" ht="153" hidden="1">
      <c r="A579" s="3">
        <v>2380</v>
      </c>
      <c r="B579" s="3" t="s">
        <v>1780</v>
      </c>
      <c r="C579" s="3">
        <v>431</v>
      </c>
      <c r="E579" s="114" t="s">
        <v>3032</v>
      </c>
      <c r="F579" s="6" t="s">
        <v>1781</v>
      </c>
      <c r="G579" s="6" t="s">
        <v>1782</v>
      </c>
      <c r="H579" s="31"/>
      <c r="I579" s="31"/>
      <c r="J579" s="31"/>
      <c r="K579" s="31"/>
      <c r="L579" s="31"/>
      <c r="M579" s="31"/>
      <c r="P579" s="76"/>
      <c r="Q579" s="77"/>
      <c r="R579" s="77"/>
      <c r="S579" s="78"/>
      <c r="T579" s="79"/>
      <c r="U579" s="76"/>
      <c r="V579" s="77"/>
      <c r="W579" s="77"/>
      <c r="X579" s="78"/>
      <c r="Y579" s="79"/>
      <c r="Z579" s="63" t="str">
        <f t="shared" si="38"/>
        <v/>
      </c>
      <c r="AA579" s="66" t="str">
        <f t="shared" si="39"/>
        <v/>
      </c>
    </row>
    <row r="580" spans="1:28" ht="221" hidden="1">
      <c r="A580" s="3">
        <v>2381</v>
      </c>
      <c r="C580" s="3" t="s">
        <v>1487</v>
      </c>
      <c r="E580" s="114" t="s">
        <v>3033</v>
      </c>
      <c r="F580" s="6" t="s">
        <v>1783</v>
      </c>
      <c r="G580" s="6" t="s">
        <v>1784</v>
      </c>
      <c r="H580" s="31"/>
      <c r="I580" s="31"/>
      <c r="J580" s="31"/>
      <c r="K580" s="31"/>
      <c r="L580" s="31"/>
      <c r="M580" s="31"/>
      <c r="P580" s="76"/>
      <c r="Q580" s="77"/>
      <c r="R580" s="77"/>
      <c r="S580" s="78"/>
      <c r="T580" s="79"/>
      <c r="U580" s="76"/>
      <c r="V580" s="77"/>
      <c r="W580" s="77"/>
      <c r="X580" s="78"/>
      <c r="Y580" s="79"/>
      <c r="Z580" s="63" t="str">
        <f t="shared" ref="Z580:Z642" si="45">IF(U580&lt;&gt;"",U580,IF(P580&lt;&gt;"",P580,IF(N580&lt;&gt;"",N580,"")))</f>
        <v/>
      </c>
      <c r="AA580" s="66" t="str">
        <f t="shared" ref="AA580:AA642" si="46">IF(X580&lt;&gt;"",X580,IF(S580&lt;&gt;"",S580,IF(O580&lt;&gt;"",O580,"")))</f>
        <v/>
      </c>
    </row>
    <row r="581" spans="1:28" ht="170" hidden="1">
      <c r="A581" s="3">
        <v>2382</v>
      </c>
      <c r="B581" s="3" t="s">
        <v>1785</v>
      </c>
      <c r="C581" s="3">
        <v>428</v>
      </c>
      <c r="E581" s="114" t="s">
        <v>3034</v>
      </c>
      <c r="F581" s="6" t="s">
        <v>1786</v>
      </c>
      <c r="G581" s="6" t="s">
        <v>1787</v>
      </c>
      <c r="H581" s="31"/>
      <c r="I581" s="31"/>
      <c r="J581" s="31"/>
      <c r="K581" s="31"/>
      <c r="L581" s="31"/>
      <c r="M581" s="31"/>
      <c r="P581" s="76"/>
      <c r="Q581" s="77"/>
      <c r="R581" s="77"/>
      <c r="S581" s="78"/>
      <c r="T581" s="79"/>
      <c r="U581" s="76"/>
      <c r="V581" s="77"/>
      <c r="W581" s="77"/>
      <c r="X581" s="78"/>
      <c r="Y581" s="79"/>
      <c r="Z581" s="63" t="str">
        <f t="shared" si="45"/>
        <v/>
      </c>
      <c r="AA581" s="66" t="str">
        <f t="shared" si="46"/>
        <v/>
      </c>
    </row>
    <row r="582" spans="1:28" ht="170" hidden="1">
      <c r="A582" s="3">
        <v>2383</v>
      </c>
      <c r="B582" s="3" t="s">
        <v>1788</v>
      </c>
      <c r="C582" s="3">
        <v>413</v>
      </c>
      <c r="E582" s="114" t="s">
        <v>3035</v>
      </c>
      <c r="F582" s="6" t="s">
        <v>1789</v>
      </c>
      <c r="G582" s="6" t="s">
        <v>1790</v>
      </c>
      <c r="H582" s="31"/>
      <c r="I582" s="31"/>
      <c r="J582" s="31"/>
      <c r="K582" s="31"/>
      <c r="L582" s="31"/>
      <c r="M582" s="31"/>
      <c r="P582" s="76"/>
      <c r="Q582" s="77"/>
      <c r="R582" s="77"/>
      <c r="S582" s="78"/>
      <c r="T582" s="79"/>
      <c r="U582" s="76"/>
      <c r="V582" s="77"/>
      <c r="W582" s="77"/>
      <c r="X582" s="78"/>
      <c r="Y582" s="79"/>
      <c r="Z582" s="63" t="str">
        <f t="shared" si="45"/>
        <v/>
      </c>
      <c r="AA582" s="66" t="str">
        <f t="shared" si="46"/>
        <v/>
      </c>
    </row>
    <row r="583" spans="1:28" ht="102" hidden="1">
      <c r="A583" s="3">
        <v>2384</v>
      </c>
      <c r="B583" s="3" t="s">
        <v>1791</v>
      </c>
      <c r="C583" s="3">
        <v>438</v>
      </c>
      <c r="E583" s="114" t="s">
        <v>3036</v>
      </c>
      <c r="F583" s="6" t="s">
        <v>1792</v>
      </c>
      <c r="G583" s="6" t="s">
        <v>1793</v>
      </c>
      <c r="H583" s="31"/>
      <c r="I583" s="31"/>
      <c r="J583" s="31"/>
      <c r="K583" s="31"/>
      <c r="L583" s="31"/>
      <c r="M583" s="31"/>
      <c r="P583" s="76"/>
      <c r="Q583" s="77"/>
      <c r="R583" s="77"/>
      <c r="S583" s="78"/>
      <c r="T583" s="79"/>
      <c r="U583" s="76"/>
      <c r="V583" s="77"/>
      <c r="W583" s="77"/>
      <c r="X583" s="78"/>
      <c r="Y583" s="79"/>
      <c r="Z583" s="63" t="str">
        <f t="shared" si="45"/>
        <v/>
      </c>
      <c r="AA583" s="66" t="str">
        <f t="shared" si="46"/>
        <v/>
      </c>
    </row>
    <row r="584" spans="1:28" ht="170" hidden="1">
      <c r="A584" s="3">
        <v>2385</v>
      </c>
      <c r="B584" s="3" t="s">
        <v>1794</v>
      </c>
      <c r="C584" s="3">
        <v>433</v>
      </c>
      <c r="E584" s="114" t="s">
        <v>3037</v>
      </c>
      <c r="F584" s="6" t="s">
        <v>1795</v>
      </c>
      <c r="G584" s="6" t="s">
        <v>1796</v>
      </c>
      <c r="H584" s="31"/>
      <c r="I584" s="31"/>
      <c r="J584" s="31"/>
      <c r="K584" s="31"/>
      <c r="L584" s="31"/>
      <c r="M584" s="31"/>
      <c r="P584" s="76"/>
      <c r="Q584" s="77"/>
      <c r="R584" s="77"/>
      <c r="S584" s="78"/>
      <c r="T584" s="79"/>
      <c r="U584" s="76"/>
      <c r="V584" s="77"/>
      <c r="W584" s="77"/>
      <c r="X584" s="78"/>
      <c r="Y584" s="79"/>
      <c r="Z584" s="63" t="str">
        <f t="shared" si="45"/>
        <v/>
      </c>
      <c r="AA584" s="66" t="str">
        <f t="shared" si="46"/>
        <v/>
      </c>
    </row>
    <row r="585" spans="1:28" ht="153" hidden="1">
      <c r="A585" s="3">
        <v>2386</v>
      </c>
      <c r="B585" s="3" t="s">
        <v>1797</v>
      </c>
      <c r="C585" s="3">
        <v>434</v>
      </c>
      <c r="E585" s="114" t="s">
        <v>3038</v>
      </c>
      <c r="F585" s="6" t="s">
        <v>1798</v>
      </c>
      <c r="G585" s="6" t="s">
        <v>1799</v>
      </c>
      <c r="H585" s="31"/>
      <c r="I585" s="31"/>
      <c r="J585" s="31"/>
      <c r="K585" s="31"/>
      <c r="L585" s="31"/>
      <c r="M585" s="31"/>
      <c r="P585" s="76"/>
      <c r="Q585" s="77"/>
      <c r="R585" s="77"/>
      <c r="S585" s="78"/>
      <c r="T585" s="79"/>
      <c r="U585" s="76"/>
      <c r="V585" s="77"/>
      <c r="W585" s="77"/>
      <c r="X585" s="78"/>
      <c r="Y585" s="79"/>
      <c r="Z585" s="63" t="str">
        <f t="shared" si="45"/>
        <v/>
      </c>
      <c r="AA585" s="66" t="str">
        <f t="shared" si="46"/>
        <v/>
      </c>
    </row>
    <row r="586" spans="1:28" ht="153" hidden="1">
      <c r="A586" s="3">
        <v>2387</v>
      </c>
      <c r="B586" s="3" t="s">
        <v>1800</v>
      </c>
      <c r="C586" s="3">
        <v>435</v>
      </c>
      <c r="E586" s="114" t="s">
        <v>3039</v>
      </c>
      <c r="F586" s="6" t="s">
        <v>1801</v>
      </c>
      <c r="G586" s="6" t="s">
        <v>1802</v>
      </c>
      <c r="H586" s="31"/>
      <c r="I586" s="31"/>
      <c r="J586" s="31"/>
      <c r="K586" s="31"/>
      <c r="L586" s="31"/>
      <c r="M586" s="31"/>
      <c r="P586" s="76"/>
      <c r="Q586" s="77"/>
      <c r="R586" s="77"/>
      <c r="S586" s="78"/>
      <c r="T586" s="79"/>
      <c r="U586" s="76"/>
      <c r="V586" s="77"/>
      <c r="W586" s="77"/>
      <c r="X586" s="78"/>
      <c r="Y586" s="79"/>
      <c r="Z586" s="63" t="str">
        <f t="shared" si="45"/>
        <v/>
      </c>
      <c r="AA586" s="66" t="str">
        <f t="shared" si="46"/>
        <v/>
      </c>
    </row>
    <row r="587" spans="1:28" ht="170" hidden="1">
      <c r="A587" s="3">
        <v>2388</v>
      </c>
      <c r="B587" s="3" t="s">
        <v>1803</v>
      </c>
      <c r="C587" s="3">
        <v>437</v>
      </c>
      <c r="E587" s="114" t="s">
        <v>3040</v>
      </c>
      <c r="F587" s="6" t="s">
        <v>1804</v>
      </c>
      <c r="G587" s="6" t="s">
        <v>1805</v>
      </c>
      <c r="H587" s="31"/>
      <c r="I587" s="31"/>
      <c r="J587" s="31"/>
      <c r="K587" s="31"/>
      <c r="L587" s="31"/>
      <c r="M587" s="31"/>
      <c r="P587" s="76"/>
      <c r="Q587" s="77"/>
      <c r="R587" s="77"/>
      <c r="S587" s="78"/>
      <c r="T587" s="79"/>
      <c r="U587" s="76"/>
      <c r="V587" s="77"/>
      <c r="W587" s="77"/>
      <c r="X587" s="78"/>
      <c r="Y587" s="79"/>
      <c r="Z587" s="63" t="str">
        <f t="shared" si="45"/>
        <v/>
      </c>
      <c r="AA587" s="66" t="str">
        <f t="shared" si="46"/>
        <v/>
      </c>
    </row>
    <row r="588" spans="1:28" s="8" customFormat="1" ht="17" hidden="1">
      <c r="A588" s="3" t="s">
        <v>303</v>
      </c>
      <c r="B588" s="3" t="s">
        <v>303</v>
      </c>
      <c r="H588" s="3"/>
      <c r="P588" s="119"/>
      <c r="Q588" s="119"/>
      <c r="R588" s="119"/>
      <c r="S588" s="119"/>
      <c r="T588" s="119"/>
      <c r="U588" s="119"/>
      <c r="V588" s="119"/>
      <c r="W588" s="119"/>
      <c r="X588" s="119"/>
      <c r="Y588" s="119"/>
    </row>
    <row r="589" spans="1:28" s="8" customFormat="1" ht="17" hidden="1">
      <c r="A589" s="3" t="s">
        <v>303</v>
      </c>
      <c r="B589" s="3" t="s">
        <v>303</v>
      </c>
      <c r="H589" s="3"/>
      <c r="P589" s="119"/>
      <c r="Q589" s="119"/>
      <c r="R589" s="119"/>
      <c r="S589" s="119"/>
      <c r="T589" s="119"/>
      <c r="U589" s="119"/>
      <c r="V589" s="119"/>
      <c r="W589" s="119"/>
      <c r="X589" s="119"/>
      <c r="Y589" s="119"/>
    </row>
    <row r="590" spans="1:28" s="8" customFormat="1" ht="19" hidden="1">
      <c r="A590" s="3" t="s">
        <v>303</v>
      </c>
      <c r="B590" s="3" t="s">
        <v>303</v>
      </c>
      <c r="E590" s="130" t="s">
        <v>1806</v>
      </c>
      <c r="F590" s="124"/>
      <c r="G590" s="124"/>
      <c r="H590" s="3"/>
      <c r="P590" s="119"/>
      <c r="Q590" s="119"/>
      <c r="R590" s="119"/>
      <c r="S590" s="119"/>
      <c r="T590" s="119"/>
      <c r="U590" s="119"/>
      <c r="V590" s="119"/>
      <c r="W590" s="119"/>
      <c r="X590" s="119"/>
      <c r="Y590" s="119"/>
    </row>
    <row r="591" spans="1:28" s="8" customFormat="1" ht="68" hidden="1">
      <c r="A591" s="3" t="s">
        <v>303</v>
      </c>
      <c r="B591" s="3" t="s">
        <v>303</v>
      </c>
      <c r="E591" s="88" t="s">
        <v>1807</v>
      </c>
      <c r="F591" s="65" t="s">
        <v>1808</v>
      </c>
      <c r="G591" s="89" t="str">
        <f>HYPERLINK("http://sourcinginnovation.com/wordpress/2017/04/26/are-we-about-to-enter-the-age-of-permissive-analytics/","Are we about to enter the age of permissive analytics")</f>
        <v>Are we about to enter the age of permissive analytics</v>
      </c>
      <c r="H591" s="3"/>
      <c r="P591" s="119"/>
      <c r="Q591" s="119"/>
      <c r="R591" s="119"/>
      <c r="S591" s="119"/>
      <c r="T591" s="119"/>
      <c r="U591" s="119"/>
      <c r="V591" s="119"/>
      <c r="W591" s="119"/>
      <c r="X591" s="119"/>
      <c r="Y591" s="119"/>
    </row>
    <row r="592" spans="1:28" ht="34" hidden="1">
      <c r="A592" s="3" t="s">
        <v>303</v>
      </c>
      <c r="B592" s="3" t="s">
        <v>303</v>
      </c>
      <c r="E592" s="8"/>
      <c r="F592" s="8"/>
      <c r="G592" s="89" t="str">
        <f>HYPERLINK("http://sourcinginnovation.com/wordpress/2017/04/27/when-selecting-your-prescriptive-and-future-permissive-analytics-system/","When Selecting Your Future Permissive Analytics System")</f>
        <v>When Selecting Your Future Permissive Analytics System</v>
      </c>
      <c r="I592" s="8"/>
      <c r="J592" s="8"/>
      <c r="K592" s="8"/>
      <c r="L592" s="8"/>
      <c r="M592" s="8"/>
      <c r="N592" s="8"/>
      <c r="O592" s="8"/>
      <c r="P592" s="119"/>
      <c r="Q592" s="119"/>
      <c r="R592" s="119"/>
      <c r="S592" s="119"/>
      <c r="T592" s="119"/>
      <c r="U592" s="119"/>
      <c r="V592" s="119"/>
      <c r="W592" s="119"/>
      <c r="X592" s="119"/>
      <c r="Y592" s="119"/>
      <c r="Z592" s="8"/>
      <c r="AA592" s="8"/>
      <c r="AB592" s="8"/>
    </row>
    <row r="593" spans="1:27" ht="51" hidden="1">
      <c r="A593" s="3">
        <v>2389</v>
      </c>
      <c r="B593" s="3" t="s">
        <v>1809</v>
      </c>
      <c r="C593" s="3">
        <v>445</v>
      </c>
      <c r="E593" s="114" t="s">
        <v>3041</v>
      </c>
      <c r="F593" s="6" t="s">
        <v>1810</v>
      </c>
      <c r="G593" s="6" t="s">
        <v>1750</v>
      </c>
      <c r="H593" s="31"/>
      <c r="I593" s="31"/>
      <c r="J593" s="31"/>
      <c r="K593" s="31"/>
      <c r="L593" s="31"/>
      <c r="M593" s="31"/>
      <c r="P593" s="76"/>
      <c r="Q593" s="77"/>
      <c r="R593" s="77"/>
      <c r="S593" s="78"/>
      <c r="T593" s="79"/>
      <c r="U593" s="76"/>
      <c r="V593" s="77"/>
      <c r="W593" s="77"/>
      <c r="X593" s="78"/>
      <c r="Y593" s="79"/>
      <c r="Z593" s="63" t="str">
        <f t="shared" si="45"/>
        <v/>
      </c>
      <c r="AA593" s="66" t="str">
        <f t="shared" si="46"/>
        <v/>
      </c>
    </row>
    <row r="594" spans="1:27" ht="51" hidden="1">
      <c r="A594" s="3">
        <v>2390</v>
      </c>
      <c r="C594" s="3" t="s">
        <v>1487</v>
      </c>
      <c r="E594" s="114" t="s">
        <v>3042</v>
      </c>
      <c r="F594" s="6" t="s">
        <v>1811</v>
      </c>
      <c r="G594" s="6" t="s">
        <v>1750</v>
      </c>
      <c r="H594" s="31"/>
      <c r="I594" s="31"/>
      <c r="J594" s="31"/>
      <c r="K594" s="31"/>
      <c r="L594" s="31"/>
      <c r="M594" s="31"/>
      <c r="P594" s="76"/>
      <c r="Q594" s="77"/>
      <c r="R594" s="77"/>
      <c r="S594" s="78"/>
      <c r="T594" s="79"/>
      <c r="U594" s="76"/>
      <c r="V594" s="77"/>
      <c r="W594" s="77"/>
      <c r="X594" s="78"/>
      <c r="Y594" s="79"/>
      <c r="Z594" s="63" t="str">
        <f t="shared" si="45"/>
        <v/>
      </c>
      <c r="AA594" s="66" t="str">
        <f t="shared" si="46"/>
        <v/>
      </c>
    </row>
    <row r="595" spans="1:27" ht="221" hidden="1">
      <c r="A595" s="3">
        <v>2391</v>
      </c>
      <c r="B595" s="3" t="s">
        <v>1812</v>
      </c>
      <c r="C595" s="3">
        <v>446</v>
      </c>
      <c r="E595" s="114" t="s">
        <v>2877</v>
      </c>
      <c r="F595" s="6" t="s">
        <v>252</v>
      </c>
      <c r="G595" s="6" t="s">
        <v>1750</v>
      </c>
      <c r="H595" s="31"/>
      <c r="I595" s="31"/>
      <c r="J595" s="31"/>
      <c r="K595" s="31"/>
      <c r="L595" s="31"/>
      <c r="M595" s="31"/>
      <c r="P595" s="76"/>
      <c r="Q595" s="77"/>
      <c r="R595" s="77"/>
      <c r="S595" s="78"/>
      <c r="T595" s="79"/>
      <c r="U595" s="76"/>
      <c r="V595" s="77"/>
      <c r="W595" s="77"/>
      <c r="X595" s="78"/>
      <c r="Y595" s="79"/>
      <c r="Z595" s="63" t="str">
        <f t="shared" si="45"/>
        <v/>
      </c>
      <c r="AA595" s="66" t="str">
        <f t="shared" si="46"/>
        <v/>
      </c>
    </row>
    <row r="596" spans="1:27" ht="51" hidden="1">
      <c r="A596" s="3">
        <v>2392</v>
      </c>
      <c r="B596" s="3" t="s">
        <v>1813</v>
      </c>
      <c r="C596" s="3">
        <v>447</v>
      </c>
      <c r="E596" s="114" t="s">
        <v>2878</v>
      </c>
      <c r="F596" s="6" t="s">
        <v>1814</v>
      </c>
      <c r="G596" s="6" t="s">
        <v>1750</v>
      </c>
      <c r="H596" s="31"/>
      <c r="I596" s="31"/>
      <c r="J596" s="31"/>
      <c r="K596" s="31"/>
      <c r="L596" s="31"/>
      <c r="M596" s="31"/>
      <c r="P596" s="76"/>
      <c r="Q596" s="77"/>
      <c r="R596" s="77"/>
      <c r="S596" s="78"/>
      <c r="T596" s="79"/>
      <c r="U596" s="76"/>
      <c r="V596" s="77"/>
      <c r="W596" s="77"/>
      <c r="X596" s="78"/>
      <c r="Y596" s="79"/>
      <c r="Z596" s="63" t="str">
        <f t="shared" si="45"/>
        <v/>
      </c>
      <c r="AA596" s="66" t="str">
        <f t="shared" si="46"/>
        <v/>
      </c>
    </row>
    <row r="597" spans="1:27" ht="204" hidden="1">
      <c r="A597" s="3">
        <v>2393</v>
      </c>
      <c r="B597" s="3" t="s">
        <v>1815</v>
      </c>
      <c r="C597" s="3">
        <v>449</v>
      </c>
      <c r="E597" s="114" t="s">
        <v>2784</v>
      </c>
      <c r="F597" s="6" t="s">
        <v>1816</v>
      </c>
      <c r="G597" s="6" t="s">
        <v>1817</v>
      </c>
      <c r="H597" s="31"/>
      <c r="I597" s="31"/>
      <c r="J597" s="31"/>
      <c r="K597" s="31"/>
      <c r="L597" s="31"/>
      <c r="M597" s="31"/>
      <c r="P597" s="76"/>
      <c r="Q597" s="77"/>
      <c r="R597" s="77"/>
      <c r="S597" s="78"/>
      <c r="T597" s="79"/>
      <c r="U597" s="76"/>
      <c r="V597" s="77"/>
      <c r="W597" s="77"/>
      <c r="X597" s="78"/>
      <c r="Y597" s="79"/>
      <c r="Z597" s="63" t="str">
        <f t="shared" si="45"/>
        <v/>
      </c>
      <c r="AA597" s="66" t="str">
        <f t="shared" si="46"/>
        <v/>
      </c>
    </row>
    <row r="598" spans="1:27" ht="170" hidden="1">
      <c r="A598" s="3">
        <v>2394</v>
      </c>
      <c r="B598" s="3" t="s">
        <v>1818</v>
      </c>
      <c r="C598" s="3">
        <v>452</v>
      </c>
      <c r="E598" s="114" t="s">
        <v>3043</v>
      </c>
      <c r="F598" s="6" t="s">
        <v>258</v>
      </c>
      <c r="G598" s="6" t="s">
        <v>1819</v>
      </c>
      <c r="H598" s="31"/>
      <c r="I598" s="31"/>
      <c r="J598" s="31"/>
      <c r="K598" s="31"/>
      <c r="L598" s="31"/>
      <c r="M598" s="31"/>
      <c r="P598" s="76"/>
      <c r="Q598" s="77"/>
      <c r="R598" s="77"/>
      <c r="S598" s="78"/>
      <c r="T598" s="79"/>
      <c r="U598" s="76"/>
      <c r="V598" s="77"/>
      <c r="W598" s="77"/>
      <c r="X598" s="78"/>
      <c r="Y598" s="79"/>
      <c r="Z598" s="63" t="str">
        <f t="shared" si="45"/>
        <v/>
      </c>
      <c r="AA598" s="66" t="str">
        <f t="shared" si="46"/>
        <v/>
      </c>
    </row>
    <row r="599" spans="1:27" ht="221" hidden="1">
      <c r="A599" s="3">
        <v>2395</v>
      </c>
      <c r="B599" s="3" t="s">
        <v>1820</v>
      </c>
      <c r="C599" s="3">
        <v>481</v>
      </c>
      <c r="E599" s="114" t="s">
        <v>3044</v>
      </c>
      <c r="F599" s="6" t="s">
        <v>1821</v>
      </c>
      <c r="G599" s="6" t="s">
        <v>1822</v>
      </c>
      <c r="H599" s="31"/>
      <c r="I599" s="31"/>
      <c r="J599" s="31"/>
      <c r="K599" s="31"/>
      <c r="L599" s="31"/>
      <c r="M599" s="31"/>
      <c r="P599" s="76"/>
      <c r="Q599" s="77"/>
      <c r="R599" s="77"/>
      <c r="S599" s="78"/>
      <c r="T599" s="79"/>
      <c r="U599" s="76"/>
      <c r="V599" s="77"/>
      <c r="W599" s="77"/>
      <c r="X599" s="78"/>
      <c r="Y599" s="79"/>
      <c r="Z599" s="63" t="str">
        <f t="shared" si="45"/>
        <v/>
      </c>
      <c r="AA599" s="66" t="str">
        <f t="shared" si="46"/>
        <v/>
      </c>
    </row>
    <row r="600" spans="1:27" ht="153" hidden="1">
      <c r="A600" s="3">
        <v>2396</v>
      </c>
      <c r="B600" s="3" t="s">
        <v>1823</v>
      </c>
      <c r="C600" s="3">
        <v>455</v>
      </c>
      <c r="E600" s="114" t="s">
        <v>3045</v>
      </c>
      <c r="F600" s="6" t="s">
        <v>1824</v>
      </c>
      <c r="G600" s="6" t="s">
        <v>1825</v>
      </c>
      <c r="H600" s="31"/>
      <c r="I600" s="31"/>
      <c r="J600" s="31"/>
      <c r="K600" s="31"/>
      <c r="L600" s="31"/>
      <c r="M600" s="31"/>
      <c r="P600" s="76"/>
      <c r="Q600" s="77"/>
      <c r="R600" s="77"/>
      <c r="S600" s="78"/>
      <c r="T600" s="79"/>
      <c r="U600" s="76"/>
      <c r="V600" s="77"/>
      <c r="W600" s="77"/>
      <c r="X600" s="78"/>
      <c r="Y600" s="79"/>
      <c r="Z600" s="63" t="str">
        <f t="shared" si="45"/>
        <v/>
      </c>
      <c r="AA600" s="66" t="str">
        <f t="shared" si="46"/>
        <v/>
      </c>
    </row>
    <row r="601" spans="1:27" s="8" customFormat="1" ht="17" hidden="1">
      <c r="A601" s="3" t="s">
        <v>303</v>
      </c>
      <c r="G601" s="8" t="s">
        <v>303</v>
      </c>
      <c r="H601" s="3"/>
      <c r="P601" s="119"/>
      <c r="Q601" s="119"/>
      <c r="R601" s="119"/>
      <c r="S601" s="119"/>
      <c r="T601" s="119"/>
      <c r="U601" s="119"/>
      <c r="V601" s="119"/>
      <c r="W601" s="119"/>
      <c r="X601" s="119"/>
      <c r="Y601" s="119"/>
    </row>
    <row r="602" spans="1:27" s="8" customFormat="1" ht="17" hidden="1">
      <c r="A602" s="3" t="s">
        <v>303</v>
      </c>
      <c r="G602" s="8" t="s">
        <v>303</v>
      </c>
      <c r="H602" s="3"/>
      <c r="P602" s="119"/>
      <c r="Q602" s="119"/>
      <c r="R602" s="119"/>
      <c r="S602" s="119"/>
      <c r="T602" s="119"/>
      <c r="U602" s="119"/>
      <c r="V602" s="119"/>
      <c r="W602" s="119"/>
      <c r="X602" s="119"/>
      <c r="Y602" s="119"/>
    </row>
    <row r="603" spans="1:27" ht="17" hidden="1">
      <c r="A603" s="3" t="s">
        <v>303</v>
      </c>
      <c r="B603" s="3" t="s">
        <v>303</v>
      </c>
      <c r="E603" s="88" t="s">
        <v>1826</v>
      </c>
      <c r="F603" s="8"/>
      <c r="G603" s="8" t="s">
        <v>303</v>
      </c>
      <c r="I603" s="8"/>
      <c r="J603" s="8"/>
      <c r="K603" s="8"/>
      <c r="L603" s="8"/>
      <c r="M603" s="8"/>
      <c r="N603" s="8"/>
      <c r="O603" s="8"/>
      <c r="P603" s="119"/>
      <c r="Q603" s="119"/>
      <c r="R603" s="119"/>
      <c r="S603" s="119"/>
      <c r="T603" s="119"/>
      <c r="U603" s="119"/>
      <c r="V603" s="119"/>
      <c r="W603" s="119"/>
      <c r="X603" s="119"/>
      <c r="Y603" s="119"/>
      <c r="Z603" s="8"/>
      <c r="AA603" s="8"/>
    </row>
    <row r="604" spans="1:27" ht="102" hidden="1">
      <c r="A604" s="3">
        <v>2397</v>
      </c>
      <c r="B604" s="3" t="s">
        <v>1827</v>
      </c>
      <c r="C604" s="3">
        <v>456</v>
      </c>
      <c r="E604" s="114" t="s">
        <v>3046</v>
      </c>
      <c r="F604" s="6" t="s">
        <v>1828</v>
      </c>
      <c r="G604" s="6" t="s">
        <v>1829</v>
      </c>
      <c r="H604" s="31"/>
      <c r="I604" s="31"/>
      <c r="J604" s="31"/>
      <c r="K604" s="31"/>
      <c r="L604" s="31"/>
      <c r="M604" s="31"/>
      <c r="P604" s="76"/>
      <c r="Q604" s="77"/>
      <c r="R604" s="77"/>
      <c r="S604" s="78"/>
      <c r="T604" s="79"/>
      <c r="U604" s="76"/>
      <c r="V604" s="77"/>
      <c r="W604" s="77"/>
      <c r="X604" s="78"/>
      <c r="Y604" s="79"/>
      <c r="Z604" s="63" t="str">
        <f t="shared" si="45"/>
        <v/>
      </c>
      <c r="AA604" s="66" t="str">
        <f t="shared" si="46"/>
        <v/>
      </c>
    </row>
    <row r="605" spans="1:27" ht="119" hidden="1">
      <c r="A605" s="3">
        <v>2398</v>
      </c>
      <c r="B605" s="3" t="s">
        <v>1830</v>
      </c>
      <c r="C605" s="3">
        <v>457</v>
      </c>
      <c r="E605" s="114" t="s">
        <v>3047</v>
      </c>
      <c r="F605" s="6" t="s">
        <v>1831</v>
      </c>
      <c r="G605" s="6" t="s">
        <v>1832</v>
      </c>
      <c r="H605" s="31"/>
      <c r="I605" s="31"/>
      <c r="J605" s="31"/>
      <c r="K605" s="31"/>
      <c r="L605" s="31"/>
      <c r="M605" s="31"/>
      <c r="P605" s="76"/>
      <c r="Q605" s="77"/>
      <c r="R605" s="77"/>
      <c r="S605" s="78"/>
      <c r="T605" s="79"/>
      <c r="U605" s="76"/>
      <c r="V605" s="77"/>
      <c r="W605" s="77"/>
      <c r="X605" s="78"/>
      <c r="Y605" s="79"/>
      <c r="Z605" s="63" t="str">
        <f t="shared" si="45"/>
        <v/>
      </c>
      <c r="AA605" s="66" t="str">
        <f t="shared" si="46"/>
        <v/>
      </c>
    </row>
    <row r="606" spans="1:27" ht="136" hidden="1">
      <c r="A606" s="3">
        <v>2399</v>
      </c>
      <c r="B606" s="3" t="s">
        <v>1833</v>
      </c>
      <c r="C606" s="3">
        <v>458</v>
      </c>
      <c r="E606" s="114" t="s">
        <v>3048</v>
      </c>
      <c r="F606" s="6" t="s">
        <v>1834</v>
      </c>
      <c r="G606" s="6" t="s">
        <v>1835</v>
      </c>
      <c r="H606" s="31"/>
      <c r="I606" s="31"/>
      <c r="J606" s="31"/>
      <c r="K606" s="31"/>
      <c r="L606" s="31"/>
      <c r="M606" s="31"/>
      <c r="P606" s="76"/>
      <c r="Q606" s="77"/>
      <c r="R606" s="77"/>
      <c r="S606" s="78"/>
      <c r="T606" s="79"/>
      <c r="U606" s="76"/>
      <c r="V606" s="77"/>
      <c r="W606" s="77"/>
      <c r="X606" s="78"/>
      <c r="Y606" s="79"/>
      <c r="Z606" s="63" t="str">
        <f t="shared" si="45"/>
        <v/>
      </c>
      <c r="AA606" s="66" t="str">
        <f t="shared" si="46"/>
        <v/>
      </c>
    </row>
    <row r="607" spans="1:27" ht="136" hidden="1">
      <c r="A607" s="3">
        <v>2400</v>
      </c>
      <c r="B607" s="3" t="s">
        <v>1836</v>
      </c>
      <c r="C607" s="3">
        <v>459</v>
      </c>
      <c r="E607" s="114" t="s">
        <v>3049</v>
      </c>
      <c r="F607" s="6" t="s">
        <v>1837</v>
      </c>
      <c r="G607" s="6" t="s">
        <v>1838</v>
      </c>
      <c r="H607" s="31"/>
      <c r="I607" s="31"/>
      <c r="J607" s="31"/>
      <c r="K607" s="31"/>
      <c r="L607" s="31"/>
      <c r="M607" s="31"/>
      <c r="P607" s="76"/>
      <c r="Q607" s="77"/>
      <c r="R607" s="77"/>
      <c r="S607" s="78"/>
      <c r="T607" s="79"/>
      <c r="U607" s="76"/>
      <c r="V607" s="77"/>
      <c r="W607" s="77"/>
      <c r="X607" s="78"/>
      <c r="Y607" s="79"/>
      <c r="Z607" s="63" t="str">
        <f t="shared" si="45"/>
        <v/>
      </c>
      <c r="AA607" s="66" t="str">
        <f t="shared" si="46"/>
        <v/>
      </c>
    </row>
    <row r="608" spans="1:27" ht="136" hidden="1">
      <c r="A608" s="3">
        <v>2401</v>
      </c>
      <c r="B608" s="3" t="s">
        <v>1839</v>
      </c>
      <c r="C608" s="3">
        <v>460</v>
      </c>
      <c r="E608" s="114" t="s">
        <v>3050</v>
      </c>
      <c r="F608" s="6" t="s">
        <v>1840</v>
      </c>
      <c r="G608" s="6" t="s">
        <v>1841</v>
      </c>
      <c r="H608" s="31"/>
      <c r="I608" s="31"/>
      <c r="J608" s="31"/>
      <c r="K608" s="31"/>
      <c r="L608" s="31"/>
      <c r="M608" s="31"/>
      <c r="P608" s="76"/>
      <c r="Q608" s="77"/>
      <c r="R608" s="77"/>
      <c r="S608" s="78"/>
      <c r="T608" s="79"/>
      <c r="U608" s="76"/>
      <c r="V608" s="77"/>
      <c r="W608" s="77"/>
      <c r="X608" s="78"/>
      <c r="Y608" s="79"/>
      <c r="Z608" s="63" t="str">
        <f t="shared" si="45"/>
        <v/>
      </c>
      <c r="AA608" s="66" t="str">
        <f t="shared" si="46"/>
        <v/>
      </c>
    </row>
    <row r="609" spans="1:27" ht="136" hidden="1">
      <c r="A609" s="3">
        <v>2402</v>
      </c>
      <c r="B609" s="3" t="s">
        <v>1842</v>
      </c>
      <c r="C609" s="3">
        <v>461</v>
      </c>
      <c r="E609" s="114" t="s">
        <v>3051</v>
      </c>
      <c r="F609" s="6" t="s">
        <v>1843</v>
      </c>
      <c r="G609" s="6" t="s">
        <v>1844</v>
      </c>
      <c r="H609" s="31"/>
      <c r="I609" s="31"/>
      <c r="J609" s="31"/>
      <c r="K609" s="31"/>
      <c r="L609" s="31"/>
      <c r="M609" s="31"/>
      <c r="P609" s="76"/>
      <c r="Q609" s="77"/>
      <c r="R609" s="77"/>
      <c r="S609" s="78"/>
      <c r="T609" s="79"/>
      <c r="U609" s="76"/>
      <c r="V609" s="77"/>
      <c r="W609" s="77"/>
      <c r="X609" s="78"/>
      <c r="Y609" s="79"/>
      <c r="Z609" s="63" t="str">
        <f t="shared" si="45"/>
        <v/>
      </c>
      <c r="AA609" s="66" t="str">
        <f t="shared" si="46"/>
        <v/>
      </c>
    </row>
    <row r="610" spans="1:27" ht="136" hidden="1">
      <c r="A610" s="3">
        <v>2403</v>
      </c>
      <c r="B610" s="3" t="s">
        <v>1845</v>
      </c>
      <c r="C610" s="3">
        <v>462</v>
      </c>
      <c r="E610" s="114" t="s">
        <v>3052</v>
      </c>
      <c r="F610" s="6" t="s">
        <v>1846</v>
      </c>
      <c r="G610" s="6" t="s">
        <v>1847</v>
      </c>
      <c r="H610" s="31"/>
      <c r="I610" s="31"/>
      <c r="J610" s="31"/>
      <c r="K610" s="31"/>
      <c r="L610" s="31"/>
      <c r="M610" s="31"/>
      <c r="P610" s="76"/>
      <c r="Q610" s="77"/>
      <c r="R610" s="77"/>
      <c r="S610" s="78"/>
      <c r="T610" s="79"/>
      <c r="U610" s="76"/>
      <c r="V610" s="77"/>
      <c r="W610" s="77"/>
      <c r="X610" s="78"/>
      <c r="Y610" s="79"/>
      <c r="Z610" s="63" t="str">
        <f t="shared" si="45"/>
        <v/>
      </c>
      <c r="AA610" s="66" t="str">
        <f t="shared" si="46"/>
        <v/>
      </c>
    </row>
    <row r="611" spans="1:27" ht="119" hidden="1">
      <c r="A611" s="3">
        <v>2404</v>
      </c>
      <c r="B611" s="3" t="s">
        <v>1848</v>
      </c>
      <c r="C611" s="3">
        <v>463</v>
      </c>
      <c r="E611" s="114" t="s">
        <v>3053</v>
      </c>
      <c r="F611" s="6" t="s">
        <v>1849</v>
      </c>
      <c r="G611" s="6" t="s">
        <v>1850</v>
      </c>
      <c r="H611" s="31"/>
      <c r="I611" s="31"/>
      <c r="J611" s="31"/>
      <c r="K611" s="31"/>
      <c r="L611" s="31"/>
      <c r="M611" s="31"/>
      <c r="P611" s="76"/>
      <c r="Q611" s="77"/>
      <c r="R611" s="77"/>
      <c r="S611" s="78"/>
      <c r="T611" s="79"/>
      <c r="U611" s="76"/>
      <c r="V611" s="77"/>
      <c r="W611" s="77"/>
      <c r="X611" s="78"/>
      <c r="Y611" s="79"/>
      <c r="Z611" s="63" t="str">
        <f t="shared" si="45"/>
        <v/>
      </c>
      <c r="AA611" s="66" t="str">
        <f t="shared" si="46"/>
        <v/>
      </c>
    </row>
    <row r="612" spans="1:27" ht="119" hidden="1">
      <c r="A612" s="3">
        <v>2405</v>
      </c>
      <c r="B612" s="3" t="s">
        <v>1851</v>
      </c>
      <c r="C612" s="3">
        <v>464</v>
      </c>
      <c r="E612" s="114" t="s">
        <v>3054</v>
      </c>
      <c r="F612" s="6" t="s">
        <v>1852</v>
      </c>
      <c r="G612" s="6" t="s">
        <v>1853</v>
      </c>
      <c r="H612" s="31"/>
      <c r="I612" s="31"/>
      <c r="J612" s="31"/>
      <c r="K612" s="31"/>
      <c r="L612" s="31"/>
      <c r="M612" s="31"/>
      <c r="P612" s="76"/>
      <c r="Q612" s="77"/>
      <c r="R612" s="77"/>
      <c r="S612" s="78"/>
      <c r="T612" s="79"/>
      <c r="U612" s="76"/>
      <c r="V612" s="77"/>
      <c r="W612" s="77"/>
      <c r="X612" s="78"/>
      <c r="Y612" s="79"/>
      <c r="Z612" s="63" t="str">
        <f t="shared" si="45"/>
        <v/>
      </c>
      <c r="AA612" s="66" t="str">
        <f t="shared" si="46"/>
        <v/>
      </c>
    </row>
    <row r="613" spans="1:27" ht="119" hidden="1">
      <c r="A613" s="3">
        <v>2406</v>
      </c>
      <c r="B613" s="3" t="s">
        <v>1854</v>
      </c>
      <c r="C613" s="3">
        <v>465</v>
      </c>
      <c r="E613" s="114" t="s">
        <v>3055</v>
      </c>
      <c r="F613" s="6" t="s">
        <v>1855</v>
      </c>
      <c r="G613" s="6" t="s">
        <v>1856</v>
      </c>
      <c r="H613" s="31"/>
      <c r="I613" s="31"/>
      <c r="J613" s="31"/>
      <c r="K613" s="31"/>
      <c r="L613" s="31"/>
      <c r="M613" s="31"/>
      <c r="P613" s="76"/>
      <c r="Q613" s="77"/>
      <c r="R613" s="77"/>
      <c r="S613" s="78"/>
      <c r="T613" s="79"/>
      <c r="U613" s="76"/>
      <c r="V613" s="77"/>
      <c r="W613" s="77"/>
      <c r="X613" s="78"/>
      <c r="Y613" s="79"/>
      <c r="Z613" s="63" t="str">
        <f t="shared" si="45"/>
        <v/>
      </c>
      <c r="AA613" s="66" t="str">
        <f t="shared" si="46"/>
        <v/>
      </c>
    </row>
    <row r="614" spans="1:27" ht="187" hidden="1">
      <c r="A614" s="3">
        <v>2407</v>
      </c>
      <c r="B614" s="3" t="s">
        <v>1857</v>
      </c>
      <c r="C614" s="3">
        <v>466</v>
      </c>
      <c r="E614" s="114" t="s">
        <v>3056</v>
      </c>
      <c r="F614" s="6" t="s">
        <v>1858</v>
      </c>
      <c r="G614" s="6" t="s">
        <v>1859</v>
      </c>
      <c r="H614" s="31"/>
      <c r="I614" s="31"/>
      <c r="J614" s="31"/>
      <c r="K614" s="31"/>
      <c r="L614" s="31"/>
      <c r="M614" s="31"/>
      <c r="P614" s="76"/>
      <c r="Q614" s="77"/>
      <c r="R614" s="77"/>
      <c r="S614" s="78"/>
      <c r="T614" s="79"/>
      <c r="U614" s="76"/>
      <c r="V614" s="77"/>
      <c r="W614" s="77"/>
      <c r="X614" s="78"/>
      <c r="Y614" s="79"/>
      <c r="Z614" s="63" t="str">
        <f t="shared" si="45"/>
        <v/>
      </c>
      <c r="AA614" s="66" t="str">
        <f t="shared" si="46"/>
        <v/>
      </c>
    </row>
    <row r="615" spans="1:27" s="8" customFormat="1" ht="17" hidden="1">
      <c r="A615" s="3" t="s">
        <v>303</v>
      </c>
      <c r="H615" s="3"/>
      <c r="P615" s="119"/>
      <c r="Q615" s="119"/>
      <c r="R615" s="119"/>
      <c r="S615" s="119"/>
      <c r="T615" s="119"/>
      <c r="U615" s="119"/>
      <c r="V615" s="119"/>
      <c r="W615" s="119"/>
      <c r="X615" s="119"/>
      <c r="Y615" s="119"/>
    </row>
    <row r="616" spans="1:27" s="8" customFormat="1" ht="17" hidden="1">
      <c r="A616" s="3" t="s">
        <v>303</v>
      </c>
      <c r="H616" s="3"/>
      <c r="P616" s="119"/>
      <c r="Q616" s="119"/>
      <c r="R616" s="119"/>
      <c r="S616" s="119"/>
      <c r="T616" s="119"/>
      <c r="U616" s="119"/>
      <c r="V616" s="119"/>
      <c r="W616" s="119"/>
      <c r="X616" s="119"/>
      <c r="Y616" s="119"/>
    </row>
    <row r="617" spans="1:27" s="8" customFormat="1" ht="37" hidden="1">
      <c r="A617" s="3" t="s">
        <v>303</v>
      </c>
      <c r="E617" s="128" t="s">
        <v>31</v>
      </c>
      <c r="F617" s="128"/>
      <c r="G617" s="128"/>
      <c r="H617" s="3"/>
      <c r="P617" s="119"/>
      <c r="Q617" s="119"/>
      <c r="R617" s="119"/>
      <c r="S617" s="119"/>
      <c r="T617" s="119"/>
      <c r="U617" s="119"/>
      <c r="V617" s="119"/>
      <c r="W617" s="119"/>
      <c r="X617" s="119"/>
      <c r="Y617" s="119"/>
    </row>
    <row r="618" spans="1:27" s="8" customFormat="1" ht="19" hidden="1">
      <c r="A618" s="3" t="s">
        <v>303</v>
      </c>
      <c r="E618" s="124" t="s">
        <v>1860</v>
      </c>
      <c r="F618" s="124"/>
      <c r="G618" s="124"/>
      <c r="H618" s="3"/>
      <c r="P618" s="119"/>
      <c r="Q618" s="119"/>
      <c r="R618" s="119"/>
      <c r="S618" s="119"/>
      <c r="T618" s="119"/>
      <c r="U618" s="119"/>
      <c r="V618" s="119"/>
      <c r="W618" s="119"/>
      <c r="X618" s="119"/>
      <c r="Y618" s="119"/>
    </row>
    <row r="619" spans="1:27" s="8" customFormat="1" ht="17" hidden="1">
      <c r="A619" s="3" t="s">
        <v>303</v>
      </c>
      <c r="B619" s="3" t="s">
        <v>303</v>
      </c>
      <c r="E619" s="87" t="s">
        <v>1861</v>
      </c>
      <c r="H619" s="3"/>
      <c r="P619" s="119"/>
      <c r="Q619" s="119"/>
      <c r="R619" s="119"/>
      <c r="S619" s="119"/>
      <c r="T619" s="119"/>
      <c r="U619" s="119"/>
      <c r="V619" s="119"/>
      <c r="W619" s="119"/>
      <c r="X619" s="119"/>
      <c r="Y619" s="119"/>
    </row>
    <row r="620" spans="1:27" ht="238" hidden="1">
      <c r="A620" s="3">
        <v>2408</v>
      </c>
      <c r="B620" s="3" t="s">
        <v>1862</v>
      </c>
      <c r="C620" s="3">
        <v>595</v>
      </c>
      <c r="D620" s="4" t="s">
        <v>31</v>
      </c>
      <c r="E620" s="114" t="s">
        <v>3057</v>
      </c>
      <c r="F620" s="6" t="s">
        <v>1863</v>
      </c>
      <c r="G620" s="6" t="s">
        <v>1864</v>
      </c>
      <c r="H620" s="31"/>
      <c r="I620" s="31"/>
      <c r="J620" s="31"/>
      <c r="K620" s="31"/>
      <c r="L620" s="31"/>
      <c r="M620" s="31"/>
      <c r="P620" s="76"/>
      <c r="Q620" s="77"/>
      <c r="R620" s="77"/>
      <c r="S620" s="78"/>
      <c r="T620" s="79"/>
      <c r="U620" s="76"/>
      <c r="V620" s="77"/>
      <c r="W620" s="77"/>
      <c r="X620" s="78"/>
      <c r="Y620" s="79"/>
      <c r="Z620" s="63" t="str">
        <f t="shared" si="45"/>
        <v/>
      </c>
      <c r="AA620" s="66" t="str">
        <f t="shared" si="46"/>
        <v/>
      </c>
    </row>
    <row r="621" spans="1:27" ht="306" hidden="1">
      <c r="A621" s="3">
        <v>2409</v>
      </c>
      <c r="B621" s="3" t="s">
        <v>1865</v>
      </c>
      <c r="C621" s="3">
        <v>596</v>
      </c>
      <c r="D621" s="4" t="s">
        <v>31</v>
      </c>
      <c r="E621" s="114" t="s">
        <v>3058</v>
      </c>
      <c r="F621" s="6" t="s">
        <v>1866</v>
      </c>
      <c r="G621" s="6" t="s">
        <v>1867</v>
      </c>
      <c r="H621" s="31"/>
      <c r="I621" s="31"/>
      <c r="J621" s="31"/>
      <c r="K621" s="31"/>
      <c r="L621" s="31"/>
      <c r="M621" s="31"/>
      <c r="P621" s="76"/>
      <c r="Q621" s="77"/>
      <c r="R621" s="77"/>
      <c r="S621" s="78"/>
      <c r="T621" s="79"/>
      <c r="U621" s="76"/>
      <c r="V621" s="77"/>
      <c r="W621" s="77"/>
      <c r="X621" s="78"/>
      <c r="Y621" s="79"/>
      <c r="Z621" s="63" t="str">
        <f t="shared" si="45"/>
        <v/>
      </c>
      <c r="AA621" s="66" t="str">
        <f t="shared" si="46"/>
        <v/>
      </c>
    </row>
    <row r="622" spans="1:27" s="8" customFormat="1" ht="17" hidden="1">
      <c r="A622" s="3" t="s">
        <v>303</v>
      </c>
      <c r="H622" s="3"/>
      <c r="P622" s="119"/>
      <c r="Q622" s="119"/>
      <c r="R622" s="119"/>
      <c r="S622" s="119"/>
      <c r="T622" s="119"/>
      <c r="U622" s="119"/>
      <c r="V622" s="119"/>
      <c r="W622" s="119"/>
      <c r="X622" s="119"/>
      <c r="Y622" s="119"/>
    </row>
    <row r="623" spans="1:27" ht="323" hidden="1">
      <c r="A623" s="3">
        <v>2410</v>
      </c>
      <c r="B623" s="3" t="s">
        <v>1868</v>
      </c>
      <c r="C623" s="3">
        <v>597</v>
      </c>
      <c r="E623" s="114" t="s">
        <v>3059</v>
      </c>
      <c r="F623" s="6" t="s">
        <v>1869</v>
      </c>
      <c r="G623" s="6" t="s">
        <v>1870</v>
      </c>
      <c r="H623" s="31"/>
      <c r="I623" s="31"/>
      <c r="J623" s="31"/>
      <c r="K623" s="31"/>
      <c r="L623" s="31"/>
      <c r="M623" s="31"/>
      <c r="P623" s="76"/>
      <c r="Q623" s="77"/>
      <c r="R623" s="77"/>
      <c r="S623" s="78"/>
      <c r="T623" s="79"/>
      <c r="U623" s="76"/>
      <c r="V623" s="77"/>
      <c r="W623" s="77"/>
      <c r="X623" s="78"/>
      <c r="Y623" s="79"/>
      <c r="Z623" s="63" t="str">
        <f t="shared" si="45"/>
        <v/>
      </c>
      <c r="AA623" s="66" t="str">
        <f t="shared" si="46"/>
        <v/>
      </c>
    </row>
    <row r="624" spans="1:27" ht="323" hidden="1">
      <c r="A624" s="3">
        <v>2411</v>
      </c>
      <c r="B624" s="3" t="s">
        <v>1871</v>
      </c>
      <c r="C624" s="3">
        <v>598</v>
      </c>
      <c r="E624" s="114" t="s">
        <v>3060</v>
      </c>
      <c r="F624" s="6" t="s">
        <v>1872</v>
      </c>
      <c r="G624" s="6" t="s">
        <v>1873</v>
      </c>
      <c r="H624" s="31"/>
      <c r="I624" s="31"/>
      <c r="J624" s="31"/>
      <c r="K624" s="31"/>
      <c r="L624" s="31"/>
      <c r="M624" s="31"/>
      <c r="P624" s="76"/>
      <c r="Q624" s="77"/>
      <c r="R624" s="77"/>
      <c r="S624" s="78"/>
      <c r="T624" s="79"/>
      <c r="U624" s="76"/>
      <c r="V624" s="77"/>
      <c r="W624" s="77"/>
      <c r="X624" s="78"/>
      <c r="Y624" s="79"/>
      <c r="Z624" s="63" t="str">
        <f t="shared" si="45"/>
        <v/>
      </c>
      <c r="AA624" s="66" t="str">
        <f t="shared" si="46"/>
        <v/>
      </c>
    </row>
    <row r="625" spans="1:27" s="8" customFormat="1" ht="17" hidden="1">
      <c r="A625" s="3" t="s">
        <v>303</v>
      </c>
      <c r="H625" s="3"/>
      <c r="P625" s="119"/>
      <c r="Q625" s="119"/>
      <c r="R625" s="119"/>
      <c r="S625" s="119"/>
      <c r="T625" s="119"/>
      <c r="U625" s="119"/>
      <c r="V625" s="119"/>
      <c r="W625" s="119"/>
      <c r="X625" s="119"/>
      <c r="Y625" s="119"/>
    </row>
    <row r="626" spans="1:27" ht="272" hidden="1">
      <c r="A626" s="3">
        <v>2412</v>
      </c>
      <c r="B626" s="3" t="s">
        <v>1874</v>
      </c>
      <c r="C626" s="3">
        <v>599</v>
      </c>
      <c r="E626" s="114" t="s">
        <v>3061</v>
      </c>
      <c r="F626" s="6" t="s">
        <v>1875</v>
      </c>
      <c r="G626" s="6" t="s">
        <v>1876</v>
      </c>
      <c r="H626" s="31"/>
      <c r="I626" s="31"/>
      <c r="J626" s="31"/>
      <c r="K626" s="31"/>
      <c r="L626" s="31"/>
      <c r="M626" s="31"/>
      <c r="P626" s="76"/>
      <c r="Q626" s="77"/>
      <c r="R626" s="77"/>
      <c r="S626" s="78"/>
      <c r="T626" s="79"/>
      <c r="U626" s="76"/>
      <c r="V626" s="77"/>
      <c r="W626" s="77"/>
      <c r="X626" s="78"/>
      <c r="Y626" s="79"/>
      <c r="Z626" s="63" t="str">
        <f t="shared" si="45"/>
        <v/>
      </c>
      <c r="AA626" s="66" t="str">
        <f t="shared" si="46"/>
        <v/>
      </c>
    </row>
    <row r="627" spans="1:27" ht="289" hidden="1">
      <c r="A627" s="3">
        <v>2413</v>
      </c>
      <c r="B627" s="3" t="s">
        <v>1877</v>
      </c>
      <c r="C627" s="3">
        <v>600</v>
      </c>
      <c r="E627" s="114" t="s">
        <v>3062</v>
      </c>
      <c r="F627" s="6" t="s">
        <v>1878</v>
      </c>
      <c r="G627" s="6" t="s">
        <v>1879</v>
      </c>
      <c r="H627" s="31"/>
      <c r="I627" s="31"/>
      <c r="J627" s="31"/>
      <c r="K627" s="31"/>
      <c r="L627" s="31"/>
      <c r="M627" s="31"/>
      <c r="P627" s="76"/>
      <c r="Q627" s="77"/>
      <c r="R627" s="77"/>
      <c r="S627" s="78"/>
      <c r="T627" s="79"/>
      <c r="U627" s="76"/>
      <c r="V627" s="77"/>
      <c r="W627" s="77"/>
      <c r="X627" s="78"/>
      <c r="Y627" s="79"/>
      <c r="Z627" s="63" t="str">
        <f t="shared" si="45"/>
        <v/>
      </c>
      <c r="AA627" s="66" t="str">
        <f t="shared" si="46"/>
        <v/>
      </c>
    </row>
    <row r="628" spans="1:27" ht="187" hidden="1">
      <c r="A628" s="3">
        <v>2414</v>
      </c>
      <c r="B628" s="3" t="s">
        <v>1880</v>
      </c>
      <c r="C628" s="3">
        <v>601</v>
      </c>
      <c r="E628" s="114" t="s">
        <v>3063</v>
      </c>
      <c r="F628" s="6" t="s">
        <v>1881</v>
      </c>
      <c r="G628" s="6" t="s">
        <v>1882</v>
      </c>
      <c r="H628" s="31"/>
      <c r="I628" s="31"/>
      <c r="J628" s="31"/>
      <c r="K628" s="31"/>
      <c r="L628" s="31"/>
      <c r="M628" s="31"/>
      <c r="P628" s="76"/>
      <c r="Q628" s="77"/>
      <c r="R628" s="77"/>
      <c r="S628" s="78"/>
      <c r="T628" s="79"/>
      <c r="U628" s="76"/>
      <c r="V628" s="77"/>
      <c r="W628" s="77"/>
      <c r="X628" s="78"/>
      <c r="Y628" s="79"/>
      <c r="Z628" s="63" t="str">
        <f t="shared" si="45"/>
        <v/>
      </c>
      <c r="AA628" s="66" t="str">
        <f t="shared" si="46"/>
        <v/>
      </c>
    </row>
    <row r="629" spans="1:27" ht="272" hidden="1">
      <c r="A629" s="3">
        <v>2415</v>
      </c>
      <c r="B629" s="3" t="s">
        <v>1883</v>
      </c>
      <c r="C629" s="3">
        <v>602</v>
      </c>
      <c r="E629" s="114" t="s">
        <v>3064</v>
      </c>
      <c r="F629" s="6" t="s">
        <v>1884</v>
      </c>
      <c r="G629" s="6" t="s">
        <v>1885</v>
      </c>
      <c r="H629" s="31"/>
      <c r="I629" s="31"/>
      <c r="J629" s="31"/>
      <c r="K629" s="31"/>
      <c r="L629" s="31"/>
      <c r="M629" s="31"/>
      <c r="P629" s="76"/>
      <c r="Q629" s="77"/>
      <c r="R629" s="77"/>
      <c r="S629" s="78"/>
      <c r="T629" s="79"/>
      <c r="U629" s="76"/>
      <c r="V629" s="77"/>
      <c r="W629" s="77"/>
      <c r="X629" s="78"/>
      <c r="Y629" s="79"/>
      <c r="Z629" s="63" t="str">
        <f t="shared" si="45"/>
        <v/>
      </c>
      <c r="AA629" s="66" t="str">
        <f t="shared" si="46"/>
        <v/>
      </c>
    </row>
    <row r="630" spans="1:27" ht="221" hidden="1">
      <c r="A630" s="3">
        <v>2416</v>
      </c>
      <c r="B630" s="3" t="s">
        <v>1886</v>
      </c>
      <c r="C630" s="3">
        <v>605</v>
      </c>
      <c r="E630" s="114" t="s">
        <v>3065</v>
      </c>
      <c r="F630" s="6" t="s">
        <v>1887</v>
      </c>
      <c r="G630" s="6" t="s">
        <v>1888</v>
      </c>
      <c r="H630" s="31"/>
      <c r="I630" s="31"/>
      <c r="J630" s="31"/>
      <c r="K630" s="31"/>
      <c r="L630" s="31"/>
      <c r="M630" s="31"/>
      <c r="P630" s="76"/>
      <c r="Q630" s="77"/>
      <c r="R630" s="77"/>
      <c r="S630" s="78"/>
      <c r="T630" s="79"/>
      <c r="U630" s="76"/>
      <c r="V630" s="77"/>
      <c r="W630" s="77"/>
      <c r="X630" s="78"/>
      <c r="Y630" s="79"/>
      <c r="Z630" s="63" t="str">
        <f t="shared" si="45"/>
        <v/>
      </c>
      <c r="AA630" s="66" t="str">
        <f t="shared" si="46"/>
        <v/>
      </c>
    </row>
    <row r="631" spans="1:27" s="8" customFormat="1" ht="17" hidden="1">
      <c r="A631" s="3" t="s">
        <v>303</v>
      </c>
      <c r="H631" s="3"/>
      <c r="P631" s="119"/>
      <c r="Q631" s="119"/>
      <c r="R631" s="119"/>
      <c r="S631" s="119"/>
      <c r="T631" s="119"/>
      <c r="U631" s="119"/>
      <c r="V631" s="119"/>
      <c r="W631" s="119"/>
      <c r="X631" s="119"/>
      <c r="Y631" s="119"/>
    </row>
    <row r="632" spans="1:27" s="8" customFormat="1" ht="17" hidden="1">
      <c r="A632" s="3" t="s">
        <v>303</v>
      </c>
      <c r="H632" s="3"/>
      <c r="P632" s="119"/>
      <c r="Q632" s="119"/>
      <c r="R632" s="119"/>
      <c r="S632" s="119"/>
      <c r="T632" s="119"/>
      <c r="U632" s="119"/>
      <c r="V632" s="119"/>
      <c r="W632" s="119"/>
      <c r="X632" s="119"/>
      <c r="Y632" s="119"/>
    </row>
    <row r="633" spans="1:27" s="8" customFormat="1" ht="34" hidden="1">
      <c r="A633" s="3" t="s">
        <v>303</v>
      </c>
      <c r="B633" s="3" t="s">
        <v>303</v>
      </c>
      <c r="E633" s="87" t="s">
        <v>1889</v>
      </c>
      <c r="H633" s="3"/>
      <c r="P633" s="119"/>
      <c r="Q633" s="119"/>
      <c r="R633" s="119"/>
      <c r="S633" s="119"/>
      <c r="T633" s="119"/>
      <c r="U633" s="119"/>
      <c r="V633" s="119"/>
      <c r="W633" s="119"/>
      <c r="X633" s="119"/>
      <c r="Y633" s="119"/>
      <c r="Z633" s="8" t="str">
        <f t="shared" si="45"/>
        <v/>
      </c>
      <c r="AA633" s="8" t="str">
        <f t="shared" si="46"/>
        <v/>
      </c>
    </row>
    <row r="634" spans="1:27" ht="238" hidden="1">
      <c r="A634" s="3">
        <v>2417</v>
      </c>
      <c r="B634" s="3" t="s">
        <v>1890</v>
      </c>
      <c r="C634" s="3">
        <v>606</v>
      </c>
      <c r="E634" s="114" t="s">
        <v>3066</v>
      </c>
      <c r="F634" s="6" t="s">
        <v>1891</v>
      </c>
      <c r="G634" s="6" t="s">
        <v>1892</v>
      </c>
      <c r="H634" s="31"/>
      <c r="I634" s="31"/>
      <c r="J634" s="31"/>
      <c r="K634" s="31"/>
      <c r="L634" s="31"/>
      <c r="M634" s="31"/>
      <c r="P634" s="76"/>
      <c r="Q634" s="77"/>
      <c r="R634" s="77"/>
      <c r="S634" s="78"/>
      <c r="T634" s="79"/>
      <c r="U634" s="76"/>
      <c r="V634" s="77"/>
      <c r="W634" s="77"/>
      <c r="X634" s="78"/>
      <c r="Y634" s="79"/>
      <c r="Z634" s="63" t="str">
        <f t="shared" si="45"/>
        <v/>
      </c>
      <c r="AA634" s="66" t="str">
        <f t="shared" si="46"/>
        <v/>
      </c>
    </row>
    <row r="635" spans="1:27" ht="221" hidden="1">
      <c r="A635" s="3">
        <v>2418</v>
      </c>
      <c r="B635" s="3" t="s">
        <v>1893</v>
      </c>
      <c r="C635" s="3">
        <v>607</v>
      </c>
      <c r="E635" s="114" t="s">
        <v>3067</v>
      </c>
      <c r="F635" s="6" t="s">
        <v>1894</v>
      </c>
      <c r="G635" s="6" t="s">
        <v>1895</v>
      </c>
      <c r="H635" s="31"/>
      <c r="I635" s="31"/>
      <c r="J635" s="31"/>
      <c r="K635" s="31"/>
      <c r="L635" s="31"/>
      <c r="M635" s="31"/>
      <c r="P635" s="76"/>
      <c r="Q635" s="77"/>
      <c r="R635" s="77"/>
      <c r="S635" s="78"/>
      <c r="T635" s="79"/>
      <c r="U635" s="76"/>
      <c r="V635" s="77"/>
      <c r="W635" s="77"/>
      <c r="X635" s="78"/>
      <c r="Y635" s="79"/>
      <c r="Z635" s="63" t="str">
        <f t="shared" si="45"/>
        <v/>
      </c>
      <c r="AA635" s="66" t="str">
        <f t="shared" si="46"/>
        <v/>
      </c>
    </row>
    <row r="636" spans="1:27" ht="170" hidden="1">
      <c r="A636" s="3">
        <v>2419</v>
      </c>
      <c r="B636" s="3" t="s">
        <v>1896</v>
      </c>
      <c r="C636" s="3">
        <v>608</v>
      </c>
      <c r="E636" s="114" t="s">
        <v>3068</v>
      </c>
      <c r="F636" s="6" t="s">
        <v>1897</v>
      </c>
      <c r="G636" s="6" t="s">
        <v>1898</v>
      </c>
      <c r="H636" s="31"/>
      <c r="I636" s="31"/>
      <c r="J636" s="31"/>
      <c r="K636" s="31"/>
      <c r="L636" s="31"/>
      <c r="M636" s="31"/>
      <c r="P636" s="76"/>
      <c r="Q636" s="77"/>
      <c r="R636" s="77"/>
      <c r="S636" s="78"/>
      <c r="T636" s="79"/>
      <c r="U636" s="76"/>
      <c r="V636" s="77"/>
      <c r="W636" s="77"/>
      <c r="X636" s="78"/>
      <c r="Y636" s="79"/>
      <c r="Z636" s="63" t="str">
        <f t="shared" si="45"/>
        <v/>
      </c>
      <c r="AA636" s="66" t="str">
        <f t="shared" si="46"/>
        <v/>
      </c>
    </row>
    <row r="637" spans="1:27" ht="170" hidden="1">
      <c r="A637" s="3">
        <v>2420</v>
      </c>
      <c r="B637" s="3" t="s">
        <v>1899</v>
      </c>
      <c r="C637" s="3">
        <v>609</v>
      </c>
      <c r="E637" s="114" t="s">
        <v>3069</v>
      </c>
      <c r="F637" s="6" t="s">
        <v>1900</v>
      </c>
      <c r="G637" s="6" t="s">
        <v>1901</v>
      </c>
      <c r="H637" s="31"/>
      <c r="I637" s="31"/>
      <c r="J637" s="31"/>
      <c r="K637" s="31"/>
      <c r="L637" s="31"/>
      <c r="M637" s="31"/>
      <c r="P637" s="76"/>
      <c r="Q637" s="77"/>
      <c r="R637" s="77"/>
      <c r="S637" s="78"/>
      <c r="T637" s="79"/>
      <c r="U637" s="76"/>
      <c r="V637" s="77"/>
      <c r="W637" s="77"/>
      <c r="X637" s="78"/>
      <c r="Y637" s="79"/>
      <c r="Z637" s="63" t="str">
        <f t="shared" si="45"/>
        <v/>
      </c>
      <c r="AA637" s="66" t="str">
        <f t="shared" si="46"/>
        <v/>
      </c>
    </row>
    <row r="638" spans="1:27" ht="136" hidden="1">
      <c r="A638" s="3">
        <v>2421</v>
      </c>
      <c r="B638" s="3" t="s">
        <v>1902</v>
      </c>
      <c r="C638" s="3">
        <v>610</v>
      </c>
      <c r="D638" s="4" t="s">
        <v>31</v>
      </c>
      <c r="E638" s="114" t="s">
        <v>3070</v>
      </c>
      <c r="F638" s="6" t="s">
        <v>1903</v>
      </c>
      <c r="G638" s="6" t="s">
        <v>1904</v>
      </c>
      <c r="H638" s="31"/>
      <c r="I638" s="31"/>
      <c r="J638" s="31"/>
      <c r="K638" s="31"/>
      <c r="L638" s="31"/>
      <c r="M638" s="31"/>
      <c r="P638" s="76"/>
      <c r="Q638" s="77"/>
      <c r="R638" s="77"/>
      <c r="S638" s="78"/>
      <c r="T638" s="79"/>
      <c r="U638" s="76"/>
      <c r="V638" s="77"/>
      <c r="W638" s="77"/>
      <c r="X638" s="78"/>
      <c r="Y638" s="79"/>
      <c r="Z638" s="63" t="str">
        <f t="shared" si="45"/>
        <v/>
      </c>
      <c r="AA638" s="66" t="str">
        <f t="shared" si="46"/>
        <v/>
      </c>
    </row>
    <row r="639" spans="1:27" ht="238" hidden="1">
      <c r="A639" s="3">
        <v>2422</v>
      </c>
      <c r="B639" s="3" t="s">
        <v>1905</v>
      </c>
      <c r="C639" s="3">
        <v>611</v>
      </c>
      <c r="E639" s="114" t="s">
        <v>3071</v>
      </c>
      <c r="F639" s="6" t="s">
        <v>1906</v>
      </c>
      <c r="G639" s="6" t="s">
        <v>1907</v>
      </c>
      <c r="H639" s="31"/>
      <c r="I639" s="31"/>
      <c r="J639" s="31"/>
      <c r="K639" s="31"/>
      <c r="L639" s="31"/>
      <c r="M639" s="31"/>
      <c r="P639" s="76"/>
      <c r="Q639" s="77"/>
      <c r="R639" s="77"/>
      <c r="S639" s="78"/>
      <c r="T639" s="79"/>
      <c r="U639" s="76"/>
      <c r="V639" s="77"/>
      <c r="W639" s="77"/>
      <c r="X639" s="78"/>
      <c r="Y639" s="79"/>
      <c r="Z639" s="63" t="str">
        <f t="shared" si="45"/>
        <v/>
      </c>
      <c r="AA639" s="66" t="str">
        <f t="shared" si="46"/>
        <v/>
      </c>
    </row>
    <row r="640" spans="1:27" ht="187" hidden="1">
      <c r="A640" s="3">
        <v>2423</v>
      </c>
      <c r="B640" s="3" t="s">
        <v>1908</v>
      </c>
      <c r="C640" s="3">
        <v>612</v>
      </c>
      <c r="D640" s="4" t="s">
        <v>31</v>
      </c>
      <c r="E640" s="114" t="s">
        <v>3072</v>
      </c>
      <c r="F640" s="6" t="s">
        <v>1909</v>
      </c>
      <c r="G640" s="6" t="s">
        <v>1910</v>
      </c>
      <c r="H640" s="31"/>
      <c r="I640" s="31"/>
      <c r="J640" s="31"/>
      <c r="K640" s="31"/>
      <c r="L640" s="31"/>
      <c r="M640" s="31"/>
      <c r="P640" s="76"/>
      <c r="Q640" s="77"/>
      <c r="R640" s="77"/>
      <c r="S640" s="78"/>
      <c r="T640" s="79"/>
      <c r="U640" s="76"/>
      <c r="V640" s="77"/>
      <c r="W640" s="77"/>
      <c r="X640" s="78"/>
      <c r="Y640" s="79"/>
      <c r="Z640" s="63" t="str">
        <f t="shared" si="45"/>
        <v/>
      </c>
      <c r="AA640" s="66" t="str">
        <f t="shared" si="46"/>
        <v/>
      </c>
    </row>
    <row r="641" spans="1:27" ht="136" hidden="1">
      <c r="A641" s="3">
        <v>2424</v>
      </c>
      <c r="B641" s="3" t="s">
        <v>1911</v>
      </c>
      <c r="C641" s="3">
        <v>613</v>
      </c>
      <c r="E641" s="114" t="s">
        <v>3073</v>
      </c>
      <c r="F641" s="6" t="s">
        <v>1912</v>
      </c>
      <c r="G641" s="6" t="s">
        <v>1913</v>
      </c>
      <c r="H641" s="31"/>
      <c r="I641" s="31"/>
      <c r="J641" s="31"/>
      <c r="K641" s="31"/>
      <c r="L641" s="31"/>
      <c r="M641" s="31"/>
      <c r="P641" s="76"/>
      <c r="Q641" s="77"/>
      <c r="R641" s="77"/>
      <c r="S641" s="78"/>
      <c r="T641" s="79"/>
      <c r="U641" s="76"/>
      <c r="V641" s="77"/>
      <c r="W641" s="77"/>
      <c r="X641" s="78"/>
      <c r="Y641" s="79"/>
      <c r="Z641" s="63" t="str">
        <f t="shared" si="45"/>
        <v/>
      </c>
      <c r="AA641" s="66" t="str">
        <f t="shared" si="46"/>
        <v/>
      </c>
    </row>
    <row r="642" spans="1:27" ht="136" hidden="1">
      <c r="A642" s="3">
        <v>2425</v>
      </c>
      <c r="B642" s="3" t="s">
        <v>1914</v>
      </c>
      <c r="C642" s="3">
        <v>614</v>
      </c>
      <c r="E642" s="114" t="s">
        <v>3074</v>
      </c>
      <c r="F642" s="6" t="s">
        <v>1915</v>
      </c>
      <c r="G642" s="6" t="s">
        <v>1916</v>
      </c>
      <c r="H642" s="31"/>
      <c r="I642" s="31"/>
      <c r="J642" s="31"/>
      <c r="K642" s="31"/>
      <c r="L642" s="31"/>
      <c r="M642" s="31"/>
      <c r="P642" s="76"/>
      <c r="Q642" s="77"/>
      <c r="R642" s="77"/>
      <c r="S642" s="78"/>
      <c r="T642" s="79"/>
      <c r="U642" s="76"/>
      <c r="V642" s="77"/>
      <c r="W642" s="77"/>
      <c r="X642" s="78"/>
      <c r="Y642" s="79"/>
      <c r="Z642" s="63" t="str">
        <f t="shared" si="45"/>
        <v/>
      </c>
      <c r="AA642" s="66" t="str">
        <f t="shared" si="46"/>
        <v/>
      </c>
    </row>
    <row r="643" spans="1:27" s="8" customFormat="1" ht="17" hidden="1">
      <c r="A643" s="3" t="s">
        <v>303</v>
      </c>
      <c r="H643" s="3"/>
      <c r="P643" s="119"/>
      <c r="Q643" s="119"/>
      <c r="R643" s="119"/>
      <c r="S643" s="119"/>
      <c r="T643" s="119"/>
      <c r="U643" s="119"/>
      <c r="V643" s="119"/>
      <c r="W643" s="119"/>
      <c r="X643" s="119"/>
      <c r="Y643" s="119"/>
    </row>
    <row r="644" spans="1:27" s="8" customFormat="1" ht="17" hidden="1">
      <c r="A644" s="3" t="s">
        <v>303</v>
      </c>
      <c r="H644" s="3"/>
      <c r="P644" s="119"/>
      <c r="Q644" s="119"/>
      <c r="R644" s="119"/>
      <c r="S644" s="119"/>
      <c r="T644" s="119"/>
      <c r="U644" s="119"/>
      <c r="V644" s="119"/>
      <c r="W644" s="119"/>
      <c r="X644" s="119"/>
      <c r="Y644" s="119"/>
    </row>
    <row r="645" spans="1:27" ht="19" hidden="1">
      <c r="A645" s="3" t="s">
        <v>303</v>
      </c>
      <c r="B645" s="3" t="s">
        <v>303</v>
      </c>
      <c r="E645" s="124" t="s">
        <v>1917</v>
      </c>
      <c r="F645" s="124"/>
      <c r="G645" s="124"/>
      <c r="P645" s="119"/>
      <c r="Q645" s="119"/>
      <c r="R645" s="119"/>
      <c r="S645" s="119"/>
      <c r="T645" s="119"/>
      <c r="U645" s="119"/>
      <c r="V645" s="119"/>
      <c r="W645" s="119"/>
      <c r="X645" s="119"/>
      <c r="Y645" s="119"/>
      <c r="Z645" s="8"/>
      <c r="AA645" s="8"/>
    </row>
    <row r="646" spans="1:27" s="8" customFormat="1" ht="34" hidden="1">
      <c r="A646" s="3" t="s">
        <v>303</v>
      </c>
      <c r="B646" s="3" t="s">
        <v>303</v>
      </c>
      <c r="E646" s="87" t="s">
        <v>1918</v>
      </c>
      <c r="H646" s="3"/>
      <c r="P646" s="119"/>
      <c r="Q646" s="119"/>
      <c r="R646" s="119"/>
      <c r="S646" s="119"/>
      <c r="T646" s="119"/>
      <c r="U646" s="119"/>
      <c r="V646" s="119"/>
      <c r="W646" s="119"/>
      <c r="X646" s="119"/>
      <c r="Y646" s="119"/>
      <c r="Z646" s="8" t="str">
        <f t="shared" ref="Z646:Z685" si="47">IF(U646&lt;&gt;"",U646,IF(P646&lt;&gt;"",P646,IF(N646&lt;&gt;"",N646,"")))</f>
        <v/>
      </c>
      <c r="AA646" s="8" t="str">
        <f t="shared" ref="AA646:AA685" si="48">IF(X646&lt;&gt;"",X646,IF(S646&lt;&gt;"",S646,IF(O646&lt;&gt;"",O646,"")))</f>
        <v/>
      </c>
    </row>
    <row r="647" spans="1:27" ht="221" hidden="1">
      <c r="A647" s="3">
        <v>2426</v>
      </c>
      <c r="B647" s="3" t="s">
        <v>1919</v>
      </c>
      <c r="C647" s="3">
        <v>615</v>
      </c>
      <c r="E647" s="114" t="s">
        <v>3075</v>
      </c>
      <c r="F647" s="6" t="s">
        <v>1920</v>
      </c>
      <c r="G647" s="6" t="s">
        <v>1921</v>
      </c>
      <c r="H647" s="31"/>
      <c r="I647" s="31"/>
      <c r="J647" s="31"/>
      <c r="K647" s="31"/>
      <c r="L647" s="31"/>
      <c r="M647" s="31"/>
      <c r="P647" s="76"/>
      <c r="Q647" s="77"/>
      <c r="R647" s="77"/>
      <c r="S647" s="78"/>
      <c r="T647" s="79"/>
      <c r="U647" s="76"/>
      <c r="V647" s="77"/>
      <c r="W647" s="77"/>
      <c r="X647" s="78"/>
      <c r="Y647" s="79"/>
      <c r="Z647" s="63" t="str">
        <f t="shared" si="47"/>
        <v/>
      </c>
      <c r="AA647" s="66" t="str">
        <f t="shared" si="48"/>
        <v/>
      </c>
    </row>
    <row r="648" spans="1:27" ht="170" hidden="1">
      <c r="A648" s="3">
        <v>2427</v>
      </c>
      <c r="B648" s="3" t="s">
        <v>1922</v>
      </c>
      <c r="C648" s="3">
        <v>616</v>
      </c>
      <c r="E648" s="114" t="s">
        <v>3076</v>
      </c>
      <c r="F648" s="6" t="s">
        <v>1923</v>
      </c>
      <c r="G648" s="6" t="s">
        <v>1924</v>
      </c>
      <c r="H648" s="31"/>
      <c r="I648" s="31"/>
      <c r="J648" s="31"/>
      <c r="K648" s="31"/>
      <c r="L648" s="31"/>
      <c r="M648" s="31"/>
      <c r="P648" s="76"/>
      <c r="Q648" s="77"/>
      <c r="R648" s="77"/>
      <c r="S648" s="78"/>
      <c r="T648" s="79"/>
      <c r="U648" s="76"/>
      <c r="V648" s="77"/>
      <c r="W648" s="77"/>
      <c r="X648" s="78"/>
      <c r="Y648" s="79"/>
      <c r="Z648" s="63" t="str">
        <f t="shared" si="47"/>
        <v/>
      </c>
      <c r="AA648" s="66" t="str">
        <f t="shared" si="48"/>
        <v/>
      </c>
    </row>
    <row r="649" spans="1:27" ht="221" hidden="1">
      <c r="A649" s="3">
        <v>2428</v>
      </c>
      <c r="B649" s="3" t="s">
        <v>1925</v>
      </c>
      <c r="C649" s="3">
        <v>617</v>
      </c>
      <c r="E649" s="114" t="s">
        <v>3077</v>
      </c>
      <c r="F649" s="6" t="s">
        <v>620</v>
      </c>
      <c r="G649" s="6" t="s">
        <v>1926</v>
      </c>
      <c r="H649" s="31"/>
      <c r="I649" s="31"/>
      <c r="J649" s="31"/>
      <c r="K649" s="31"/>
      <c r="L649" s="31"/>
      <c r="M649" s="31"/>
      <c r="P649" s="76"/>
      <c r="Q649" s="77"/>
      <c r="R649" s="77"/>
      <c r="S649" s="78"/>
      <c r="T649" s="79"/>
      <c r="U649" s="76"/>
      <c r="V649" s="77"/>
      <c r="W649" s="77"/>
      <c r="X649" s="78"/>
      <c r="Y649" s="79"/>
      <c r="Z649" s="63" t="str">
        <f t="shared" si="47"/>
        <v/>
      </c>
      <c r="AA649" s="66" t="str">
        <f t="shared" si="48"/>
        <v/>
      </c>
    </row>
    <row r="650" spans="1:27" s="8" customFormat="1" ht="17" hidden="1">
      <c r="A650" s="3" t="s">
        <v>303</v>
      </c>
      <c r="H650" s="3"/>
      <c r="P650" s="119"/>
      <c r="Q650" s="119"/>
      <c r="R650" s="119"/>
      <c r="S650" s="119"/>
      <c r="T650" s="119"/>
      <c r="U650" s="119"/>
      <c r="V650" s="119"/>
      <c r="W650" s="119"/>
      <c r="X650" s="119"/>
      <c r="Y650" s="119"/>
    </row>
    <row r="651" spans="1:27" s="8" customFormat="1" ht="17" hidden="1">
      <c r="A651" s="3" t="s">
        <v>303</v>
      </c>
      <c r="H651" s="3"/>
      <c r="P651" s="119"/>
      <c r="Q651" s="119"/>
      <c r="R651" s="119"/>
      <c r="S651" s="119"/>
      <c r="T651" s="119"/>
      <c r="U651" s="119"/>
      <c r="V651" s="119"/>
      <c r="W651" s="119"/>
      <c r="X651" s="119"/>
      <c r="Y651" s="119"/>
    </row>
    <row r="652" spans="1:27" s="8" customFormat="1" ht="17" hidden="1">
      <c r="A652" s="3" t="s">
        <v>303</v>
      </c>
      <c r="B652" s="3" t="s">
        <v>303</v>
      </c>
      <c r="E652" s="87" t="s">
        <v>1927</v>
      </c>
      <c r="H652" s="3"/>
      <c r="P652" s="119"/>
      <c r="Q652" s="119"/>
      <c r="R652" s="119"/>
      <c r="S652" s="119"/>
      <c r="T652" s="119"/>
      <c r="U652" s="119"/>
      <c r="V652" s="119"/>
      <c r="W652" s="119"/>
      <c r="X652" s="119"/>
      <c r="Y652" s="119"/>
      <c r="Z652" s="8" t="str">
        <f t="shared" si="47"/>
        <v/>
      </c>
      <c r="AA652" s="8" t="str">
        <f t="shared" si="48"/>
        <v/>
      </c>
    </row>
    <row r="653" spans="1:27" ht="221" hidden="1">
      <c r="A653" s="3">
        <v>2429</v>
      </c>
      <c r="B653" s="3" t="s">
        <v>1928</v>
      </c>
      <c r="C653" s="3">
        <v>618</v>
      </c>
      <c r="E653" s="114" t="s">
        <v>3078</v>
      </c>
      <c r="F653" s="6" t="s">
        <v>1929</v>
      </c>
      <c r="G653" s="6" t="s">
        <v>1930</v>
      </c>
      <c r="H653" s="31"/>
      <c r="I653" s="31"/>
      <c r="J653" s="31"/>
      <c r="K653" s="31"/>
      <c r="L653" s="31"/>
      <c r="M653" s="31"/>
      <c r="P653" s="76"/>
      <c r="Q653" s="77"/>
      <c r="R653" s="77"/>
      <c r="S653" s="78"/>
      <c r="T653" s="79"/>
      <c r="U653" s="76"/>
      <c r="V653" s="77"/>
      <c r="W653" s="77"/>
      <c r="X653" s="78"/>
      <c r="Y653" s="79"/>
      <c r="Z653" s="63" t="str">
        <f t="shared" si="47"/>
        <v/>
      </c>
      <c r="AA653" s="66" t="str">
        <f t="shared" si="48"/>
        <v/>
      </c>
    </row>
    <row r="654" spans="1:27" ht="187" hidden="1">
      <c r="A654" s="3">
        <v>2430</v>
      </c>
      <c r="B654" s="3" t="s">
        <v>1931</v>
      </c>
      <c r="C654" s="3">
        <v>619</v>
      </c>
      <c r="E654" s="114" t="s">
        <v>3079</v>
      </c>
      <c r="F654" s="6" t="s">
        <v>1932</v>
      </c>
      <c r="G654" s="6" t="s">
        <v>1933</v>
      </c>
      <c r="H654" s="31"/>
      <c r="I654" s="31"/>
      <c r="J654" s="31"/>
      <c r="K654" s="31"/>
      <c r="L654" s="31"/>
      <c r="M654" s="31"/>
      <c r="P654" s="76"/>
      <c r="Q654" s="77"/>
      <c r="R654" s="77"/>
      <c r="S654" s="78"/>
      <c r="T654" s="79"/>
      <c r="U654" s="76"/>
      <c r="V654" s="77"/>
      <c r="W654" s="77"/>
      <c r="X654" s="78"/>
      <c r="Y654" s="79"/>
      <c r="Z654" s="63" t="str">
        <f t="shared" si="47"/>
        <v/>
      </c>
      <c r="AA654" s="66" t="str">
        <f t="shared" si="48"/>
        <v/>
      </c>
    </row>
    <row r="655" spans="1:27" ht="272" hidden="1">
      <c r="A655" s="3">
        <v>2431</v>
      </c>
      <c r="B655" s="3" t="s">
        <v>1934</v>
      </c>
      <c r="C655" s="3">
        <v>620</v>
      </c>
      <c r="E655" s="114" t="s">
        <v>3080</v>
      </c>
      <c r="F655" s="6" t="s">
        <v>1935</v>
      </c>
      <c r="G655" s="6" t="s">
        <v>1936</v>
      </c>
      <c r="H655" s="31"/>
      <c r="I655" s="31"/>
      <c r="J655" s="31"/>
      <c r="K655" s="31"/>
      <c r="L655" s="31"/>
      <c r="M655" s="31"/>
      <c r="P655" s="76"/>
      <c r="Q655" s="77"/>
      <c r="R655" s="77"/>
      <c r="S655" s="78"/>
      <c r="T655" s="79"/>
      <c r="U655" s="76"/>
      <c r="V655" s="77"/>
      <c r="W655" s="77"/>
      <c r="X655" s="78"/>
      <c r="Y655" s="79"/>
      <c r="Z655" s="63" t="str">
        <f t="shared" si="47"/>
        <v/>
      </c>
      <c r="AA655" s="66" t="str">
        <f t="shared" si="48"/>
        <v/>
      </c>
    </row>
    <row r="656" spans="1:27" s="8" customFormat="1" ht="17" hidden="1">
      <c r="A656" s="3" t="s">
        <v>303</v>
      </c>
      <c r="H656" s="3"/>
      <c r="P656" s="119"/>
      <c r="Q656" s="119"/>
      <c r="R656" s="119"/>
      <c r="S656" s="119"/>
      <c r="T656" s="119"/>
      <c r="U656" s="119"/>
      <c r="V656" s="119"/>
      <c r="W656" s="119"/>
      <c r="X656" s="119"/>
      <c r="Y656" s="119"/>
    </row>
    <row r="657" spans="1:27" ht="204" hidden="1">
      <c r="A657" s="3">
        <v>2432</v>
      </c>
      <c r="B657" s="3" t="s">
        <v>1937</v>
      </c>
      <c r="C657" s="3">
        <v>622</v>
      </c>
      <c r="E657" s="114" t="s">
        <v>3081</v>
      </c>
      <c r="F657" s="6" t="s">
        <v>1938</v>
      </c>
      <c r="G657" s="6" t="s">
        <v>1939</v>
      </c>
      <c r="H657" s="31"/>
      <c r="I657" s="31"/>
      <c r="J657" s="31"/>
      <c r="K657" s="31"/>
      <c r="L657" s="31"/>
      <c r="M657" s="31"/>
      <c r="P657" s="76"/>
      <c r="Q657" s="77"/>
      <c r="R657" s="77"/>
      <c r="S657" s="78"/>
      <c r="T657" s="79"/>
      <c r="U657" s="76"/>
      <c r="V657" s="77"/>
      <c r="W657" s="77"/>
      <c r="X657" s="78"/>
      <c r="Y657" s="79"/>
      <c r="Z657" s="63" t="str">
        <f t="shared" si="47"/>
        <v/>
      </c>
      <c r="AA657" s="66" t="str">
        <f t="shared" si="48"/>
        <v/>
      </c>
    </row>
    <row r="658" spans="1:27" ht="255" hidden="1">
      <c r="A658" s="3">
        <v>2433</v>
      </c>
      <c r="B658" s="3" t="s">
        <v>1940</v>
      </c>
      <c r="C658" s="3">
        <v>623</v>
      </c>
      <c r="E658" s="114" t="s">
        <v>3082</v>
      </c>
      <c r="F658" s="6" t="s">
        <v>1941</v>
      </c>
      <c r="G658" s="6" t="s">
        <v>1942</v>
      </c>
      <c r="H658" s="31"/>
      <c r="I658" s="31"/>
      <c r="J658" s="31"/>
      <c r="K658" s="31"/>
      <c r="L658" s="31"/>
      <c r="M658" s="31"/>
      <c r="P658" s="76"/>
      <c r="Q658" s="77"/>
      <c r="R658" s="77"/>
      <c r="S658" s="78"/>
      <c r="T658" s="79"/>
      <c r="U658" s="76"/>
      <c r="V658" s="77"/>
      <c r="W658" s="77"/>
      <c r="X658" s="78"/>
      <c r="Y658" s="79"/>
      <c r="Z658" s="63" t="str">
        <f t="shared" si="47"/>
        <v/>
      </c>
      <c r="AA658" s="66" t="str">
        <f t="shared" si="48"/>
        <v/>
      </c>
    </row>
    <row r="659" spans="1:27" ht="221" hidden="1">
      <c r="A659" s="3">
        <v>2434</v>
      </c>
      <c r="B659" s="3" t="s">
        <v>1943</v>
      </c>
      <c r="C659" s="3">
        <v>624</v>
      </c>
      <c r="E659" s="114" t="s">
        <v>3083</v>
      </c>
      <c r="F659" s="6" t="s">
        <v>1944</v>
      </c>
      <c r="G659" s="6" t="s">
        <v>1945</v>
      </c>
      <c r="H659" s="31"/>
      <c r="I659" s="31"/>
      <c r="J659" s="31"/>
      <c r="K659" s="31"/>
      <c r="L659" s="31"/>
      <c r="M659" s="31"/>
      <c r="P659" s="76"/>
      <c r="Q659" s="77"/>
      <c r="R659" s="77"/>
      <c r="S659" s="78"/>
      <c r="T659" s="79"/>
      <c r="U659" s="76"/>
      <c r="V659" s="77"/>
      <c r="W659" s="77"/>
      <c r="X659" s="78"/>
      <c r="Y659" s="79"/>
      <c r="Z659" s="63" t="str">
        <f t="shared" si="47"/>
        <v/>
      </c>
      <c r="AA659" s="66" t="str">
        <f t="shared" si="48"/>
        <v/>
      </c>
    </row>
    <row r="660" spans="1:27" s="8" customFormat="1" ht="17" hidden="1">
      <c r="A660" s="3" t="s">
        <v>303</v>
      </c>
      <c r="H660" s="3"/>
      <c r="P660" s="119"/>
      <c r="Q660" s="119"/>
      <c r="R660" s="119"/>
      <c r="S660" s="119"/>
      <c r="T660" s="119"/>
      <c r="U660" s="119"/>
      <c r="V660" s="119"/>
      <c r="W660" s="119"/>
      <c r="X660" s="119"/>
      <c r="Y660" s="119"/>
    </row>
    <row r="661" spans="1:27" s="8" customFormat="1" ht="17" hidden="1">
      <c r="A661" s="3" t="s">
        <v>303</v>
      </c>
      <c r="H661" s="3"/>
      <c r="P661" s="119"/>
      <c r="Q661" s="119"/>
      <c r="R661" s="119"/>
      <c r="S661" s="119"/>
      <c r="T661" s="119"/>
      <c r="U661" s="119"/>
      <c r="V661" s="119"/>
      <c r="W661" s="119"/>
      <c r="X661" s="119"/>
      <c r="Y661" s="119"/>
    </row>
    <row r="662" spans="1:27" s="8" customFormat="1" ht="17" hidden="1">
      <c r="A662" s="3" t="s">
        <v>303</v>
      </c>
      <c r="B662" s="3" t="s">
        <v>303</v>
      </c>
      <c r="E662" s="87" t="s">
        <v>1946</v>
      </c>
      <c r="H662" s="3"/>
      <c r="P662" s="119"/>
      <c r="Q662" s="119"/>
      <c r="R662" s="119"/>
      <c r="S662" s="119"/>
      <c r="T662" s="119"/>
      <c r="U662" s="119"/>
      <c r="V662" s="119"/>
      <c r="W662" s="119"/>
      <c r="X662" s="119"/>
      <c r="Y662" s="119"/>
      <c r="Z662" s="8" t="str">
        <f t="shared" si="47"/>
        <v/>
      </c>
      <c r="AA662" s="8" t="str">
        <f t="shared" si="48"/>
        <v/>
      </c>
    </row>
    <row r="663" spans="1:27" ht="323" hidden="1">
      <c r="A663" s="3">
        <v>2435</v>
      </c>
      <c r="B663" s="3" t="s">
        <v>1947</v>
      </c>
      <c r="C663" s="3">
        <v>625</v>
      </c>
      <c r="E663" s="114" t="s">
        <v>3084</v>
      </c>
      <c r="F663" s="6" t="s">
        <v>1948</v>
      </c>
      <c r="G663" s="6" t="s">
        <v>1949</v>
      </c>
      <c r="H663" s="31"/>
      <c r="I663" s="31"/>
      <c r="J663" s="31"/>
      <c r="K663" s="31"/>
      <c r="L663" s="31"/>
      <c r="M663" s="31"/>
      <c r="P663" s="76"/>
      <c r="Q663" s="77"/>
      <c r="R663" s="77"/>
      <c r="S663" s="78"/>
      <c r="T663" s="79"/>
      <c r="U663" s="76"/>
      <c r="V663" s="77"/>
      <c r="W663" s="77"/>
      <c r="X663" s="78"/>
      <c r="Y663" s="79"/>
      <c r="Z663" s="63" t="str">
        <f t="shared" si="47"/>
        <v/>
      </c>
      <c r="AA663" s="66" t="str">
        <f t="shared" si="48"/>
        <v/>
      </c>
    </row>
    <row r="664" spans="1:27" ht="136" hidden="1">
      <c r="A664" s="3">
        <v>2436</v>
      </c>
      <c r="B664" s="3" t="s">
        <v>1950</v>
      </c>
      <c r="C664" s="3">
        <v>629</v>
      </c>
      <c r="D664" s="4" t="s">
        <v>31</v>
      </c>
      <c r="E664" s="114" t="s">
        <v>3085</v>
      </c>
      <c r="F664" s="6" t="s">
        <v>1951</v>
      </c>
      <c r="G664" s="6" t="s">
        <v>1952</v>
      </c>
      <c r="H664" s="31"/>
      <c r="I664" s="31"/>
      <c r="J664" s="31"/>
      <c r="K664" s="31"/>
      <c r="L664" s="31"/>
      <c r="M664" s="31"/>
      <c r="P664" s="76"/>
      <c r="Q664" s="77"/>
      <c r="R664" s="77"/>
      <c r="S664" s="78"/>
      <c r="T664" s="79"/>
      <c r="U664" s="76"/>
      <c r="V664" s="77"/>
      <c r="W664" s="77"/>
      <c r="X664" s="78"/>
      <c r="Y664" s="79"/>
      <c r="Z664" s="63" t="str">
        <f t="shared" si="47"/>
        <v/>
      </c>
      <c r="AA664" s="66" t="str">
        <f t="shared" si="48"/>
        <v/>
      </c>
    </row>
    <row r="665" spans="1:27" ht="238" hidden="1">
      <c r="A665" s="3">
        <v>2437</v>
      </c>
      <c r="B665" s="3" t="s">
        <v>1953</v>
      </c>
      <c r="C665" s="3">
        <v>630</v>
      </c>
      <c r="D665" s="4" t="s">
        <v>31</v>
      </c>
      <c r="E665" s="114" t="s">
        <v>3086</v>
      </c>
      <c r="F665" s="6" t="s">
        <v>1954</v>
      </c>
      <c r="G665" s="6" t="s">
        <v>1955</v>
      </c>
      <c r="H665" s="31"/>
      <c r="I665" s="31"/>
      <c r="J665" s="31"/>
      <c r="K665" s="31"/>
      <c r="L665" s="31"/>
      <c r="M665" s="31"/>
      <c r="P665" s="76"/>
      <c r="Q665" s="77"/>
      <c r="R665" s="77"/>
      <c r="S665" s="78"/>
      <c r="T665" s="79"/>
      <c r="U665" s="76"/>
      <c r="V665" s="77"/>
      <c r="W665" s="77"/>
      <c r="X665" s="78"/>
      <c r="Y665" s="79"/>
      <c r="Z665" s="63" t="str">
        <f t="shared" si="47"/>
        <v/>
      </c>
      <c r="AA665" s="66" t="str">
        <f t="shared" si="48"/>
        <v/>
      </c>
    </row>
    <row r="666" spans="1:27" s="8" customFormat="1" ht="17" hidden="1">
      <c r="A666" s="3" t="s">
        <v>303</v>
      </c>
      <c r="H666" s="3"/>
      <c r="P666" s="119"/>
      <c r="Q666" s="119"/>
      <c r="R666" s="119"/>
      <c r="S666" s="119"/>
      <c r="T666" s="119"/>
      <c r="U666" s="119"/>
      <c r="V666" s="119"/>
      <c r="W666" s="119"/>
      <c r="X666" s="119"/>
      <c r="Y666" s="119"/>
    </row>
    <row r="667" spans="1:27" ht="170" hidden="1">
      <c r="A667" s="3">
        <v>2438</v>
      </c>
      <c r="B667" s="3" t="s">
        <v>1956</v>
      </c>
      <c r="C667" s="3">
        <v>631</v>
      </c>
      <c r="D667" s="4" t="s">
        <v>31</v>
      </c>
      <c r="E667" s="114" t="s">
        <v>3087</v>
      </c>
      <c r="F667" s="6" t="s">
        <v>1957</v>
      </c>
      <c r="G667" s="6" t="s">
        <v>1958</v>
      </c>
      <c r="H667" s="31"/>
      <c r="I667" s="31"/>
      <c r="J667" s="31"/>
      <c r="K667" s="31"/>
      <c r="L667" s="31"/>
      <c r="M667" s="31"/>
      <c r="P667" s="76"/>
      <c r="Q667" s="77"/>
      <c r="R667" s="77"/>
      <c r="S667" s="78"/>
      <c r="T667" s="79"/>
      <c r="U667" s="76"/>
      <c r="V667" s="77"/>
      <c r="W667" s="77"/>
      <c r="X667" s="78"/>
      <c r="Y667" s="79"/>
      <c r="Z667" s="63" t="str">
        <f t="shared" si="47"/>
        <v/>
      </c>
      <c r="AA667" s="66" t="str">
        <f t="shared" si="48"/>
        <v/>
      </c>
    </row>
    <row r="668" spans="1:27" s="8" customFormat="1" ht="17" hidden="1">
      <c r="A668" s="3" t="s">
        <v>303</v>
      </c>
      <c r="H668" s="3"/>
      <c r="P668" s="119"/>
      <c r="Q668" s="119"/>
      <c r="R668" s="119"/>
      <c r="S668" s="119"/>
      <c r="T668" s="119"/>
      <c r="U668" s="119"/>
      <c r="V668" s="119"/>
      <c r="W668" s="119"/>
      <c r="X668" s="119"/>
      <c r="Y668" s="119"/>
    </row>
    <row r="669" spans="1:27" s="8" customFormat="1" ht="17" hidden="1">
      <c r="A669" s="3" t="s">
        <v>303</v>
      </c>
      <c r="H669" s="3"/>
      <c r="P669" s="119"/>
      <c r="Q669" s="119"/>
      <c r="R669" s="119"/>
      <c r="S669" s="119"/>
      <c r="T669" s="119"/>
      <c r="U669" s="119"/>
      <c r="V669" s="119"/>
      <c r="W669" s="119"/>
      <c r="X669" s="119"/>
      <c r="Y669" s="119"/>
    </row>
    <row r="670" spans="1:27" s="8" customFormat="1" ht="34" hidden="1">
      <c r="A670" s="3" t="s">
        <v>303</v>
      </c>
      <c r="B670" s="3" t="s">
        <v>303</v>
      </c>
      <c r="E670" s="87" t="s">
        <v>1959</v>
      </c>
      <c r="H670" s="3"/>
      <c r="P670" s="119"/>
      <c r="Q670" s="119"/>
      <c r="R670" s="119"/>
      <c r="S670" s="119"/>
      <c r="T670" s="119"/>
      <c r="U670" s="119"/>
      <c r="V670" s="119"/>
      <c r="W670" s="119"/>
      <c r="X670" s="119"/>
      <c r="Y670" s="119"/>
      <c r="Z670" s="8" t="str">
        <f t="shared" si="47"/>
        <v/>
      </c>
      <c r="AA670" s="8" t="str">
        <f t="shared" si="48"/>
        <v/>
      </c>
    </row>
    <row r="671" spans="1:27" ht="204" hidden="1">
      <c r="A671" s="3">
        <v>2439</v>
      </c>
      <c r="B671" s="3" t="s">
        <v>1960</v>
      </c>
      <c r="C671" s="3">
        <v>632</v>
      </c>
      <c r="D671" s="4" t="s">
        <v>31</v>
      </c>
      <c r="E671" s="114" t="s">
        <v>3088</v>
      </c>
      <c r="F671" s="6" t="s">
        <v>1961</v>
      </c>
      <c r="G671" s="6" t="s">
        <v>1962</v>
      </c>
      <c r="H671" s="31"/>
      <c r="I671" s="31"/>
      <c r="J671" s="31"/>
      <c r="K671" s="31"/>
      <c r="L671" s="31"/>
      <c r="M671" s="31"/>
      <c r="P671" s="76"/>
      <c r="Q671" s="77"/>
      <c r="R671" s="77"/>
      <c r="S671" s="78"/>
      <c r="T671" s="79"/>
      <c r="U671" s="76"/>
      <c r="V671" s="77"/>
      <c r="W671" s="77"/>
      <c r="X671" s="78"/>
      <c r="Y671" s="79"/>
      <c r="Z671" s="63" t="str">
        <f t="shared" si="47"/>
        <v/>
      </c>
      <c r="AA671" s="66" t="str">
        <f t="shared" si="48"/>
        <v/>
      </c>
    </row>
    <row r="672" spans="1:27" ht="204" hidden="1">
      <c r="A672" s="3">
        <v>2440</v>
      </c>
      <c r="B672" s="3" t="s">
        <v>1963</v>
      </c>
      <c r="C672" s="3">
        <v>633</v>
      </c>
      <c r="E672" s="114" t="s">
        <v>3089</v>
      </c>
      <c r="F672" s="6" t="s">
        <v>1964</v>
      </c>
      <c r="G672" s="6" t="s">
        <v>1965</v>
      </c>
      <c r="H672" s="31"/>
      <c r="I672" s="31"/>
      <c r="J672" s="31"/>
      <c r="K672" s="31"/>
      <c r="L672" s="31"/>
      <c r="M672" s="31"/>
      <c r="P672" s="76"/>
      <c r="Q672" s="77"/>
      <c r="R672" s="77"/>
      <c r="S672" s="78"/>
      <c r="T672" s="79"/>
      <c r="U672" s="76"/>
      <c r="V672" s="77"/>
      <c r="W672" s="77"/>
      <c r="X672" s="78"/>
      <c r="Y672" s="79"/>
      <c r="Z672" s="63" t="str">
        <f t="shared" si="47"/>
        <v/>
      </c>
      <c r="AA672" s="66" t="str">
        <f t="shared" si="48"/>
        <v/>
      </c>
    </row>
    <row r="673" spans="1:27" ht="323" hidden="1">
      <c r="A673" s="3">
        <v>2441</v>
      </c>
      <c r="B673" s="3" t="s">
        <v>1294</v>
      </c>
      <c r="C673" s="3">
        <v>634</v>
      </c>
      <c r="E673" s="114" t="s">
        <v>3090</v>
      </c>
      <c r="F673" s="6" t="s">
        <v>1966</v>
      </c>
      <c r="G673" s="6" t="s">
        <v>1967</v>
      </c>
      <c r="H673" s="31"/>
      <c r="I673" s="31"/>
      <c r="J673" s="31"/>
      <c r="K673" s="31"/>
      <c r="L673" s="31"/>
      <c r="M673" s="31"/>
      <c r="P673" s="76"/>
      <c r="Q673" s="77"/>
      <c r="R673" s="77"/>
      <c r="S673" s="78"/>
      <c r="T673" s="79"/>
      <c r="U673" s="76"/>
      <c r="V673" s="77"/>
      <c r="W673" s="77"/>
      <c r="X673" s="78"/>
      <c r="Y673" s="79"/>
      <c r="Z673" s="63" t="str">
        <f t="shared" si="47"/>
        <v/>
      </c>
      <c r="AA673" s="66" t="str">
        <f t="shared" si="48"/>
        <v/>
      </c>
    </row>
    <row r="674" spans="1:27" s="8" customFormat="1" ht="17" hidden="1">
      <c r="A674" s="3" t="s">
        <v>303</v>
      </c>
      <c r="H674" s="3"/>
      <c r="P674" s="119"/>
      <c r="Q674" s="119"/>
      <c r="R674" s="119"/>
      <c r="S674" s="119"/>
      <c r="T674" s="119"/>
      <c r="U674" s="119"/>
      <c r="V674" s="119"/>
      <c r="W674" s="119"/>
      <c r="X674" s="119"/>
      <c r="Y674" s="119"/>
    </row>
    <row r="675" spans="1:27" s="8" customFormat="1" ht="17" hidden="1">
      <c r="A675" s="3" t="s">
        <v>303</v>
      </c>
      <c r="H675" s="3"/>
      <c r="P675" s="119"/>
      <c r="Q675" s="119"/>
      <c r="R675" s="119"/>
      <c r="S675" s="119"/>
      <c r="T675" s="119"/>
      <c r="U675" s="119"/>
      <c r="V675" s="119"/>
      <c r="W675" s="119"/>
      <c r="X675" s="119"/>
      <c r="Y675" s="119"/>
    </row>
    <row r="676" spans="1:27" ht="19" hidden="1">
      <c r="A676" s="3" t="s">
        <v>303</v>
      </c>
      <c r="B676" s="3" t="s">
        <v>303</v>
      </c>
      <c r="E676" s="124" t="s">
        <v>37</v>
      </c>
      <c r="F676" s="124"/>
      <c r="G676" s="124"/>
      <c r="P676" s="119"/>
      <c r="Q676" s="119"/>
      <c r="R676" s="119"/>
      <c r="S676" s="119"/>
      <c r="T676" s="119"/>
      <c r="U676" s="119"/>
      <c r="V676" s="119"/>
      <c r="W676" s="119"/>
      <c r="X676" s="119"/>
      <c r="Y676" s="119"/>
      <c r="Z676" s="8"/>
      <c r="AA676" s="8"/>
    </row>
    <row r="677" spans="1:27" s="8" customFormat="1" ht="34" hidden="1">
      <c r="A677" s="3" t="s">
        <v>303</v>
      </c>
      <c r="B677" s="3" t="s">
        <v>303</v>
      </c>
      <c r="E677" s="87" t="s">
        <v>1968</v>
      </c>
      <c r="H677" s="3"/>
      <c r="P677" s="119"/>
      <c r="Q677" s="119"/>
      <c r="R677" s="119"/>
      <c r="S677" s="119"/>
      <c r="T677" s="119"/>
      <c r="U677" s="119"/>
      <c r="V677" s="119"/>
      <c r="W677" s="119"/>
      <c r="X677" s="119"/>
      <c r="Y677" s="119"/>
      <c r="Z677" s="8" t="str">
        <f t="shared" si="47"/>
        <v/>
      </c>
      <c r="AA677" s="8" t="str">
        <f t="shared" si="48"/>
        <v/>
      </c>
    </row>
    <row r="678" spans="1:27" ht="170" hidden="1">
      <c r="A678" s="3">
        <v>2442</v>
      </c>
      <c r="B678" s="3" t="s">
        <v>1969</v>
      </c>
      <c r="C678" s="3">
        <v>635</v>
      </c>
      <c r="D678" s="4" t="s">
        <v>31</v>
      </c>
      <c r="E678" s="114" t="s">
        <v>3091</v>
      </c>
      <c r="F678" s="6" t="s">
        <v>1970</v>
      </c>
      <c r="G678" s="6" t="s">
        <v>1971</v>
      </c>
      <c r="H678" s="31"/>
      <c r="I678" s="31"/>
      <c r="J678" s="31"/>
      <c r="K678" s="31"/>
      <c r="L678" s="31"/>
      <c r="M678" s="31"/>
      <c r="P678" s="76"/>
      <c r="Q678" s="77"/>
      <c r="R678" s="77"/>
      <c r="S678" s="78"/>
      <c r="T678" s="79"/>
      <c r="U678" s="76"/>
      <c r="V678" s="77"/>
      <c r="W678" s="77"/>
      <c r="X678" s="78"/>
      <c r="Y678" s="79"/>
      <c r="Z678" s="63" t="str">
        <f t="shared" si="47"/>
        <v/>
      </c>
      <c r="AA678" s="66" t="str">
        <f t="shared" si="48"/>
        <v/>
      </c>
    </row>
    <row r="679" spans="1:27" ht="204" hidden="1">
      <c r="A679" s="3">
        <v>2443</v>
      </c>
      <c r="B679" s="3" t="s">
        <v>1972</v>
      </c>
      <c r="C679" s="3">
        <v>636</v>
      </c>
      <c r="D679" s="4" t="s">
        <v>31</v>
      </c>
      <c r="E679" s="114" t="s">
        <v>3092</v>
      </c>
      <c r="F679" s="6" t="s">
        <v>1973</v>
      </c>
      <c r="G679" s="6" t="s">
        <v>1971</v>
      </c>
      <c r="H679" s="31"/>
      <c r="I679" s="31"/>
      <c r="J679" s="31"/>
      <c r="K679" s="31"/>
      <c r="L679" s="31"/>
      <c r="M679" s="31"/>
      <c r="P679" s="76"/>
      <c r="Q679" s="77"/>
      <c r="R679" s="77"/>
      <c r="S679" s="78"/>
      <c r="T679" s="79"/>
      <c r="U679" s="76"/>
      <c r="V679" s="77"/>
      <c r="W679" s="77"/>
      <c r="X679" s="78"/>
      <c r="Y679" s="79"/>
      <c r="Z679" s="63" t="str">
        <f t="shared" si="47"/>
        <v/>
      </c>
      <c r="AA679" s="66" t="str">
        <f t="shared" si="48"/>
        <v/>
      </c>
    </row>
    <row r="680" spans="1:27" s="8" customFormat="1" ht="17" hidden="1">
      <c r="A680" s="3" t="s">
        <v>303</v>
      </c>
      <c r="H680" s="3"/>
      <c r="P680" s="119"/>
      <c r="Q680" s="119"/>
      <c r="R680" s="119"/>
      <c r="S680" s="119"/>
      <c r="T680" s="119"/>
      <c r="U680" s="119"/>
      <c r="V680" s="119"/>
      <c r="W680" s="119"/>
      <c r="X680" s="119"/>
      <c r="Y680" s="119"/>
    </row>
    <row r="681" spans="1:27" s="8" customFormat="1" ht="17" hidden="1">
      <c r="A681" s="3" t="s">
        <v>303</v>
      </c>
      <c r="H681" s="3"/>
      <c r="P681" s="119"/>
      <c r="Q681" s="119"/>
      <c r="R681" s="119"/>
      <c r="S681" s="119"/>
      <c r="T681" s="119"/>
      <c r="U681" s="119"/>
      <c r="V681" s="119"/>
      <c r="W681" s="119"/>
      <c r="X681" s="119"/>
      <c r="Y681" s="119"/>
    </row>
    <row r="682" spans="1:27" s="8" customFormat="1" ht="34" hidden="1">
      <c r="A682" s="3" t="s">
        <v>303</v>
      </c>
      <c r="B682" s="3" t="s">
        <v>303</v>
      </c>
      <c r="E682" s="87" t="s">
        <v>1974</v>
      </c>
      <c r="H682" s="3"/>
      <c r="P682" s="119"/>
      <c r="Q682" s="119"/>
      <c r="R682" s="119"/>
      <c r="S682" s="119"/>
      <c r="T682" s="119"/>
      <c r="U682" s="119"/>
      <c r="V682" s="119"/>
      <c r="W682" s="119"/>
      <c r="X682" s="119"/>
      <c r="Y682" s="119"/>
      <c r="Z682" s="8" t="str">
        <f t="shared" si="47"/>
        <v/>
      </c>
      <c r="AA682" s="8" t="str">
        <f t="shared" si="48"/>
        <v/>
      </c>
    </row>
    <row r="683" spans="1:27" ht="102" hidden="1">
      <c r="A683" s="3">
        <v>2444</v>
      </c>
      <c r="B683" s="3" t="s">
        <v>1975</v>
      </c>
      <c r="C683" s="3">
        <v>637</v>
      </c>
      <c r="D683" s="4" t="s">
        <v>31</v>
      </c>
      <c r="E683" s="114" t="s">
        <v>3093</v>
      </c>
      <c r="F683" s="6" t="s">
        <v>1976</v>
      </c>
      <c r="G683" s="6" t="s">
        <v>1977</v>
      </c>
      <c r="H683" s="31"/>
      <c r="I683" s="31"/>
      <c r="J683" s="31"/>
      <c r="K683" s="31"/>
      <c r="L683" s="31"/>
      <c r="M683" s="31"/>
      <c r="P683" s="76"/>
      <c r="Q683" s="77"/>
      <c r="R683" s="77"/>
      <c r="S683" s="78"/>
      <c r="T683" s="79"/>
      <c r="U683" s="76"/>
      <c r="V683" s="77"/>
      <c r="W683" s="77"/>
      <c r="X683" s="78"/>
      <c r="Y683" s="79"/>
      <c r="Z683" s="63" t="str">
        <f t="shared" si="47"/>
        <v/>
      </c>
      <c r="AA683" s="66" t="str">
        <f t="shared" si="48"/>
        <v/>
      </c>
    </row>
    <row r="684" spans="1:27" ht="204" hidden="1">
      <c r="A684" s="3">
        <v>2445</v>
      </c>
      <c r="B684" s="3" t="s">
        <v>1978</v>
      </c>
      <c r="C684" s="3">
        <v>638</v>
      </c>
      <c r="E684" s="114" t="s">
        <v>3094</v>
      </c>
      <c r="F684" s="6" t="s">
        <v>1979</v>
      </c>
      <c r="G684" s="6" t="s">
        <v>1977</v>
      </c>
      <c r="H684" s="31"/>
      <c r="I684" s="31"/>
      <c r="J684" s="31"/>
      <c r="K684" s="31"/>
      <c r="L684" s="31"/>
      <c r="M684" s="31"/>
      <c r="P684" s="76"/>
      <c r="Q684" s="77"/>
      <c r="R684" s="77"/>
      <c r="S684" s="78"/>
      <c r="T684" s="79"/>
      <c r="U684" s="76"/>
      <c r="V684" s="77"/>
      <c r="W684" s="77"/>
      <c r="X684" s="78"/>
      <c r="Y684" s="79"/>
      <c r="Z684" s="63" t="str">
        <f t="shared" si="47"/>
        <v/>
      </c>
      <c r="AA684" s="66" t="str">
        <f t="shared" si="48"/>
        <v/>
      </c>
    </row>
    <row r="685" spans="1:27" ht="153" hidden="1">
      <c r="A685" s="3">
        <v>2446</v>
      </c>
      <c r="B685" s="3" t="s">
        <v>1980</v>
      </c>
      <c r="C685" s="3">
        <v>639</v>
      </c>
      <c r="E685" s="114" t="s">
        <v>3095</v>
      </c>
      <c r="F685" s="6" t="s">
        <v>1981</v>
      </c>
      <c r="G685" s="6" t="s">
        <v>1977</v>
      </c>
      <c r="H685" s="31"/>
      <c r="I685" s="31"/>
      <c r="J685" s="31"/>
      <c r="K685" s="31"/>
      <c r="L685" s="31"/>
      <c r="M685" s="31"/>
      <c r="P685" s="76"/>
      <c r="Q685" s="77"/>
      <c r="R685" s="77"/>
      <c r="S685" s="78"/>
      <c r="T685" s="79"/>
      <c r="U685" s="76"/>
      <c r="V685" s="77"/>
      <c r="W685" s="77"/>
      <c r="X685" s="78"/>
      <c r="Y685" s="79"/>
      <c r="Z685" s="63" t="str">
        <f t="shared" si="47"/>
        <v/>
      </c>
      <c r="AA685" s="66" t="str">
        <f t="shared" si="48"/>
        <v/>
      </c>
    </row>
    <row r="686" spans="1:27" s="8" customFormat="1" ht="17" hidden="1">
      <c r="A686" s="3" t="s">
        <v>303</v>
      </c>
      <c r="H686" s="3"/>
      <c r="P686" s="119"/>
      <c r="Q686" s="119"/>
      <c r="R686" s="119"/>
      <c r="S686" s="119"/>
      <c r="T686" s="119"/>
      <c r="U686" s="119"/>
      <c r="V686" s="119"/>
      <c r="W686" s="119"/>
      <c r="X686" s="119"/>
      <c r="Y686" s="119"/>
    </row>
    <row r="687" spans="1:27" s="8" customFormat="1" ht="17" hidden="1">
      <c r="A687" s="3" t="s">
        <v>303</v>
      </c>
      <c r="H687" s="3"/>
      <c r="P687" s="119"/>
      <c r="Q687" s="119"/>
      <c r="R687" s="119"/>
      <c r="S687" s="119"/>
      <c r="T687" s="119"/>
      <c r="U687" s="119"/>
      <c r="V687" s="119"/>
      <c r="W687" s="119"/>
      <c r="X687" s="119"/>
      <c r="Y687" s="119"/>
    </row>
    <row r="688" spans="1:27" ht="37" hidden="1">
      <c r="A688" s="3" t="s">
        <v>303</v>
      </c>
      <c r="E688" s="128" t="s">
        <v>1982</v>
      </c>
      <c r="F688" s="128"/>
      <c r="G688" s="128"/>
      <c r="P688" s="119"/>
      <c r="Q688" s="119"/>
      <c r="R688" s="119"/>
      <c r="S688" s="119"/>
      <c r="T688" s="119"/>
      <c r="U688" s="119"/>
      <c r="V688" s="119"/>
      <c r="W688" s="119"/>
      <c r="X688" s="119"/>
      <c r="Y688" s="119"/>
      <c r="Z688" s="8"/>
      <c r="AA688" s="8"/>
    </row>
    <row r="689" spans="1:27" ht="19" hidden="1">
      <c r="A689" s="3" t="s">
        <v>303</v>
      </c>
      <c r="E689" s="124" t="s">
        <v>1983</v>
      </c>
      <c r="F689" s="124"/>
      <c r="G689" s="124"/>
      <c r="P689" s="119"/>
      <c r="Q689" s="119"/>
      <c r="R689" s="119"/>
      <c r="S689" s="119"/>
      <c r="T689" s="119"/>
      <c r="U689" s="119"/>
      <c r="V689" s="119"/>
      <c r="W689" s="119"/>
      <c r="X689" s="119"/>
      <c r="Y689" s="119"/>
      <c r="Z689" s="8"/>
      <c r="AA689" s="8"/>
    </row>
    <row r="690" spans="1:27" s="8" customFormat="1" ht="17" hidden="1">
      <c r="A690" s="3" t="s">
        <v>303</v>
      </c>
      <c r="B690" s="3"/>
      <c r="E690" s="87" t="s">
        <v>1984</v>
      </c>
      <c r="H690" s="3"/>
      <c r="P690" s="119"/>
      <c r="Q690" s="119"/>
      <c r="R690" s="119"/>
      <c r="S690" s="119"/>
      <c r="T690" s="119"/>
      <c r="U690" s="119"/>
      <c r="V690" s="119"/>
      <c r="W690" s="119"/>
      <c r="X690" s="119"/>
      <c r="Y690" s="119"/>
      <c r="Z690" s="8" t="str">
        <f t="shared" ref="Z690:Z752" si="49">IF(U690&lt;&gt;"",U690,IF(P690&lt;&gt;"",P690,IF(N690&lt;&gt;"",N690,"")))</f>
        <v/>
      </c>
      <c r="AA690" s="8" t="str">
        <f t="shared" ref="AA690:AA752" si="50">IF(X690&lt;&gt;"",X690,IF(S690&lt;&gt;"",S690,IF(O690&lt;&gt;"",O690,"")))</f>
        <v/>
      </c>
    </row>
    <row r="691" spans="1:27" ht="204" hidden="1">
      <c r="A691" s="3">
        <v>2447</v>
      </c>
      <c r="B691" s="3" t="s">
        <v>1985</v>
      </c>
      <c r="C691" s="3">
        <v>138</v>
      </c>
      <c r="E691" s="114" t="s">
        <v>3096</v>
      </c>
      <c r="F691" s="6" t="s">
        <v>1986</v>
      </c>
      <c r="G691" s="6" t="s">
        <v>1987</v>
      </c>
      <c r="H691" s="31"/>
      <c r="I691" s="31"/>
      <c r="J691" s="31"/>
      <c r="K691" s="31"/>
      <c r="L691" s="31"/>
      <c r="M691" s="31"/>
      <c r="P691" s="76"/>
      <c r="Q691" s="77"/>
      <c r="R691" s="77"/>
      <c r="S691" s="78"/>
      <c r="T691" s="79"/>
      <c r="U691" s="76"/>
      <c r="V691" s="77"/>
      <c r="W691" s="77"/>
      <c r="X691" s="78"/>
      <c r="Y691" s="79"/>
      <c r="Z691" s="63" t="str">
        <f t="shared" si="49"/>
        <v/>
      </c>
      <c r="AA691" s="66" t="str">
        <f t="shared" si="50"/>
        <v/>
      </c>
    </row>
    <row r="692" spans="1:27" ht="323" hidden="1">
      <c r="A692" s="3">
        <v>2448</v>
      </c>
      <c r="B692" s="3" t="s">
        <v>1985</v>
      </c>
      <c r="C692" s="3">
        <v>138</v>
      </c>
      <c r="E692" s="114" t="s">
        <v>3097</v>
      </c>
      <c r="F692" s="6" t="s">
        <v>1988</v>
      </c>
      <c r="G692" s="6" t="s">
        <v>1989</v>
      </c>
      <c r="H692" s="31"/>
      <c r="I692" s="31"/>
      <c r="J692" s="31"/>
      <c r="K692" s="31"/>
      <c r="L692" s="31"/>
      <c r="M692" s="31"/>
      <c r="P692" s="76"/>
      <c r="Q692" s="77"/>
      <c r="R692" s="77"/>
      <c r="S692" s="78"/>
      <c r="T692" s="79"/>
      <c r="U692" s="76"/>
      <c r="V692" s="77"/>
      <c r="W692" s="77"/>
      <c r="X692" s="78"/>
      <c r="Y692" s="79"/>
      <c r="Z692" s="63" t="str">
        <f t="shared" si="49"/>
        <v/>
      </c>
      <c r="AA692" s="66" t="str">
        <f t="shared" si="50"/>
        <v/>
      </c>
    </row>
    <row r="693" spans="1:27" ht="187" hidden="1">
      <c r="A693" s="3">
        <v>2449</v>
      </c>
      <c r="B693" s="3" t="s">
        <v>1985</v>
      </c>
      <c r="C693" s="3">
        <v>138</v>
      </c>
      <c r="E693" s="114" t="s">
        <v>3098</v>
      </c>
      <c r="F693" s="6" t="s">
        <v>1990</v>
      </c>
      <c r="G693" s="6" t="s">
        <v>1991</v>
      </c>
      <c r="H693" s="31"/>
      <c r="I693" s="31"/>
      <c r="J693" s="31"/>
      <c r="K693" s="31"/>
      <c r="L693" s="31"/>
      <c r="M693" s="31"/>
      <c r="P693" s="76"/>
      <c r="Q693" s="77"/>
      <c r="R693" s="77"/>
      <c r="S693" s="78"/>
      <c r="T693" s="79"/>
      <c r="U693" s="76"/>
      <c r="V693" s="77"/>
      <c r="W693" s="77"/>
      <c r="X693" s="78"/>
      <c r="Y693" s="79"/>
      <c r="Z693" s="63" t="str">
        <f t="shared" si="49"/>
        <v/>
      </c>
      <c r="AA693" s="66" t="str">
        <f t="shared" si="50"/>
        <v/>
      </c>
    </row>
    <row r="694" spans="1:27" ht="204" hidden="1">
      <c r="A694" s="3">
        <v>2450</v>
      </c>
      <c r="B694" s="3" t="s">
        <v>1985</v>
      </c>
      <c r="C694" s="3">
        <v>138</v>
      </c>
      <c r="E694" s="114" t="s">
        <v>3099</v>
      </c>
      <c r="F694" s="6" t="s">
        <v>1992</v>
      </c>
      <c r="G694" s="6" t="s">
        <v>1993</v>
      </c>
      <c r="H694" s="31"/>
      <c r="I694" s="31"/>
      <c r="J694" s="31"/>
      <c r="K694" s="31"/>
      <c r="L694" s="31"/>
      <c r="M694" s="31"/>
      <c r="P694" s="76"/>
      <c r="Q694" s="77"/>
      <c r="R694" s="77"/>
      <c r="S694" s="78"/>
      <c r="T694" s="79"/>
      <c r="U694" s="76"/>
      <c r="V694" s="77"/>
      <c r="W694" s="77"/>
      <c r="X694" s="78"/>
      <c r="Y694" s="79"/>
      <c r="Z694" s="63" t="str">
        <f t="shared" si="49"/>
        <v/>
      </c>
      <c r="AA694" s="66" t="str">
        <f t="shared" si="50"/>
        <v/>
      </c>
    </row>
    <row r="695" spans="1:27" ht="340" hidden="1">
      <c r="A695" s="3">
        <v>2451</v>
      </c>
      <c r="B695" s="3" t="s">
        <v>1985</v>
      </c>
      <c r="C695" s="3">
        <v>138</v>
      </c>
      <c r="E695" s="114" t="s">
        <v>3100</v>
      </c>
      <c r="F695" s="6" t="s">
        <v>1994</v>
      </c>
      <c r="G695" s="6" t="s">
        <v>1995</v>
      </c>
      <c r="H695" s="31"/>
      <c r="I695" s="31"/>
      <c r="J695" s="31"/>
      <c r="K695" s="31"/>
      <c r="L695" s="31"/>
      <c r="M695" s="31"/>
      <c r="P695" s="76"/>
      <c r="Q695" s="77"/>
      <c r="R695" s="77"/>
      <c r="S695" s="78"/>
      <c r="T695" s="79"/>
      <c r="U695" s="76"/>
      <c r="V695" s="77"/>
      <c r="W695" s="77"/>
      <c r="X695" s="78"/>
      <c r="Y695" s="79"/>
      <c r="Z695" s="63" t="str">
        <f t="shared" si="49"/>
        <v/>
      </c>
      <c r="AA695" s="66" t="str">
        <f t="shared" si="50"/>
        <v/>
      </c>
    </row>
    <row r="696" spans="1:27" ht="221" hidden="1">
      <c r="A696" s="3">
        <v>2452</v>
      </c>
      <c r="B696" s="3" t="s">
        <v>1985</v>
      </c>
      <c r="C696" s="3">
        <v>138</v>
      </c>
      <c r="E696" s="114" t="s">
        <v>3101</v>
      </c>
      <c r="F696" s="6" t="s">
        <v>1996</v>
      </c>
      <c r="G696" s="6" t="s">
        <v>1997</v>
      </c>
      <c r="H696" s="31"/>
      <c r="I696" s="31"/>
      <c r="J696" s="31"/>
      <c r="K696" s="31"/>
      <c r="L696" s="31"/>
      <c r="M696" s="31"/>
      <c r="P696" s="76"/>
      <c r="Q696" s="77"/>
      <c r="R696" s="77"/>
      <c r="S696" s="78"/>
      <c r="T696" s="79"/>
      <c r="U696" s="76"/>
      <c r="V696" s="77"/>
      <c r="W696" s="77"/>
      <c r="X696" s="78"/>
      <c r="Y696" s="79"/>
      <c r="Z696" s="63" t="str">
        <f t="shared" si="49"/>
        <v/>
      </c>
      <c r="AA696" s="66" t="str">
        <f t="shared" si="50"/>
        <v/>
      </c>
    </row>
    <row r="697" spans="1:27" ht="153" hidden="1">
      <c r="A697" s="3">
        <v>2453</v>
      </c>
      <c r="B697" s="3" t="s">
        <v>1985</v>
      </c>
      <c r="C697" s="3">
        <v>138</v>
      </c>
      <c r="E697" s="114" t="s">
        <v>3102</v>
      </c>
      <c r="F697" s="6" t="s">
        <v>1998</v>
      </c>
      <c r="G697" s="6" t="s">
        <v>1999</v>
      </c>
      <c r="H697" s="31"/>
      <c r="I697" s="31"/>
      <c r="J697" s="31"/>
      <c r="K697" s="31"/>
      <c r="L697" s="31"/>
      <c r="M697" s="31"/>
      <c r="P697" s="76"/>
      <c r="Q697" s="77"/>
      <c r="R697" s="77"/>
      <c r="S697" s="78"/>
      <c r="T697" s="79"/>
      <c r="U697" s="76"/>
      <c r="V697" s="77"/>
      <c r="W697" s="77"/>
      <c r="X697" s="78"/>
      <c r="Y697" s="79"/>
      <c r="Z697" s="63" t="str">
        <f t="shared" si="49"/>
        <v/>
      </c>
      <c r="AA697" s="66" t="str">
        <f t="shared" si="50"/>
        <v/>
      </c>
    </row>
    <row r="698" spans="1:27" ht="170" hidden="1">
      <c r="A698" s="3">
        <v>2454</v>
      </c>
      <c r="B698" s="3" t="s">
        <v>2000</v>
      </c>
      <c r="C698" s="3">
        <v>146</v>
      </c>
      <c r="D698" s="4" t="s">
        <v>29</v>
      </c>
      <c r="E698" s="114" t="s">
        <v>3103</v>
      </c>
      <c r="F698" s="6" t="s">
        <v>2001</v>
      </c>
      <c r="G698" s="6" t="s">
        <v>2002</v>
      </c>
      <c r="H698" s="31"/>
      <c r="I698" s="31"/>
      <c r="J698" s="31"/>
      <c r="K698" s="31"/>
      <c r="L698" s="31"/>
      <c r="M698" s="31"/>
      <c r="P698" s="76"/>
      <c r="Q698" s="77"/>
      <c r="R698" s="77"/>
      <c r="S698" s="78"/>
      <c r="T698" s="79"/>
      <c r="U698" s="76"/>
      <c r="V698" s="77"/>
      <c r="W698" s="77"/>
      <c r="X698" s="78"/>
      <c r="Y698" s="79"/>
      <c r="Z698" s="63" t="str">
        <f t="shared" si="49"/>
        <v/>
      </c>
      <c r="AA698" s="66" t="str">
        <f t="shared" si="50"/>
        <v/>
      </c>
    </row>
    <row r="699" spans="1:27" ht="204" hidden="1">
      <c r="A699" s="3">
        <v>2455</v>
      </c>
      <c r="B699" s="3" t="s">
        <v>1985</v>
      </c>
      <c r="C699" s="3">
        <v>138</v>
      </c>
      <c r="E699" s="114" t="s">
        <v>3104</v>
      </c>
      <c r="F699" s="6" t="s">
        <v>2003</v>
      </c>
      <c r="G699" s="6" t="s">
        <v>2004</v>
      </c>
      <c r="H699" s="31"/>
      <c r="I699" s="31"/>
      <c r="J699" s="31"/>
      <c r="K699" s="31"/>
      <c r="L699" s="31"/>
      <c r="M699" s="31"/>
      <c r="P699" s="76"/>
      <c r="Q699" s="77"/>
      <c r="R699" s="77"/>
      <c r="S699" s="78"/>
      <c r="T699" s="79"/>
      <c r="U699" s="76"/>
      <c r="V699" s="77"/>
      <c r="W699" s="77"/>
      <c r="X699" s="78"/>
      <c r="Y699" s="79"/>
      <c r="Z699" s="63" t="str">
        <f t="shared" si="49"/>
        <v/>
      </c>
      <c r="AA699" s="66" t="str">
        <f t="shared" si="50"/>
        <v/>
      </c>
    </row>
    <row r="700" spans="1:27" ht="136" hidden="1">
      <c r="A700" s="3">
        <v>2456</v>
      </c>
      <c r="B700" s="3" t="s">
        <v>1985</v>
      </c>
      <c r="C700" s="3">
        <v>138</v>
      </c>
      <c r="E700" s="114" t="s">
        <v>3105</v>
      </c>
      <c r="F700" s="6" t="s">
        <v>2005</v>
      </c>
      <c r="G700" s="6" t="s">
        <v>2006</v>
      </c>
      <c r="H700" s="31"/>
      <c r="I700" s="31"/>
      <c r="J700" s="31"/>
      <c r="K700" s="31"/>
      <c r="L700" s="31"/>
      <c r="M700" s="31"/>
      <c r="P700" s="76"/>
      <c r="Q700" s="77"/>
      <c r="R700" s="77"/>
      <c r="S700" s="78"/>
      <c r="T700" s="79"/>
      <c r="U700" s="76"/>
      <c r="V700" s="77"/>
      <c r="W700" s="77"/>
      <c r="X700" s="78"/>
      <c r="Y700" s="79"/>
      <c r="Z700" s="63" t="str">
        <f t="shared" si="49"/>
        <v/>
      </c>
      <c r="AA700" s="66" t="str">
        <f t="shared" si="50"/>
        <v/>
      </c>
    </row>
    <row r="701" spans="1:27" s="8" customFormat="1" ht="17" hidden="1">
      <c r="A701" s="3" t="s">
        <v>303</v>
      </c>
      <c r="B701" s="3" t="s">
        <v>303</v>
      </c>
      <c r="D701" s="4" t="s">
        <v>303</v>
      </c>
      <c r="H701" s="3"/>
      <c r="P701" s="119"/>
      <c r="Q701" s="119"/>
      <c r="R701" s="119"/>
      <c r="S701" s="119"/>
      <c r="T701" s="119"/>
      <c r="U701" s="119"/>
      <c r="V701" s="119"/>
      <c r="W701" s="119"/>
      <c r="X701" s="119"/>
      <c r="Y701" s="119"/>
    </row>
    <row r="702" spans="1:27" s="8" customFormat="1" ht="17" hidden="1">
      <c r="A702" s="3" t="s">
        <v>303</v>
      </c>
      <c r="B702" s="3" t="s">
        <v>303</v>
      </c>
      <c r="D702" s="4" t="s">
        <v>303</v>
      </c>
      <c r="H702" s="3"/>
      <c r="P702" s="119"/>
      <c r="Q702" s="119"/>
      <c r="R702" s="119"/>
      <c r="S702" s="119"/>
      <c r="T702" s="119"/>
      <c r="U702" s="119"/>
      <c r="V702" s="119"/>
      <c r="W702" s="119"/>
      <c r="X702" s="119"/>
      <c r="Y702" s="119"/>
    </row>
    <row r="703" spans="1:27" s="8" customFormat="1" ht="17" hidden="1">
      <c r="A703" s="3" t="s">
        <v>303</v>
      </c>
      <c r="B703" s="3" t="s">
        <v>303</v>
      </c>
      <c r="D703" s="4" t="s">
        <v>303</v>
      </c>
      <c r="E703" s="87" t="s">
        <v>2007</v>
      </c>
      <c r="H703" s="3"/>
      <c r="P703" s="119"/>
      <c r="Q703" s="119"/>
      <c r="R703" s="119"/>
      <c r="S703" s="119"/>
      <c r="T703" s="119"/>
      <c r="U703" s="119"/>
      <c r="V703" s="119"/>
      <c r="W703" s="119"/>
      <c r="X703" s="119"/>
      <c r="Y703" s="119"/>
      <c r="Z703" s="8" t="str">
        <f t="shared" si="49"/>
        <v/>
      </c>
      <c r="AA703" s="8" t="str">
        <f t="shared" si="50"/>
        <v/>
      </c>
    </row>
    <row r="704" spans="1:27" ht="187" hidden="1">
      <c r="A704" s="3">
        <v>2457</v>
      </c>
      <c r="B704" s="3" t="s">
        <v>2008</v>
      </c>
      <c r="C704" s="3">
        <v>142</v>
      </c>
      <c r="E704" s="114" t="s">
        <v>3106</v>
      </c>
      <c r="F704" s="6" t="s">
        <v>2009</v>
      </c>
      <c r="G704" s="6" t="s">
        <v>2010</v>
      </c>
      <c r="H704" s="31"/>
      <c r="I704" s="31"/>
      <c r="J704" s="31"/>
      <c r="K704" s="31"/>
      <c r="L704" s="31"/>
      <c r="M704" s="31"/>
      <c r="P704" s="76"/>
      <c r="Q704" s="77"/>
      <c r="R704" s="77"/>
      <c r="S704" s="78"/>
      <c r="T704" s="79"/>
      <c r="U704" s="76"/>
      <c r="V704" s="77"/>
      <c r="W704" s="77"/>
      <c r="X704" s="78"/>
      <c r="Y704" s="79"/>
      <c r="Z704" s="63" t="str">
        <f t="shared" si="49"/>
        <v/>
      </c>
      <c r="AA704" s="66" t="str">
        <f t="shared" si="50"/>
        <v/>
      </c>
    </row>
    <row r="705" spans="1:27" ht="204" hidden="1">
      <c r="A705" s="3">
        <v>2458</v>
      </c>
      <c r="B705" s="3" t="s">
        <v>2008</v>
      </c>
      <c r="C705" s="3">
        <v>142</v>
      </c>
      <c r="E705" s="114" t="s">
        <v>3107</v>
      </c>
      <c r="F705" s="6" t="s">
        <v>2011</v>
      </c>
      <c r="G705" s="6" t="s">
        <v>2012</v>
      </c>
      <c r="H705" s="31"/>
      <c r="I705" s="31"/>
      <c r="J705" s="31"/>
      <c r="K705" s="31"/>
      <c r="L705" s="31"/>
      <c r="M705" s="31"/>
      <c r="P705" s="76"/>
      <c r="Q705" s="77"/>
      <c r="R705" s="77"/>
      <c r="S705" s="78"/>
      <c r="T705" s="79"/>
      <c r="U705" s="76"/>
      <c r="V705" s="77"/>
      <c r="W705" s="77"/>
      <c r="X705" s="78"/>
      <c r="Y705" s="79"/>
      <c r="Z705" s="63" t="str">
        <f t="shared" si="49"/>
        <v/>
      </c>
      <c r="AA705" s="66" t="str">
        <f t="shared" si="50"/>
        <v/>
      </c>
    </row>
    <row r="706" spans="1:27" ht="136" hidden="1">
      <c r="A706" s="3">
        <v>2459</v>
      </c>
      <c r="B706" s="3" t="s">
        <v>2008</v>
      </c>
      <c r="C706" s="3">
        <v>142</v>
      </c>
      <c r="E706" s="114" t="s">
        <v>3108</v>
      </c>
      <c r="F706" s="6" t="s">
        <v>2013</v>
      </c>
      <c r="G706" s="6" t="s">
        <v>2006</v>
      </c>
      <c r="H706" s="31"/>
      <c r="I706" s="31"/>
      <c r="J706" s="31"/>
      <c r="K706" s="31"/>
      <c r="L706" s="31"/>
      <c r="M706" s="31"/>
      <c r="P706" s="76"/>
      <c r="Q706" s="77"/>
      <c r="R706" s="77"/>
      <c r="S706" s="78"/>
      <c r="T706" s="79"/>
      <c r="U706" s="76"/>
      <c r="V706" s="77"/>
      <c r="W706" s="77"/>
      <c r="X706" s="78"/>
      <c r="Y706" s="79"/>
      <c r="Z706" s="63" t="str">
        <f t="shared" si="49"/>
        <v/>
      </c>
      <c r="AA706" s="66" t="str">
        <f t="shared" si="50"/>
        <v/>
      </c>
    </row>
    <row r="707" spans="1:27" s="8" customFormat="1" ht="17" hidden="1">
      <c r="A707" s="3" t="s">
        <v>303</v>
      </c>
      <c r="B707" s="3" t="s">
        <v>303</v>
      </c>
      <c r="D707" s="4" t="s">
        <v>303</v>
      </c>
      <c r="H707" s="3"/>
      <c r="P707" s="119"/>
      <c r="Q707" s="119"/>
      <c r="R707" s="119"/>
      <c r="S707" s="119"/>
      <c r="T707" s="119"/>
      <c r="U707" s="119"/>
      <c r="V707" s="119"/>
      <c r="W707" s="119"/>
      <c r="X707" s="119"/>
      <c r="Y707" s="119"/>
    </row>
    <row r="708" spans="1:27" s="8" customFormat="1" ht="17" hidden="1">
      <c r="A708" s="3" t="s">
        <v>303</v>
      </c>
      <c r="B708" s="3" t="s">
        <v>303</v>
      </c>
      <c r="D708" s="4" t="s">
        <v>303</v>
      </c>
      <c r="H708" s="3"/>
      <c r="P708" s="119"/>
      <c r="Q708" s="119"/>
      <c r="R708" s="119"/>
      <c r="S708" s="119"/>
      <c r="T708" s="119"/>
      <c r="U708" s="119"/>
      <c r="V708" s="119"/>
      <c r="W708" s="119"/>
      <c r="X708" s="119"/>
      <c r="Y708" s="119"/>
    </row>
    <row r="709" spans="1:27" s="8" customFormat="1" ht="17" hidden="1">
      <c r="A709" s="3" t="s">
        <v>303</v>
      </c>
      <c r="B709" s="3" t="s">
        <v>303</v>
      </c>
      <c r="D709" s="4" t="s">
        <v>303</v>
      </c>
      <c r="E709" s="87" t="s">
        <v>2014</v>
      </c>
      <c r="H709" s="3"/>
      <c r="P709" s="119"/>
      <c r="Q709" s="119"/>
      <c r="R709" s="119"/>
      <c r="S709" s="119"/>
      <c r="T709" s="119"/>
      <c r="U709" s="119"/>
      <c r="V709" s="119"/>
      <c r="W709" s="119"/>
      <c r="X709" s="119"/>
      <c r="Y709" s="119"/>
      <c r="Z709" s="8" t="str">
        <f t="shared" si="49"/>
        <v/>
      </c>
      <c r="AA709" s="8" t="str">
        <f t="shared" si="50"/>
        <v/>
      </c>
    </row>
    <row r="710" spans="1:27" ht="255" hidden="1">
      <c r="A710" s="3">
        <v>2460</v>
      </c>
      <c r="B710" s="3" t="s">
        <v>2015</v>
      </c>
      <c r="C710" s="3">
        <v>139</v>
      </c>
      <c r="E710" s="114" t="s">
        <v>3109</v>
      </c>
      <c r="F710" s="6" t="s">
        <v>2016</v>
      </c>
      <c r="G710" s="6" t="s">
        <v>2017</v>
      </c>
      <c r="H710" s="31"/>
      <c r="I710" s="31"/>
      <c r="J710" s="31"/>
      <c r="K710" s="31"/>
      <c r="L710" s="31"/>
      <c r="M710" s="31"/>
      <c r="P710" s="76"/>
      <c r="Q710" s="77"/>
      <c r="R710" s="77"/>
      <c r="S710" s="78"/>
      <c r="T710" s="79"/>
      <c r="U710" s="76"/>
      <c r="V710" s="77"/>
      <c r="W710" s="77"/>
      <c r="X710" s="78"/>
      <c r="Y710" s="79"/>
      <c r="Z710" s="63" t="str">
        <f t="shared" si="49"/>
        <v/>
      </c>
      <c r="AA710" s="66" t="str">
        <f t="shared" si="50"/>
        <v/>
      </c>
    </row>
    <row r="711" spans="1:27" ht="221" hidden="1">
      <c r="A711" s="3">
        <v>2461</v>
      </c>
      <c r="B711" s="3" t="s">
        <v>2015</v>
      </c>
      <c r="C711" s="3">
        <v>139</v>
      </c>
      <c r="E711" s="114" t="s">
        <v>3110</v>
      </c>
      <c r="F711" s="6" t="s">
        <v>2018</v>
      </c>
      <c r="G711" s="6" t="s">
        <v>2019</v>
      </c>
      <c r="H711" s="31"/>
      <c r="I711" s="31"/>
      <c r="J711" s="31"/>
      <c r="K711" s="31"/>
      <c r="L711" s="31"/>
      <c r="M711" s="31"/>
      <c r="P711" s="76"/>
      <c r="Q711" s="77"/>
      <c r="R711" s="77"/>
      <c r="S711" s="78"/>
      <c r="T711" s="79"/>
      <c r="U711" s="76"/>
      <c r="V711" s="77"/>
      <c r="W711" s="77"/>
      <c r="X711" s="78"/>
      <c r="Y711" s="79"/>
      <c r="Z711" s="63" t="str">
        <f t="shared" si="49"/>
        <v/>
      </c>
      <c r="AA711" s="66" t="str">
        <f t="shared" si="50"/>
        <v/>
      </c>
    </row>
    <row r="712" spans="1:27" ht="204" hidden="1">
      <c r="A712" s="3">
        <v>2462</v>
      </c>
      <c r="B712" s="3" t="s">
        <v>2015</v>
      </c>
      <c r="C712" s="3">
        <v>139</v>
      </c>
      <c r="E712" s="114" t="s">
        <v>3111</v>
      </c>
      <c r="F712" s="6" t="s">
        <v>2020</v>
      </c>
      <c r="G712" s="6" t="s">
        <v>2021</v>
      </c>
      <c r="H712" s="31"/>
      <c r="I712" s="31"/>
      <c r="J712" s="31"/>
      <c r="K712" s="31"/>
      <c r="L712" s="31"/>
      <c r="M712" s="31"/>
      <c r="P712" s="76"/>
      <c r="Q712" s="77"/>
      <c r="R712" s="77"/>
      <c r="S712" s="78"/>
      <c r="T712" s="79"/>
      <c r="U712" s="76"/>
      <c r="V712" s="77"/>
      <c r="W712" s="77"/>
      <c r="X712" s="78"/>
      <c r="Y712" s="79"/>
      <c r="Z712" s="63" t="str">
        <f t="shared" si="49"/>
        <v/>
      </c>
      <c r="AA712" s="66" t="str">
        <f t="shared" si="50"/>
        <v/>
      </c>
    </row>
    <row r="713" spans="1:27" ht="238" hidden="1">
      <c r="A713" s="3">
        <v>2463</v>
      </c>
      <c r="B713" s="3" t="s">
        <v>2015</v>
      </c>
      <c r="C713" s="3">
        <v>139</v>
      </c>
      <c r="E713" s="114" t="s">
        <v>3112</v>
      </c>
      <c r="F713" s="6" t="s">
        <v>2022</v>
      </c>
      <c r="G713" s="6" t="s">
        <v>2023</v>
      </c>
      <c r="H713" s="31"/>
      <c r="I713" s="31"/>
      <c r="J713" s="31"/>
      <c r="K713" s="31"/>
      <c r="L713" s="31"/>
      <c r="M713" s="31"/>
      <c r="P713" s="76"/>
      <c r="Q713" s="77"/>
      <c r="R713" s="77"/>
      <c r="S713" s="78"/>
      <c r="T713" s="79"/>
      <c r="U713" s="76"/>
      <c r="V713" s="77"/>
      <c r="W713" s="77"/>
      <c r="X713" s="78"/>
      <c r="Y713" s="79"/>
      <c r="Z713" s="63" t="str">
        <f t="shared" si="49"/>
        <v/>
      </c>
      <c r="AA713" s="66" t="str">
        <f t="shared" si="50"/>
        <v/>
      </c>
    </row>
    <row r="714" spans="1:27" ht="153" hidden="1">
      <c r="A714" s="3">
        <v>2464</v>
      </c>
      <c r="B714" s="3" t="s">
        <v>2015</v>
      </c>
      <c r="C714" s="3">
        <v>139</v>
      </c>
      <c r="E714" s="114" t="s">
        <v>3113</v>
      </c>
      <c r="F714" s="6" t="s">
        <v>2024</v>
      </c>
      <c r="G714" s="6" t="s">
        <v>2025</v>
      </c>
      <c r="H714" s="31"/>
      <c r="I714" s="31"/>
      <c r="J714" s="31"/>
      <c r="K714" s="31"/>
      <c r="L714" s="31"/>
      <c r="M714" s="31"/>
      <c r="P714" s="76"/>
      <c r="Q714" s="77"/>
      <c r="R714" s="77"/>
      <c r="S714" s="78"/>
      <c r="T714" s="79"/>
      <c r="U714" s="76"/>
      <c r="V714" s="77"/>
      <c r="W714" s="77"/>
      <c r="X714" s="78"/>
      <c r="Y714" s="79"/>
      <c r="Z714" s="63" t="str">
        <f t="shared" si="49"/>
        <v/>
      </c>
      <c r="AA714" s="66" t="str">
        <f t="shared" si="50"/>
        <v/>
      </c>
    </row>
    <row r="715" spans="1:27" ht="136" hidden="1">
      <c r="A715" s="3">
        <v>2465</v>
      </c>
      <c r="B715" s="3" t="s">
        <v>2015</v>
      </c>
      <c r="C715" s="3">
        <v>139</v>
      </c>
      <c r="E715" s="114" t="s">
        <v>3114</v>
      </c>
      <c r="F715" s="6" t="s">
        <v>2026</v>
      </c>
      <c r="G715" s="6" t="s">
        <v>2006</v>
      </c>
      <c r="H715" s="31"/>
      <c r="I715" s="31"/>
      <c r="J715" s="31"/>
      <c r="K715" s="31"/>
      <c r="L715" s="31"/>
      <c r="M715" s="31"/>
      <c r="P715" s="76"/>
      <c r="Q715" s="77"/>
      <c r="R715" s="77"/>
      <c r="S715" s="78"/>
      <c r="T715" s="79"/>
      <c r="U715" s="76"/>
      <c r="V715" s="77"/>
      <c r="W715" s="77"/>
      <c r="X715" s="78"/>
      <c r="Y715" s="79"/>
      <c r="Z715" s="63" t="str">
        <f t="shared" si="49"/>
        <v/>
      </c>
      <c r="AA715" s="66" t="str">
        <f t="shared" si="50"/>
        <v/>
      </c>
    </row>
    <row r="716" spans="1:27" s="8" customFormat="1" ht="17" hidden="1">
      <c r="A716" s="3" t="s">
        <v>303</v>
      </c>
      <c r="B716" s="3" t="s">
        <v>303</v>
      </c>
      <c r="D716" s="4" t="s">
        <v>303</v>
      </c>
      <c r="H716" s="3"/>
      <c r="P716" s="119"/>
      <c r="Q716" s="119"/>
      <c r="R716" s="119"/>
      <c r="S716" s="119"/>
      <c r="T716" s="119"/>
      <c r="U716" s="119"/>
      <c r="V716" s="119"/>
      <c r="W716" s="119"/>
      <c r="X716" s="119"/>
      <c r="Y716" s="119"/>
    </row>
    <row r="717" spans="1:27" s="8" customFormat="1" ht="17" hidden="1">
      <c r="A717" s="3" t="s">
        <v>303</v>
      </c>
      <c r="B717" s="3" t="s">
        <v>303</v>
      </c>
      <c r="D717" s="4" t="s">
        <v>303</v>
      </c>
      <c r="H717" s="3"/>
      <c r="P717" s="119"/>
      <c r="Q717" s="119"/>
      <c r="R717" s="119"/>
      <c r="S717" s="119"/>
      <c r="T717" s="119"/>
      <c r="U717" s="119"/>
      <c r="V717" s="119"/>
      <c r="W717" s="119"/>
      <c r="X717" s="119"/>
      <c r="Y717" s="119"/>
    </row>
    <row r="718" spans="1:27" s="8" customFormat="1" ht="17" hidden="1">
      <c r="A718" s="3" t="s">
        <v>303</v>
      </c>
      <c r="B718" s="3" t="s">
        <v>303</v>
      </c>
      <c r="D718" s="4" t="s">
        <v>303</v>
      </c>
      <c r="E718" s="87" t="s">
        <v>2027</v>
      </c>
      <c r="H718" s="3"/>
      <c r="P718" s="119"/>
      <c r="Q718" s="119"/>
      <c r="R718" s="119"/>
      <c r="S718" s="119"/>
      <c r="T718" s="119"/>
      <c r="U718" s="119"/>
      <c r="V718" s="119"/>
      <c r="W718" s="119"/>
      <c r="X718" s="119"/>
      <c r="Y718" s="119"/>
      <c r="Z718" s="8" t="str">
        <f t="shared" si="49"/>
        <v/>
      </c>
      <c r="AA718" s="8" t="str">
        <f t="shared" si="50"/>
        <v/>
      </c>
    </row>
    <row r="719" spans="1:27" ht="238" hidden="1">
      <c r="A719" s="3">
        <v>2466</v>
      </c>
      <c r="B719" s="3" t="s">
        <v>2028</v>
      </c>
      <c r="C719" s="3">
        <v>141</v>
      </c>
      <c r="D719" s="4" t="s">
        <v>29</v>
      </c>
      <c r="E719" s="114" t="s">
        <v>3115</v>
      </c>
      <c r="F719" s="6" t="s">
        <v>2029</v>
      </c>
      <c r="G719" s="6" t="s">
        <v>2030</v>
      </c>
      <c r="H719" s="31"/>
      <c r="I719" s="31"/>
      <c r="J719" s="31"/>
      <c r="K719" s="31"/>
      <c r="L719" s="31"/>
      <c r="M719" s="31"/>
      <c r="P719" s="76"/>
      <c r="Q719" s="77"/>
      <c r="R719" s="77"/>
      <c r="S719" s="78"/>
      <c r="T719" s="79"/>
      <c r="U719" s="76"/>
      <c r="V719" s="77"/>
      <c r="W719" s="77"/>
      <c r="X719" s="78"/>
      <c r="Y719" s="79"/>
      <c r="Z719" s="63" t="str">
        <f t="shared" si="49"/>
        <v/>
      </c>
      <c r="AA719" s="66" t="str">
        <f t="shared" si="50"/>
        <v/>
      </c>
    </row>
    <row r="720" spans="1:27" s="8" customFormat="1" ht="17" hidden="1">
      <c r="A720" s="3" t="s">
        <v>303</v>
      </c>
      <c r="B720" s="3" t="s">
        <v>303</v>
      </c>
      <c r="D720" s="4" t="s">
        <v>303</v>
      </c>
      <c r="H720" s="3"/>
      <c r="P720" s="119"/>
      <c r="Q720" s="119"/>
      <c r="R720" s="119"/>
      <c r="S720" s="119"/>
      <c r="T720" s="119"/>
      <c r="U720" s="119"/>
      <c r="V720" s="119"/>
      <c r="W720" s="119"/>
      <c r="X720" s="119"/>
      <c r="Y720" s="119"/>
    </row>
    <row r="721" spans="1:27" s="8" customFormat="1" ht="17" hidden="1">
      <c r="A721" s="3" t="s">
        <v>303</v>
      </c>
      <c r="B721" s="3" t="s">
        <v>303</v>
      </c>
      <c r="D721" s="4" t="s">
        <v>303</v>
      </c>
      <c r="H721" s="3"/>
      <c r="P721" s="119"/>
      <c r="Q721" s="119"/>
      <c r="R721" s="119"/>
      <c r="S721" s="119"/>
      <c r="T721" s="119"/>
      <c r="U721" s="119"/>
      <c r="V721" s="119"/>
      <c r="W721" s="119"/>
      <c r="X721" s="119"/>
      <c r="Y721" s="119"/>
    </row>
    <row r="722" spans="1:27" s="8" customFormat="1" ht="17" hidden="1">
      <c r="A722" s="3" t="s">
        <v>303</v>
      </c>
      <c r="B722" s="3" t="s">
        <v>303</v>
      </c>
      <c r="D722" s="4" t="s">
        <v>303</v>
      </c>
      <c r="E722" s="87" t="s">
        <v>2031</v>
      </c>
      <c r="H722" s="3"/>
      <c r="P722" s="119"/>
      <c r="Q722" s="119"/>
      <c r="R722" s="119"/>
      <c r="S722" s="119"/>
      <c r="T722" s="119"/>
      <c r="U722" s="119"/>
      <c r="V722" s="119"/>
      <c r="W722" s="119"/>
      <c r="X722" s="119"/>
      <c r="Y722" s="119"/>
      <c r="Z722" s="8" t="str">
        <f t="shared" si="49"/>
        <v/>
      </c>
      <c r="AA722" s="8" t="str">
        <f t="shared" si="50"/>
        <v/>
      </c>
    </row>
    <row r="723" spans="1:27" ht="204" hidden="1">
      <c r="A723" s="3">
        <v>2467</v>
      </c>
      <c r="B723" s="3" t="s">
        <v>2032</v>
      </c>
      <c r="C723" s="3">
        <v>140</v>
      </c>
      <c r="D723" s="4" t="s">
        <v>29</v>
      </c>
      <c r="E723" s="114" t="s">
        <v>3116</v>
      </c>
      <c r="F723" s="6" t="s">
        <v>2033</v>
      </c>
      <c r="G723" s="6" t="s">
        <v>2034</v>
      </c>
      <c r="H723" s="31"/>
      <c r="I723" s="31"/>
      <c r="J723" s="31"/>
      <c r="K723" s="31"/>
      <c r="L723" s="31"/>
      <c r="M723" s="31"/>
      <c r="P723" s="76"/>
      <c r="Q723" s="77"/>
      <c r="R723" s="77"/>
      <c r="S723" s="78"/>
      <c r="T723" s="79"/>
      <c r="U723" s="76"/>
      <c r="V723" s="77"/>
      <c r="W723" s="77"/>
      <c r="X723" s="78"/>
      <c r="Y723" s="79"/>
      <c r="Z723" s="63" t="str">
        <f t="shared" si="49"/>
        <v/>
      </c>
      <c r="AA723" s="66" t="str">
        <f t="shared" si="50"/>
        <v/>
      </c>
    </row>
    <row r="724" spans="1:27" s="8" customFormat="1" ht="17" hidden="1">
      <c r="A724" s="3" t="s">
        <v>303</v>
      </c>
      <c r="B724" s="3" t="s">
        <v>303</v>
      </c>
      <c r="D724" s="4" t="s">
        <v>303</v>
      </c>
      <c r="H724" s="3"/>
      <c r="P724" s="119"/>
      <c r="Q724" s="119"/>
      <c r="R724" s="119"/>
      <c r="S724" s="119"/>
      <c r="T724" s="119"/>
      <c r="U724" s="119"/>
      <c r="V724" s="119"/>
      <c r="W724" s="119"/>
      <c r="X724" s="119"/>
      <c r="Y724" s="119"/>
    </row>
    <row r="725" spans="1:27" s="8" customFormat="1" ht="17" hidden="1">
      <c r="A725" s="3" t="s">
        <v>303</v>
      </c>
      <c r="B725" s="3" t="s">
        <v>303</v>
      </c>
      <c r="D725" s="4" t="s">
        <v>303</v>
      </c>
      <c r="H725" s="3"/>
      <c r="P725" s="119"/>
      <c r="Q725" s="119"/>
      <c r="R725" s="119"/>
      <c r="S725" s="119"/>
      <c r="T725" s="119"/>
      <c r="U725" s="119"/>
      <c r="V725" s="119"/>
      <c r="W725" s="119"/>
      <c r="X725" s="119"/>
      <c r="Y725" s="119"/>
    </row>
    <row r="726" spans="1:27" s="8" customFormat="1" ht="17" hidden="1">
      <c r="A726" s="3" t="s">
        <v>303</v>
      </c>
      <c r="B726" s="3" t="s">
        <v>303</v>
      </c>
      <c r="C726" s="3"/>
      <c r="D726" s="4" t="s">
        <v>303</v>
      </c>
      <c r="E726" s="87" t="s">
        <v>2035</v>
      </c>
      <c r="H726" s="3"/>
      <c r="P726" s="119"/>
      <c r="Q726" s="119"/>
      <c r="R726" s="119"/>
      <c r="S726" s="119"/>
      <c r="T726" s="119"/>
      <c r="U726" s="119"/>
      <c r="V726" s="119"/>
      <c r="W726" s="119"/>
      <c r="X726" s="119"/>
      <c r="Y726" s="119"/>
      <c r="Z726" s="8" t="str">
        <f t="shared" si="49"/>
        <v/>
      </c>
      <c r="AA726" s="8" t="str">
        <f t="shared" si="50"/>
        <v/>
      </c>
    </row>
    <row r="727" spans="1:27" ht="136" hidden="1">
      <c r="A727" s="3">
        <v>2468</v>
      </c>
      <c r="B727" s="3" t="s">
        <v>2036</v>
      </c>
      <c r="C727" s="3">
        <v>143</v>
      </c>
      <c r="D727" s="4" t="s">
        <v>29</v>
      </c>
      <c r="E727" s="114" t="s">
        <v>3117</v>
      </c>
      <c r="F727" s="6" t="s">
        <v>2037</v>
      </c>
      <c r="G727" s="6" t="s">
        <v>2038</v>
      </c>
      <c r="H727" s="31"/>
      <c r="I727" s="31"/>
      <c r="J727" s="31"/>
      <c r="K727" s="31"/>
      <c r="L727" s="31"/>
      <c r="M727" s="31"/>
      <c r="P727" s="76"/>
      <c r="Q727" s="77"/>
      <c r="R727" s="77"/>
      <c r="S727" s="78"/>
      <c r="T727" s="79"/>
      <c r="U727" s="76"/>
      <c r="V727" s="77"/>
      <c r="W727" s="77"/>
      <c r="X727" s="78"/>
      <c r="Y727" s="79"/>
      <c r="Z727" s="63" t="str">
        <f t="shared" si="49"/>
        <v/>
      </c>
      <c r="AA727" s="66" t="str">
        <f t="shared" si="50"/>
        <v/>
      </c>
    </row>
    <row r="728" spans="1:27" s="8" customFormat="1" ht="17" hidden="1">
      <c r="A728" s="3" t="s">
        <v>303</v>
      </c>
      <c r="B728" s="3" t="s">
        <v>303</v>
      </c>
      <c r="C728" s="3" t="s">
        <v>303</v>
      </c>
      <c r="D728" s="4" t="s">
        <v>303</v>
      </c>
      <c r="H728" s="3"/>
      <c r="P728" s="119"/>
      <c r="Q728" s="119"/>
      <c r="R728" s="119"/>
      <c r="S728" s="119"/>
      <c r="T728" s="119"/>
      <c r="U728" s="119"/>
      <c r="V728" s="119"/>
      <c r="W728" s="119"/>
      <c r="X728" s="119"/>
      <c r="Y728" s="119"/>
    </row>
    <row r="729" spans="1:27" s="8" customFormat="1" ht="17" hidden="1">
      <c r="A729" s="3" t="s">
        <v>303</v>
      </c>
      <c r="B729" s="3" t="s">
        <v>303</v>
      </c>
      <c r="C729" s="3" t="s">
        <v>303</v>
      </c>
      <c r="D729" s="4" t="s">
        <v>303</v>
      </c>
      <c r="H729" s="3"/>
      <c r="P729" s="119"/>
      <c r="Q729" s="119"/>
      <c r="R729" s="119"/>
      <c r="S729" s="119"/>
      <c r="T729" s="119"/>
      <c r="U729" s="119"/>
      <c r="V729" s="119"/>
      <c r="W729" s="119"/>
      <c r="X729" s="119"/>
      <c r="Y729" s="119"/>
    </row>
    <row r="730" spans="1:27" s="8" customFormat="1" ht="17" hidden="1">
      <c r="A730" s="3" t="s">
        <v>303</v>
      </c>
      <c r="B730" s="3" t="s">
        <v>303</v>
      </c>
      <c r="C730" s="3"/>
      <c r="D730" s="4" t="s">
        <v>303</v>
      </c>
      <c r="E730" s="87" t="s">
        <v>2039</v>
      </c>
      <c r="H730" s="3"/>
      <c r="P730" s="119"/>
      <c r="Q730" s="119"/>
      <c r="R730" s="119"/>
      <c r="S730" s="119"/>
      <c r="T730" s="119"/>
      <c r="U730" s="119"/>
      <c r="V730" s="119"/>
      <c r="W730" s="119"/>
      <c r="X730" s="119"/>
      <c r="Y730" s="119"/>
      <c r="Z730" s="8" t="str">
        <f t="shared" si="49"/>
        <v/>
      </c>
      <c r="AA730" s="8" t="str">
        <f t="shared" si="50"/>
        <v/>
      </c>
    </row>
    <row r="731" spans="1:27" ht="204" hidden="1">
      <c r="A731" s="3">
        <v>2469</v>
      </c>
      <c r="B731" s="3" t="s">
        <v>2040</v>
      </c>
      <c r="C731" s="3">
        <v>144</v>
      </c>
      <c r="D731" s="4" t="s">
        <v>29</v>
      </c>
      <c r="E731" s="114" t="s">
        <v>3118</v>
      </c>
      <c r="F731" s="6" t="s">
        <v>2041</v>
      </c>
      <c r="G731" s="6" t="s">
        <v>2042</v>
      </c>
      <c r="H731" s="31"/>
      <c r="I731" s="31"/>
      <c r="J731" s="31"/>
      <c r="K731" s="31"/>
      <c r="L731" s="31"/>
      <c r="M731" s="31"/>
      <c r="P731" s="76"/>
      <c r="Q731" s="77"/>
      <c r="R731" s="77"/>
      <c r="S731" s="78"/>
      <c r="T731" s="79"/>
      <c r="U731" s="76"/>
      <c r="V731" s="77"/>
      <c r="W731" s="77"/>
      <c r="X731" s="78"/>
      <c r="Y731" s="79"/>
      <c r="Z731" s="63" t="str">
        <f t="shared" si="49"/>
        <v/>
      </c>
      <c r="AA731" s="66" t="str">
        <f t="shared" si="50"/>
        <v/>
      </c>
    </row>
    <row r="732" spans="1:27" s="8" customFormat="1" ht="17" hidden="1">
      <c r="A732" s="3" t="s">
        <v>303</v>
      </c>
      <c r="B732" s="3" t="s">
        <v>303</v>
      </c>
      <c r="C732" s="3" t="s">
        <v>303</v>
      </c>
      <c r="D732" s="4" t="s">
        <v>303</v>
      </c>
      <c r="H732" s="3"/>
      <c r="P732" s="119"/>
      <c r="Q732" s="119"/>
      <c r="R732" s="119"/>
      <c r="S732" s="119"/>
      <c r="T732" s="119"/>
      <c r="U732" s="119"/>
      <c r="V732" s="119"/>
      <c r="W732" s="119"/>
      <c r="X732" s="119"/>
      <c r="Y732" s="119"/>
    </row>
    <row r="733" spans="1:27" s="8" customFormat="1" ht="17" hidden="1">
      <c r="A733" s="3" t="s">
        <v>303</v>
      </c>
      <c r="B733" s="3" t="s">
        <v>303</v>
      </c>
      <c r="C733" s="3" t="s">
        <v>303</v>
      </c>
      <c r="D733" s="4" t="s">
        <v>303</v>
      </c>
      <c r="H733" s="3"/>
      <c r="P733" s="119"/>
      <c r="Q733" s="119"/>
      <c r="R733" s="119"/>
      <c r="S733" s="119"/>
      <c r="T733" s="119"/>
      <c r="U733" s="119"/>
      <c r="V733" s="119"/>
      <c r="W733" s="119"/>
      <c r="X733" s="119"/>
      <c r="Y733" s="119"/>
    </row>
    <row r="734" spans="1:27" s="8" customFormat="1" ht="34" hidden="1">
      <c r="A734" s="3" t="s">
        <v>303</v>
      </c>
      <c r="B734" s="3" t="s">
        <v>303</v>
      </c>
      <c r="C734" s="3"/>
      <c r="D734" s="4" t="s">
        <v>303</v>
      </c>
      <c r="E734" s="87" t="s">
        <v>2043</v>
      </c>
      <c r="H734" s="3"/>
      <c r="P734" s="119"/>
      <c r="Q734" s="119"/>
      <c r="R734" s="119"/>
      <c r="S734" s="119"/>
      <c r="T734" s="119"/>
      <c r="U734" s="119"/>
      <c r="V734" s="119"/>
      <c r="W734" s="119"/>
      <c r="X734" s="119"/>
      <c r="Y734" s="119"/>
      <c r="Z734" s="8" t="str">
        <f t="shared" si="49"/>
        <v/>
      </c>
      <c r="AA734" s="8" t="str">
        <f t="shared" si="50"/>
        <v/>
      </c>
    </row>
    <row r="735" spans="1:27" ht="204" hidden="1">
      <c r="A735" s="3">
        <v>2470</v>
      </c>
      <c r="B735" s="3" t="s">
        <v>2044</v>
      </c>
      <c r="C735" s="3">
        <v>148</v>
      </c>
      <c r="D735" s="4" t="s">
        <v>29</v>
      </c>
      <c r="E735" s="114" t="s">
        <v>3119</v>
      </c>
      <c r="F735" s="6" t="s">
        <v>2045</v>
      </c>
      <c r="G735" s="6" t="s">
        <v>2046</v>
      </c>
      <c r="H735" s="31"/>
      <c r="I735" s="31"/>
      <c r="J735" s="31"/>
      <c r="K735" s="31"/>
      <c r="L735" s="31"/>
      <c r="M735" s="31"/>
      <c r="P735" s="76"/>
      <c r="Q735" s="77"/>
      <c r="R735" s="77"/>
      <c r="S735" s="78"/>
      <c r="T735" s="79"/>
      <c r="U735" s="76"/>
      <c r="V735" s="77"/>
      <c r="W735" s="77"/>
      <c r="X735" s="78"/>
      <c r="Y735" s="79"/>
      <c r="Z735" s="63" t="str">
        <f t="shared" si="49"/>
        <v/>
      </c>
      <c r="AA735" s="66" t="str">
        <f t="shared" si="50"/>
        <v/>
      </c>
    </row>
    <row r="736" spans="1:27" s="8" customFormat="1" ht="17" hidden="1">
      <c r="A736" s="3" t="s">
        <v>303</v>
      </c>
      <c r="B736" s="3" t="s">
        <v>303</v>
      </c>
      <c r="C736" s="3" t="s">
        <v>303</v>
      </c>
      <c r="D736" s="4" t="s">
        <v>303</v>
      </c>
      <c r="H736" s="3"/>
      <c r="P736" s="119"/>
      <c r="Q736" s="119"/>
      <c r="R736" s="119"/>
      <c r="S736" s="119"/>
      <c r="T736" s="119"/>
      <c r="U736" s="119"/>
      <c r="V736" s="119"/>
      <c r="W736" s="119"/>
      <c r="X736" s="119"/>
      <c r="Y736" s="119"/>
    </row>
    <row r="737" spans="1:27" s="8" customFormat="1" ht="17" hidden="1">
      <c r="A737" s="3" t="s">
        <v>303</v>
      </c>
      <c r="B737" s="3" t="s">
        <v>303</v>
      </c>
      <c r="C737" s="3" t="s">
        <v>303</v>
      </c>
      <c r="D737" s="4" t="s">
        <v>303</v>
      </c>
      <c r="H737" s="3"/>
      <c r="P737" s="119"/>
      <c r="Q737" s="119"/>
      <c r="R737" s="119"/>
      <c r="S737" s="119"/>
      <c r="T737" s="119"/>
      <c r="U737" s="119"/>
      <c r="V737" s="119"/>
      <c r="W737" s="119"/>
      <c r="X737" s="119"/>
      <c r="Y737" s="119"/>
    </row>
    <row r="738" spans="1:27" s="8" customFormat="1" ht="17" hidden="1">
      <c r="A738" s="3" t="s">
        <v>303</v>
      </c>
      <c r="B738" s="3" t="s">
        <v>303</v>
      </c>
      <c r="C738" s="3"/>
      <c r="D738" s="4" t="s">
        <v>303</v>
      </c>
      <c r="E738" s="87" t="s">
        <v>2047</v>
      </c>
      <c r="H738" s="3"/>
      <c r="P738" s="119"/>
      <c r="Q738" s="119"/>
      <c r="R738" s="119"/>
      <c r="S738" s="119"/>
      <c r="T738" s="119"/>
      <c r="U738" s="119"/>
      <c r="V738" s="119"/>
      <c r="W738" s="119"/>
      <c r="X738" s="119"/>
      <c r="Y738" s="119"/>
      <c r="Z738" s="8" t="str">
        <f t="shared" si="49"/>
        <v/>
      </c>
      <c r="AA738" s="8" t="str">
        <f t="shared" si="50"/>
        <v/>
      </c>
    </row>
    <row r="739" spans="1:27" ht="153" hidden="1">
      <c r="A739" s="3">
        <v>2471</v>
      </c>
      <c r="B739" s="3" t="s">
        <v>2048</v>
      </c>
      <c r="C739" s="3">
        <v>145</v>
      </c>
      <c r="D739" s="4" t="s">
        <v>29</v>
      </c>
      <c r="E739" s="114" t="s">
        <v>2627</v>
      </c>
      <c r="F739" s="6" t="s">
        <v>2049</v>
      </c>
      <c r="G739" s="6" t="s">
        <v>2050</v>
      </c>
      <c r="H739" s="31"/>
      <c r="I739" s="31"/>
      <c r="J739" s="31"/>
      <c r="K739" s="31"/>
      <c r="L739" s="31"/>
      <c r="M739" s="31"/>
      <c r="P739" s="76"/>
      <c r="Q739" s="77"/>
      <c r="R739" s="77"/>
      <c r="S739" s="78"/>
      <c r="T739" s="79"/>
      <c r="U739" s="76"/>
      <c r="V739" s="77"/>
      <c r="W739" s="77"/>
      <c r="X739" s="78"/>
      <c r="Y739" s="79"/>
      <c r="Z739" s="63" t="str">
        <f t="shared" si="49"/>
        <v/>
      </c>
      <c r="AA739" s="66" t="str">
        <f t="shared" si="50"/>
        <v/>
      </c>
    </row>
    <row r="740" spans="1:27" s="8" customFormat="1" ht="17" hidden="1">
      <c r="A740" s="3" t="s">
        <v>303</v>
      </c>
      <c r="B740" s="3" t="s">
        <v>303</v>
      </c>
      <c r="C740" s="3" t="s">
        <v>303</v>
      </c>
      <c r="D740" s="4" t="s">
        <v>303</v>
      </c>
      <c r="H740" s="3"/>
      <c r="P740" s="119"/>
      <c r="Q740" s="119"/>
      <c r="R740" s="119"/>
      <c r="S740" s="119"/>
      <c r="T740" s="119"/>
      <c r="U740" s="119"/>
      <c r="V740" s="119"/>
      <c r="W740" s="119"/>
      <c r="X740" s="119"/>
      <c r="Y740" s="119"/>
    </row>
    <row r="741" spans="1:27" s="8" customFormat="1" ht="17" hidden="1">
      <c r="A741" s="3" t="s">
        <v>303</v>
      </c>
      <c r="B741" s="3" t="s">
        <v>303</v>
      </c>
      <c r="C741" s="3" t="s">
        <v>303</v>
      </c>
      <c r="D741" s="4" t="s">
        <v>303</v>
      </c>
      <c r="H741" s="3"/>
      <c r="P741" s="119"/>
      <c r="Q741" s="119"/>
      <c r="R741" s="119"/>
      <c r="S741" s="119"/>
      <c r="T741" s="119"/>
      <c r="U741" s="119"/>
      <c r="V741" s="119"/>
      <c r="W741" s="119"/>
      <c r="X741" s="119"/>
      <c r="Y741" s="119"/>
    </row>
    <row r="742" spans="1:27" ht="19" hidden="1">
      <c r="A742" s="3" t="s">
        <v>303</v>
      </c>
      <c r="B742" s="3" t="s">
        <v>303</v>
      </c>
      <c r="E742" s="124" t="s">
        <v>2051</v>
      </c>
      <c r="F742" s="124"/>
      <c r="G742" s="124"/>
      <c r="P742" s="119"/>
      <c r="Q742" s="119"/>
      <c r="R742" s="119"/>
      <c r="S742" s="119"/>
      <c r="T742" s="119"/>
      <c r="U742" s="119"/>
      <c r="V742" s="119"/>
      <c r="W742" s="119"/>
      <c r="X742" s="119"/>
      <c r="Y742" s="119"/>
      <c r="Z742" s="8" t="str">
        <f t="shared" si="49"/>
        <v/>
      </c>
      <c r="AA742" s="8" t="str">
        <f t="shared" si="50"/>
        <v/>
      </c>
    </row>
    <row r="743" spans="1:27" s="8" customFormat="1" ht="17" hidden="1">
      <c r="A743" s="3" t="s">
        <v>303</v>
      </c>
      <c r="B743" s="3" t="s">
        <v>303</v>
      </c>
      <c r="C743" s="3"/>
      <c r="D743" s="4"/>
      <c r="E743" s="87" t="s">
        <v>2052</v>
      </c>
      <c r="H743" s="3"/>
      <c r="P743" s="119"/>
      <c r="Q743" s="119"/>
      <c r="R743" s="119"/>
      <c r="S743" s="119"/>
      <c r="T743" s="119"/>
      <c r="U743" s="119"/>
      <c r="V743" s="119"/>
      <c r="W743" s="119"/>
      <c r="X743" s="119"/>
      <c r="Y743" s="119"/>
      <c r="Z743" s="8" t="str">
        <f t="shared" si="49"/>
        <v/>
      </c>
      <c r="AA743" s="8" t="str">
        <f t="shared" si="50"/>
        <v/>
      </c>
    </row>
    <row r="744" spans="1:27" ht="221" hidden="1">
      <c r="A744" s="3">
        <v>2472</v>
      </c>
      <c r="B744" s="3" t="s">
        <v>2053</v>
      </c>
      <c r="C744" s="3">
        <v>150</v>
      </c>
      <c r="D744" s="4" t="s">
        <v>29</v>
      </c>
      <c r="E744" s="114" t="s">
        <v>3120</v>
      </c>
      <c r="F744" s="6" t="s">
        <v>2054</v>
      </c>
      <c r="G744" s="6" t="s">
        <v>2055</v>
      </c>
      <c r="H744" s="31"/>
      <c r="I744" s="31"/>
      <c r="J744" s="31"/>
      <c r="K744" s="31"/>
      <c r="L744" s="31"/>
      <c r="M744" s="31"/>
      <c r="P744" s="76"/>
      <c r="Q744" s="77"/>
      <c r="R744" s="77"/>
      <c r="S744" s="78"/>
      <c r="T744" s="79"/>
      <c r="U744" s="76"/>
      <c r="V744" s="77"/>
      <c r="W744" s="77"/>
      <c r="X744" s="78"/>
      <c r="Y744" s="79"/>
      <c r="Z744" s="63" t="str">
        <f t="shared" si="49"/>
        <v/>
      </c>
      <c r="AA744" s="66" t="str">
        <f t="shared" si="50"/>
        <v/>
      </c>
    </row>
    <row r="745" spans="1:27" ht="272" hidden="1">
      <c r="A745" s="3">
        <v>2473</v>
      </c>
      <c r="B745" s="3" t="s">
        <v>2053</v>
      </c>
      <c r="C745" s="3">
        <v>150</v>
      </c>
      <c r="E745" s="114" t="s">
        <v>3121</v>
      </c>
      <c r="F745" s="6" t="s">
        <v>2056</v>
      </c>
      <c r="G745" s="6" t="s">
        <v>2057</v>
      </c>
      <c r="H745" s="31"/>
      <c r="I745" s="31"/>
      <c r="J745" s="31"/>
      <c r="K745" s="31"/>
      <c r="L745" s="31"/>
      <c r="M745" s="31"/>
      <c r="P745" s="76"/>
      <c r="Q745" s="77"/>
      <c r="R745" s="77"/>
      <c r="S745" s="78"/>
      <c r="T745" s="79"/>
      <c r="U745" s="76"/>
      <c r="V745" s="77"/>
      <c r="W745" s="77"/>
      <c r="X745" s="78"/>
      <c r="Y745" s="79"/>
      <c r="Z745" s="63" t="str">
        <f t="shared" si="49"/>
        <v/>
      </c>
      <c r="AA745" s="66" t="str">
        <f t="shared" si="50"/>
        <v/>
      </c>
    </row>
    <row r="746" spans="1:27" ht="187" hidden="1">
      <c r="A746" s="3">
        <v>2474</v>
      </c>
      <c r="B746" s="3" t="s">
        <v>2053</v>
      </c>
      <c r="C746" s="3">
        <v>150</v>
      </c>
      <c r="E746" s="114" t="s">
        <v>3122</v>
      </c>
      <c r="F746" s="6" t="s">
        <v>2058</v>
      </c>
      <c r="G746" s="6" t="s">
        <v>2059</v>
      </c>
      <c r="H746" s="31"/>
      <c r="I746" s="31"/>
      <c r="J746" s="31"/>
      <c r="K746" s="31"/>
      <c r="L746" s="31"/>
      <c r="M746" s="31"/>
      <c r="P746" s="76"/>
      <c r="Q746" s="77"/>
      <c r="R746" s="77"/>
      <c r="S746" s="78"/>
      <c r="T746" s="79"/>
      <c r="U746" s="76"/>
      <c r="V746" s="77"/>
      <c r="W746" s="77"/>
      <c r="X746" s="78"/>
      <c r="Y746" s="79"/>
      <c r="Z746" s="63" t="str">
        <f t="shared" si="49"/>
        <v/>
      </c>
      <c r="AA746" s="66" t="str">
        <f t="shared" si="50"/>
        <v/>
      </c>
    </row>
    <row r="747" spans="1:27" ht="136" hidden="1">
      <c r="A747" s="3">
        <v>2475</v>
      </c>
      <c r="B747" s="3" t="s">
        <v>2053</v>
      </c>
      <c r="C747" s="3">
        <v>150</v>
      </c>
      <c r="E747" s="114" t="s">
        <v>3123</v>
      </c>
      <c r="F747" s="6" t="s">
        <v>2060</v>
      </c>
      <c r="G747" s="6" t="s">
        <v>2006</v>
      </c>
      <c r="H747" s="31"/>
      <c r="I747" s="31"/>
      <c r="J747" s="31"/>
      <c r="K747" s="31"/>
      <c r="L747" s="31"/>
      <c r="M747" s="31"/>
      <c r="P747" s="76"/>
      <c r="Q747" s="77"/>
      <c r="R747" s="77"/>
      <c r="S747" s="78"/>
      <c r="T747" s="79"/>
      <c r="U747" s="76"/>
      <c r="V747" s="77"/>
      <c r="W747" s="77"/>
      <c r="X747" s="78"/>
      <c r="Y747" s="79"/>
      <c r="Z747" s="63" t="str">
        <f t="shared" si="49"/>
        <v/>
      </c>
      <c r="AA747" s="66" t="str">
        <f t="shared" si="50"/>
        <v/>
      </c>
    </row>
    <row r="748" spans="1:27" s="8" customFormat="1" ht="17" hidden="1">
      <c r="A748" s="3" t="s">
        <v>303</v>
      </c>
      <c r="B748" s="3" t="s">
        <v>303</v>
      </c>
      <c r="C748" s="3" t="s">
        <v>303</v>
      </c>
      <c r="D748" s="4" t="s">
        <v>303</v>
      </c>
      <c r="H748" s="3"/>
      <c r="P748" s="119"/>
      <c r="Q748" s="119"/>
      <c r="R748" s="119"/>
      <c r="S748" s="119"/>
      <c r="T748" s="119"/>
      <c r="U748" s="119"/>
      <c r="V748" s="119"/>
      <c r="W748" s="119"/>
      <c r="X748" s="119"/>
      <c r="Y748" s="119"/>
    </row>
    <row r="749" spans="1:27" s="8" customFormat="1" ht="17" hidden="1">
      <c r="A749" s="3" t="s">
        <v>303</v>
      </c>
      <c r="B749" s="3" t="s">
        <v>303</v>
      </c>
      <c r="C749" s="3" t="s">
        <v>303</v>
      </c>
      <c r="D749" s="4" t="s">
        <v>303</v>
      </c>
      <c r="H749" s="3"/>
      <c r="P749" s="119"/>
      <c r="Q749" s="119"/>
      <c r="R749" s="119"/>
      <c r="S749" s="119"/>
      <c r="T749" s="119"/>
      <c r="U749" s="119"/>
      <c r="V749" s="119"/>
      <c r="W749" s="119"/>
      <c r="X749" s="119"/>
      <c r="Y749" s="119"/>
    </row>
    <row r="750" spans="1:27" s="8" customFormat="1" ht="17" hidden="1">
      <c r="A750" s="3" t="s">
        <v>303</v>
      </c>
      <c r="B750" s="3" t="s">
        <v>303</v>
      </c>
      <c r="C750" s="3"/>
      <c r="D750" s="4" t="s">
        <v>303</v>
      </c>
      <c r="E750" s="87" t="s">
        <v>2061</v>
      </c>
      <c r="H750" s="3"/>
      <c r="P750" s="119"/>
      <c r="Q750" s="119"/>
      <c r="R750" s="119"/>
      <c r="S750" s="119"/>
      <c r="T750" s="119"/>
      <c r="U750" s="119"/>
      <c r="V750" s="119"/>
      <c r="W750" s="119"/>
      <c r="X750" s="119"/>
      <c r="Y750" s="119"/>
      <c r="Z750" s="8" t="str">
        <f t="shared" si="49"/>
        <v/>
      </c>
      <c r="AA750" s="8" t="str">
        <f t="shared" si="50"/>
        <v/>
      </c>
    </row>
    <row r="751" spans="1:27" ht="255" hidden="1">
      <c r="A751" s="3">
        <v>2476</v>
      </c>
      <c r="B751" s="3" t="s">
        <v>2062</v>
      </c>
      <c r="C751" s="3">
        <v>153</v>
      </c>
      <c r="E751" s="114" t="s">
        <v>3124</v>
      </c>
      <c r="F751" s="6" t="s">
        <v>2063</v>
      </c>
      <c r="G751" s="6" t="s">
        <v>2064</v>
      </c>
      <c r="H751" s="31"/>
      <c r="I751" s="31"/>
      <c r="J751" s="31"/>
      <c r="K751" s="31"/>
      <c r="L751" s="31"/>
      <c r="M751" s="31"/>
      <c r="P751" s="76"/>
      <c r="Q751" s="77"/>
      <c r="R751" s="77"/>
      <c r="S751" s="78"/>
      <c r="T751" s="79"/>
      <c r="U751" s="76"/>
      <c r="V751" s="77"/>
      <c r="W751" s="77"/>
      <c r="X751" s="78"/>
      <c r="Y751" s="79"/>
      <c r="Z751" s="63" t="str">
        <f t="shared" si="49"/>
        <v/>
      </c>
      <c r="AA751" s="66" t="str">
        <f t="shared" si="50"/>
        <v/>
      </c>
    </row>
    <row r="752" spans="1:27" ht="255" hidden="1">
      <c r="A752" s="3">
        <v>2477</v>
      </c>
      <c r="B752" s="3" t="s">
        <v>2062</v>
      </c>
      <c r="C752" s="3">
        <v>153</v>
      </c>
      <c r="E752" s="114" t="s">
        <v>3125</v>
      </c>
      <c r="F752" s="6" t="s">
        <v>2065</v>
      </c>
      <c r="G752" s="6" t="s">
        <v>2066</v>
      </c>
      <c r="H752" s="31"/>
      <c r="I752" s="31"/>
      <c r="J752" s="31"/>
      <c r="K752" s="31"/>
      <c r="L752" s="31"/>
      <c r="M752" s="31"/>
      <c r="P752" s="76"/>
      <c r="Q752" s="77"/>
      <c r="R752" s="77"/>
      <c r="S752" s="78"/>
      <c r="T752" s="79"/>
      <c r="U752" s="76"/>
      <c r="V752" s="77"/>
      <c r="W752" s="77"/>
      <c r="X752" s="78"/>
      <c r="Y752" s="79"/>
      <c r="Z752" s="63" t="str">
        <f t="shared" si="49"/>
        <v/>
      </c>
      <c r="AA752" s="66" t="str">
        <f t="shared" si="50"/>
        <v/>
      </c>
    </row>
    <row r="753" spans="1:27" s="8" customFormat="1" ht="17" hidden="1">
      <c r="A753" s="3" t="s">
        <v>303</v>
      </c>
      <c r="B753" s="3" t="s">
        <v>303</v>
      </c>
      <c r="C753" s="3" t="s">
        <v>303</v>
      </c>
      <c r="D753" s="4"/>
      <c r="H753" s="3"/>
      <c r="P753" s="119"/>
      <c r="Q753" s="119"/>
      <c r="R753" s="119"/>
      <c r="S753" s="119"/>
      <c r="T753" s="119"/>
      <c r="U753" s="119"/>
      <c r="V753" s="119"/>
      <c r="W753" s="119"/>
      <c r="X753" s="119"/>
      <c r="Y753" s="119"/>
    </row>
    <row r="754" spans="1:27" s="8" customFormat="1" ht="17" hidden="1">
      <c r="A754" s="3" t="s">
        <v>303</v>
      </c>
      <c r="B754" s="3" t="s">
        <v>303</v>
      </c>
      <c r="C754" s="3" t="s">
        <v>303</v>
      </c>
      <c r="D754" s="4"/>
      <c r="H754" s="3"/>
      <c r="P754" s="119"/>
      <c r="Q754" s="119"/>
      <c r="R754" s="119"/>
      <c r="S754" s="119"/>
      <c r="T754" s="119"/>
      <c r="U754" s="119"/>
      <c r="V754" s="119"/>
      <c r="W754" s="119"/>
      <c r="X754" s="119"/>
      <c r="Y754" s="119"/>
    </row>
    <row r="755" spans="1:27" s="8" customFormat="1" ht="17" hidden="1">
      <c r="A755" s="3" t="s">
        <v>303</v>
      </c>
      <c r="B755" s="3" t="s">
        <v>303</v>
      </c>
      <c r="C755" s="3"/>
      <c r="D755" s="4"/>
      <c r="E755" s="87" t="s">
        <v>2067</v>
      </c>
      <c r="H755" s="3"/>
      <c r="P755" s="119"/>
      <c r="Q755" s="119"/>
      <c r="R755" s="119"/>
      <c r="S755" s="119"/>
      <c r="T755" s="119"/>
      <c r="U755" s="119"/>
      <c r="V755" s="119"/>
      <c r="W755" s="119"/>
      <c r="X755" s="119"/>
      <c r="Y755" s="119"/>
      <c r="Z755" s="8" t="str">
        <f t="shared" ref="Z755:Z816" si="51">IF(U755&lt;&gt;"",U755,IF(P755&lt;&gt;"",P755,IF(N755&lt;&gt;"",N755,"")))</f>
        <v/>
      </c>
      <c r="AA755" s="8" t="str">
        <f t="shared" ref="AA755:AA816" si="52">IF(X755&lt;&gt;"",X755,IF(S755&lt;&gt;"",S755,IF(O755&lt;&gt;"",O755,"")))</f>
        <v/>
      </c>
    </row>
    <row r="756" spans="1:27" ht="272" hidden="1">
      <c r="A756" s="3">
        <v>2478</v>
      </c>
      <c r="B756" s="3" t="s">
        <v>2068</v>
      </c>
      <c r="C756" s="3">
        <v>151</v>
      </c>
      <c r="E756" s="114" t="s">
        <v>3126</v>
      </c>
      <c r="F756" s="6" t="s">
        <v>2069</v>
      </c>
      <c r="G756" s="6" t="s">
        <v>2070</v>
      </c>
      <c r="H756" s="31"/>
      <c r="I756" s="31"/>
      <c r="J756" s="31"/>
      <c r="K756" s="31"/>
      <c r="L756" s="31"/>
      <c r="M756" s="31"/>
      <c r="P756" s="76"/>
      <c r="Q756" s="77"/>
      <c r="R756" s="77"/>
      <c r="S756" s="78"/>
      <c r="T756" s="79"/>
      <c r="U756" s="76"/>
      <c r="V756" s="77"/>
      <c r="W756" s="77"/>
      <c r="X756" s="78"/>
      <c r="Y756" s="79"/>
      <c r="Z756" s="63" t="str">
        <f t="shared" si="51"/>
        <v/>
      </c>
      <c r="AA756" s="66" t="str">
        <f t="shared" si="52"/>
        <v/>
      </c>
    </row>
    <row r="757" spans="1:27" ht="187" hidden="1">
      <c r="A757" s="3">
        <v>2479</v>
      </c>
      <c r="B757" s="3" t="s">
        <v>2068</v>
      </c>
      <c r="C757" s="3">
        <v>151</v>
      </c>
      <c r="E757" s="114" t="s">
        <v>3127</v>
      </c>
      <c r="F757" s="6" t="s">
        <v>2071</v>
      </c>
      <c r="G757" s="6" t="s">
        <v>2072</v>
      </c>
      <c r="H757" s="31"/>
      <c r="I757" s="31"/>
      <c r="J757" s="31"/>
      <c r="K757" s="31"/>
      <c r="L757" s="31"/>
      <c r="M757" s="31"/>
      <c r="P757" s="76"/>
      <c r="Q757" s="77"/>
      <c r="R757" s="77"/>
      <c r="S757" s="78"/>
      <c r="T757" s="79"/>
      <c r="U757" s="76"/>
      <c r="V757" s="77"/>
      <c r="W757" s="77"/>
      <c r="X757" s="78"/>
      <c r="Y757" s="79"/>
      <c r="Z757" s="63" t="str">
        <f t="shared" si="51"/>
        <v/>
      </c>
      <c r="AA757" s="66" t="str">
        <f t="shared" si="52"/>
        <v/>
      </c>
    </row>
    <row r="758" spans="1:27" ht="136" hidden="1">
      <c r="A758" s="3">
        <v>2480</v>
      </c>
      <c r="B758" s="3" t="s">
        <v>2068</v>
      </c>
      <c r="C758" s="3">
        <v>151</v>
      </c>
      <c r="E758" s="114" t="s">
        <v>3128</v>
      </c>
      <c r="F758" s="6" t="s">
        <v>2073</v>
      </c>
      <c r="G758" s="6" t="s">
        <v>2006</v>
      </c>
      <c r="H758" s="31"/>
      <c r="I758" s="31"/>
      <c r="J758" s="31"/>
      <c r="K758" s="31"/>
      <c r="L758" s="31"/>
      <c r="M758" s="31"/>
      <c r="P758" s="76"/>
      <c r="Q758" s="77"/>
      <c r="R758" s="77"/>
      <c r="S758" s="78"/>
      <c r="T758" s="79"/>
      <c r="U758" s="76"/>
      <c r="V758" s="77"/>
      <c r="W758" s="77"/>
      <c r="X758" s="78"/>
      <c r="Y758" s="79"/>
      <c r="Z758" s="63" t="str">
        <f t="shared" si="51"/>
        <v/>
      </c>
      <c r="AA758" s="66" t="str">
        <f t="shared" si="52"/>
        <v/>
      </c>
    </row>
    <row r="759" spans="1:27" s="8" customFormat="1" ht="17" hidden="1">
      <c r="A759" s="3" t="s">
        <v>303</v>
      </c>
      <c r="B759" s="3" t="s">
        <v>303</v>
      </c>
      <c r="C759" s="3" t="s">
        <v>303</v>
      </c>
      <c r="D759" s="4"/>
      <c r="H759" s="3"/>
      <c r="P759" s="119"/>
      <c r="Q759" s="119"/>
      <c r="R759" s="119"/>
      <c r="S759" s="119"/>
      <c r="T759" s="119"/>
      <c r="U759" s="119"/>
      <c r="V759" s="119"/>
      <c r="W759" s="119"/>
      <c r="X759" s="119"/>
      <c r="Y759" s="119"/>
    </row>
    <row r="760" spans="1:27" s="8" customFormat="1" ht="17" hidden="1">
      <c r="A760" s="3" t="s">
        <v>303</v>
      </c>
      <c r="B760" s="3" t="s">
        <v>303</v>
      </c>
      <c r="C760" s="3" t="s">
        <v>303</v>
      </c>
      <c r="D760" s="4"/>
      <c r="H760" s="3"/>
      <c r="P760" s="119"/>
      <c r="Q760" s="119"/>
      <c r="R760" s="119"/>
      <c r="S760" s="119"/>
      <c r="T760" s="119"/>
      <c r="U760" s="119"/>
      <c r="V760" s="119"/>
      <c r="W760" s="119"/>
      <c r="X760" s="119"/>
      <c r="Y760" s="119"/>
    </row>
    <row r="761" spans="1:27" s="8" customFormat="1" ht="17" hidden="1">
      <c r="A761" s="3" t="s">
        <v>303</v>
      </c>
      <c r="B761" s="3" t="s">
        <v>303</v>
      </c>
      <c r="C761" s="3"/>
      <c r="D761" s="4"/>
      <c r="E761" s="87" t="s">
        <v>2074</v>
      </c>
      <c r="H761" s="3"/>
      <c r="P761" s="119"/>
      <c r="Q761" s="119"/>
      <c r="R761" s="119"/>
      <c r="S761" s="119"/>
      <c r="T761" s="119"/>
      <c r="U761" s="119"/>
      <c r="V761" s="119"/>
      <c r="W761" s="119"/>
      <c r="X761" s="119"/>
      <c r="Y761" s="119"/>
      <c r="Z761" s="8" t="str">
        <f t="shared" si="51"/>
        <v/>
      </c>
      <c r="AA761" s="8" t="str">
        <f t="shared" si="52"/>
        <v/>
      </c>
    </row>
    <row r="762" spans="1:27" ht="204" hidden="1">
      <c r="A762" s="3">
        <v>2481</v>
      </c>
      <c r="B762" s="3" t="s">
        <v>2075</v>
      </c>
      <c r="C762" s="3">
        <v>154</v>
      </c>
      <c r="E762" s="114" t="s">
        <v>3129</v>
      </c>
      <c r="F762" s="6" t="s">
        <v>2076</v>
      </c>
      <c r="G762" s="6" t="s">
        <v>2077</v>
      </c>
      <c r="H762" s="31"/>
      <c r="I762" s="31"/>
      <c r="J762" s="31"/>
      <c r="K762" s="31"/>
      <c r="L762" s="31"/>
      <c r="M762" s="31"/>
      <c r="P762" s="76"/>
      <c r="Q762" s="77"/>
      <c r="R762" s="77"/>
      <c r="S762" s="78"/>
      <c r="T762" s="79"/>
      <c r="U762" s="76"/>
      <c r="V762" s="77"/>
      <c r="W762" s="77"/>
      <c r="X762" s="78"/>
      <c r="Y762" s="79"/>
      <c r="Z762" s="63" t="str">
        <f t="shared" si="51"/>
        <v/>
      </c>
      <c r="AA762" s="66" t="str">
        <f t="shared" si="52"/>
        <v/>
      </c>
    </row>
    <row r="763" spans="1:27" ht="221" hidden="1">
      <c r="A763" s="3">
        <v>2482</v>
      </c>
      <c r="B763" s="3" t="s">
        <v>2075</v>
      </c>
      <c r="C763" s="3">
        <v>154</v>
      </c>
      <c r="E763" s="114" t="s">
        <v>3130</v>
      </c>
      <c r="F763" s="6" t="s">
        <v>2078</v>
      </c>
      <c r="G763" s="6" t="s">
        <v>2079</v>
      </c>
      <c r="H763" s="31"/>
      <c r="I763" s="31"/>
      <c r="J763" s="31"/>
      <c r="K763" s="31"/>
      <c r="L763" s="31"/>
      <c r="M763" s="31"/>
      <c r="P763" s="76"/>
      <c r="Q763" s="77"/>
      <c r="R763" s="77"/>
      <c r="S763" s="78"/>
      <c r="T763" s="79"/>
      <c r="U763" s="76"/>
      <c r="V763" s="77"/>
      <c r="W763" s="77"/>
      <c r="X763" s="78"/>
      <c r="Y763" s="79"/>
      <c r="Z763" s="63" t="str">
        <f t="shared" si="51"/>
        <v/>
      </c>
      <c r="AA763" s="66" t="str">
        <f t="shared" si="52"/>
        <v/>
      </c>
    </row>
    <row r="764" spans="1:27" ht="238" hidden="1">
      <c r="A764" s="3">
        <v>2483</v>
      </c>
      <c r="B764" s="3" t="s">
        <v>2075</v>
      </c>
      <c r="C764" s="3">
        <v>154</v>
      </c>
      <c r="E764" s="114" t="s">
        <v>3131</v>
      </c>
      <c r="F764" s="6" t="s">
        <v>2080</v>
      </c>
      <c r="G764" s="6" t="s">
        <v>2081</v>
      </c>
      <c r="H764" s="31"/>
      <c r="I764" s="31"/>
      <c r="J764" s="31"/>
      <c r="K764" s="31"/>
      <c r="L764" s="31"/>
      <c r="M764" s="31"/>
      <c r="P764" s="76"/>
      <c r="Q764" s="77"/>
      <c r="R764" s="77"/>
      <c r="S764" s="78"/>
      <c r="T764" s="79"/>
      <c r="U764" s="76"/>
      <c r="V764" s="77"/>
      <c r="W764" s="77"/>
      <c r="X764" s="78"/>
      <c r="Y764" s="79"/>
      <c r="Z764" s="63" t="str">
        <f t="shared" si="51"/>
        <v/>
      </c>
      <c r="AA764" s="66" t="str">
        <f t="shared" si="52"/>
        <v/>
      </c>
    </row>
    <row r="765" spans="1:27" ht="221" hidden="1">
      <c r="A765" s="3">
        <v>2484</v>
      </c>
      <c r="B765" s="3" t="s">
        <v>2075</v>
      </c>
      <c r="C765" s="3">
        <v>154</v>
      </c>
      <c r="E765" s="114" t="s">
        <v>3132</v>
      </c>
      <c r="F765" s="6" t="s">
        <v>2082</v>
      </c>
      <c r="G765" s="6" t="s">
        <v>2083</v>
      </c>
      <c r="H765" s="31"/>
      <c r="I765" s="31"/>
      <c r="J765" s="31"/>
      <c r="K765" s="31"/>
      <c r="L765" s="31"/>
      <c r="M765" s="31"/>
      <c r="P765" s="76"/>
      <c r="Q765" s="77"/>
      <c r="R765" s="77"/>
      <c r="S765" s="78"/>
      <c r="T765" s="79"/>
      <c r="U765" s="76"/>
      <c r="V765" s="77"/>
      <c r="W765" s="77"/>
      <c r="X765" s="78"/>
      <c r="Y765" s="79"/>
      <c r="Z765" s="63" t="str">
        <f t="shared" si="51"/>
        <v/>
      </c>
      <c r="AA765" s="66" t="str">
        <f t="shared" si="52"/>
        <v/>
      </c>
    </row>
    <row r="766" spans="1:27" ht="238" hidden="1">
      <c r="A766" s="3">
        <v>2485</v>
      </c>
      <c r="B766" s="3" t="s">
        <v>2075</v>
      </c>
      <c r="C766" s="3">
        <v>154</v>
      </c>
      <c r="E766" s="114" t="s">
        <v>3133</v>
      </c>
      <c r="F766" s="6" t="s">
        <v>2084</v>
      </c>
      <c r="G766" s="6" t="s">
        <v>2085</v>
      </c>
      <c r="H766" s="31"/>
      <c r="I766" s="31"/>
      <c r="J766" s="31"/>
      <c r="K766" s="31"/>
      <c r="L766" s="31"/>
      <c r="M766" s="31"/>
      <c r="P766" s="76"/>
      <c r="Q766" s="77"/>
      <c r="R766" s="77"/>
      <c r="S766" s="78"/>
      <c r="T766" s="79"/>
      <c r="U766" s="76"/>
      <c r="V766" s="77"/>
      <c r="W766" s="77"/>
      <c r="X766" s="78"/>
      <c r="Y766" s="79"/>
      <c r="Z766" s="63" t="str">
        <f t="shared" si="51"/>
        <v/>
      </c>
      <c r="AA766" s="66" t="str">
        <f t="shared" si="52"/>
        <v/>
      </c>
    </row>
    <row r="767" spans="1:27" ht="153" hidden="1">
      <c r="A767" s="3">
        <v>2486</v>
      </c>
      <c r="B767" s="3" t="s">
        <v>2075</v>
      </c>
      <c r="C767" s="3">
        <v>154</v>
      </c>
      <c r="E767" s="114" t="s">
        <v>3134</v>
      </c>
      <c r="F767" s="6" t="s">
        <v>2086</v>
      </c>
      <c r="G767" s="6" t="s">
        <v>2087</v>
      </c>
      <c r="H767" s="31"/>
      <c r="I767" s="31"/>
      <c r="J767" s="31"/>
      <c r="K767" s="31"/>
      <c r="L767" s="31"/>
      <c r="M767" s="31"/>
      <c r="P767" s="76"/>
      <c r="Q767" s="77"/>
      <c r="R767" s="77"/>
      <c r="S767" s="78"/>
      <c r="T767" s="79"/>
      <c r="U767" s="76"/>
      <c r="V767" s="77"/>
      <c r="W767" s="77"/>
      <c r="X767" s="78"/>
      <c r="Y767" s="79"/>
      <c r="Z767" s="63" t="str">
        <f t="shared" si="51"/>
        <v/>
      </c>
      <c r="AA767" s="66" t="str">
        <f t="shared" si="52"/>
        <v/>
      </c>
    </row>
    <row r="768" spans="1:27" ht="136" hidden="1">
      <c r="A768" s="3">
        <v>2487</v>
      </c>
      <c r="B768" s="3" t="s">
        <v>2075</v>
      </c>
      <c r="C768" s="3">
        <v>154</v>
      </c>
      <c r="E768" s="114" t="s">
        <v>3135</v>
      </c>
      <c r="F768" s="6" t="s">
        <v>2088</v>
      </c>
      <c r="G768" s="6" t="s">
        <v>2006</v>
      </c>
      <c r="H768" s="31"/>
      <c r="I768" s="31"/>
      <c r="J768" s="31"/>
      <c r="K768" s="31"/>
      <c r="L768" s="31"/>
      <c r="M768" s="31"/>
      <c r="P768" s="76"/>
      <c r="Q768" s="77"/>
      <c r="R768" s="77"/>
      <c r="S768" s="78"/>
      <c r="T768" s="79"/>
      <c r="U768" s="76"/>
      <c r="V768" s="77"/>
      <c r="W768" s="77"/>
      <c r="X768" s="78"/>
      <c r="Y768" s="79"/>
      <c r="Z768" s="63" t="str">
        <f t="shared" si="51"/>
        <v/>
      </c>
      <c r="AA768" s="66" t="str">
        <f t="shared" si="52"/>
        <v/>
      </c>
    </row>
    <row r="769" spans="1:27" s="8" customFormat="1" ht="17" hidden="1">
      <c r="A769" s="3" t="s">
        <v>303</v>
      </c>
      <c r="B769" s="3" t="s">
        <v>303</v>
      </c>
      <c r="C769" s="3" t="s">
        <v>303</v>
      </c>
      <c r="D769" s="4"/>
      <c r="H769" s="3"/>
      <c r="P769" s="119"/>
      <c r="Q769" s="119"/>
      <c r="R769" s="119"/>
      <c r="S769" s="119"/>
      <c r="T769" s="119"/>
      <c r="U769" s="119"/>
      <c r="V769" s="119"/>
      <c r="W769" s="119"/>
      <c r="X769" s="119"/>
      <c r="Y769" s="119"/>
    </row>
    <row r="770" spans="1:27" s="8" customFormat="1" ht="17" hidden="1">
      <c r="A770" s="3" t="s">
        <v>303</v>
      </c>
      <c r="B770" s="3" t="s">
        <v>303</v>
      </c>
      <c r="C770" s="3" t="s">
        <v>303</v>
      </c>
      <c r="D770" s="4"/>
      <c r="H770" s="3"/>
      <c r="P770" s="119"/>
      <c r="Q770" s="119"/>
      <c r="R770" s="119"/>
      <c r="S770" s="119"/>
      <c r="T770" s="119"/>
      <c r="U770" s="119"/>
      <c r="V770" s="119"/>
      <c r="W770" s="119"/>
      <c r="X770" s="119"/>
      <c r="Y770" s="119"/>
    </row>
    <row r="771" spans="1:27" s="8" customFormat="1" ht="17" hidden="1">
      <c r="A771" s="3" t="s">
        <v>303</v>
      </c>
      <c r="B771" s="3" t="s">
        <v>303</v>
      </c>
      <c r="C771" s="3"/>
      <c r="D771" s="4"/>
      <c r="E771" s="87" t="s">
        <v>2089</v>
      </c>
      <c r="H771" s="3"/>
      <c r="P771" s="119"/>
      <c r="Q771" s="119"/>
      <c r="R771" s="119"/>
      <c r="S771" s="119"/>
      <c r="T771" s="119"/>
      <c r="U771" s="119"/>
      <c r="V771" s="119"/>
      <c r="W771" s="119"/>
      <c r="X771" s="119"/>
      <c r="Y771" s="119"/>
      <c r="Z771" s="8" t="str">
        <f t="shared" si="51"/>
        <v/>
      </c>
      <c r="AA771" s="8" t="str">
        <f t="shared" si="52"/>
        <v/>
      </c>
    </row>
    <row r="772" spans="1:27" ht="204" hidden="1">
      <c r="A772" s="3">
        <v>2488</v>
      </c>
      <c r="B772" s="3" t="s">
        <v>2090</v>
      </c>
      <c r="C772" s="3">
        <v>155</v>
      </c>
      <c r="E772" s="114" t="s">
        <v>3136</v>
      </c>
      <c r="F772" s="6" t="s">
        <v>2091</v>
      </c>
      <c r="G772" s="6" t="s">
        <v>2092</v>
      </c>
      <c r="H772" s="31"/>
      <c r="I772" s="31"/>
      <c r="J772" s="31"/>
      <c r="K772" s="31"/>
      <c r="L772" s="31"/>
      <c r="M772" s="31"/>
      <c r="P772" s="76"/>
      <c r="Q772" s="77"/>
      <c r="R772" s="77"/>
      <c r="S772" s="78"/>
      <c r="T772" s="79"/>
      <c r="U772" s="76"/>
      <c r="V772" s="77"/>
      <c r="W772" s="77"/>
      <c r="X772" s="78"/>
      <c r="Y772" s="79"/>
      <c r="Z772" s="63" t="str">
        <f t="shared" si="51"/>
        <v/>
      </c>
      <c r="AA772" s="66" t="str">
        <f t="shared" si="52"/>
        <v/>
      </c>
    </row>
    <row r="773" spans="1:27" ht="255" hidden="1">
      <c r="A773" s="3">
        <v>2489</v>
      </c>
      <c r="B773" s="3" t="s">
        <v>2090</v>
      </c>
      <c r="C773" s="3">
        <v>155</v>
      </c>
      <c r="E773" s="114" t="s">
        <v>3137</v>
      </c>
      <c r="F773" s="6" t="s">
        <v>2093</v>
      </c>
      <c r="G773" s="6" t="s">
        <v>2094</v>
      </c>
      <c r="H773" s="31"/>
      <c r="I773" s="31"/>
      <c r="J773" s="31"/>
      <c r="K773" s="31"/>
      <c r="L773" s="31"/>
      <c r="M773" s="31"/>
      <c r="P773" s="76"/>
      <c r="Q773" s="77"/>
      <c r="R773" s="77"/>
      <c r="S773" s="78"/>
      <c r="T773" s="79"/>
      <c r="U773" s="76"/>
      <c r="V773" s="77"/>
      <c r="W773" s="77"/>
      <c r="X773" s="78"/>
      <c r="Y773" s="79"/>
      <c r="Z773" s="63" t="str">
        <f t="shared" si="51"/>
        <v/>
      </c>
      <c r="AA773" s="66" t="str">
        <f t="shared" si="52"/>
        <v/>
      </c>
    </row>
    <row r="774" spans="1:27" ht="289" hidden="1">
      <c r="A774" s="3">
        <v>2490</v>
      </c>
      <c r="B774" s="3" t="s">
        <v>2090</v>
      </c>
      <c r="C774" s="3">
        <v>155</v>
      </c>
      <c r="E774" s="114" t="s">
        <v>3138</v>
      </c>
      <c r="F774" s="6" t="s">
        <v>2095</v>
      </c>
      <c r="G774" s="6" t="s">
        <v>2096</v>
      </c>
      <c r="H774" s="31"/>
      <c r="I774" s="31"/>
      <c r="J774" s="31"/>
      <c r="K774" s="31"/>
      <c r="L774" s="31"/>
      <c r="M774" s="31"/>
      <c r="P774" s="76"/>
      <c r="Q774" s="77"/>
      <c r="R774" s="77"/>
      <c r="S774" s="78"/>
      <c r="T774" s="79"/>
      <c r="U774" s="76"/>
      <c r="V774" s="77"/>
      <c r="W774" s="77"/>
      <c r="X774" s="78"/>
      <c r="Y774" s="79"/>
      <c r="Z774" s="63" t="str">
        <f t="shared" si="51"/>
        <v/>
      </c>
      <c r="AA774" s="66" t="str">
        <f t="shared" si="52"/>
        <v/>
      </c>
    </row>
    <row r="775" spans="1:27" ht="136" hidden="1">
      <c r="A775" s="3">
        <v>2491</v>
      </c>
      <c r="B775" s="3" t="s">
        <v>2090</v>
      </c>
      <c r="C775" s="3">
        <v>155</v>
      </c>
      <c r="E775" s="114" t="s">
        <v>3139</v>
      </c>
      <c r="F775" s="6" t="s">
        <v>2097</v>
      </c>
      <c r="G775" s="6" t="s">
        <v>2006</v>
      </c>
      <c r="H775" s="31"/>
      <c r="I775" s="31"/>
      <c r="J775" s="31"/>
      <c r="K775" s="31"/>
      <c r="L775" s="31"/>
      <c r="M775" s="31"/>
      <c r="P775" s="76"/>
      <c r="Q775" s="77"/>
      <c r="R775" s="77"/>
      <c r="S775" s="78"/>
      <c r="T775" s="79"/>
      <c r="U775" s="76"/>
      <c r="V775" s="77"/>
      <c r="W775" s="77"/>
      <c r="X775" s="78"/>
      <c r="Y775" s="79"/>
      <c r="Z775" s="63" t="str">
        <f t="shared" si="51"/>
        <v/>
      </c>
      <c r="AA775" s="66" t="str">
        <f t="shared" si="52"/>
        <v/>
      </c>
    </row>
    <row r="776" spans="1:27" s="8" customFormat="1" ht="17" hidden="1">
      <c r="A776" s="3" t="s">
        <v>303</v>
      </c>
      <c r="B776" s="3" t="s">
        <v>303</v>
      </c>
      <c r="C776" s="3" t="s">
        <v>303</v>
      </c>
      <c r="D776" s="4"/>
      <c r="H776" s="3"/>
      <c r="P776" s="119"/>
      <c r="Q776" s="119"/>
      <c r="R776" s="119"/>
      <c r="S776" s="119"/>
      <c r="T776" s="119"/>
      <c r="U776" s="119"/>
      <c r="V776" s="119"/>
      <c r="W776" s="119"/>
      <c r="X776" s="119"/>
      <c r="Y776" s="119"/>
    </row>
    <row r="777" spans="1:27" s="8" customFormat="1" ht="17" hidden="1">
      <c r="A777" s="3" t="s">
        <v>303</v>
      </c>
      <c r="B777" s="3" t="s">
        <v>303</v>
      </c>
      <c r="C777" s="3" t="s">
        <v>303</v>
      </c>
      <c r="D777" s="4"/>
      <c r="H777" s="3"/>
      <c r="P777" s="119"/>
      <c r="Q777" s="119"/>
      <c r="R777" s="119"/>
      <c r="S777" s="119"/>
      <c r="T777" s="119"/>
      <c r="U777" s="119"/>
      <c r="V777" s="119"/>
      <c r="W777" s="119"/>
      <c r="X777" s="119"/>
      <c r="Y777" s="119"/>
    </row>
    <row r="778" spans="1:27" s="8" customFormat="1" ht="17" hidden="1">
      <c r="A778" s="3" t="s">
        <v>303</v>
      </c>
      <c r="B778" s="3" t="s">
        <v>303</v>
      </c>
      <c r="C778" s="3"/>
      <c r="D778" s="4"/>
      <c r="E778" s="87" t="s">
        <v>2098</v>
      </c>
      <c r="H778" s="3"/>
      <c r="P778" s="119"/>
      <c r="Q778" s="119"/>
      <c r="R778" s="119"/>
      <c r="S778" s="119"/>
      <c r="T778" s="119"/>
      <c r="U778" s="119"/>
      <c r="V778" s="119"/>
      <c r="W778" s="119"/>
      <c r="X778" s="119"/>
      <c r="Y778" s="119"/>
      <c r="Z778" s="8" t="str">
        <f t="shared" si="51"/>
        <v/>
      </c>
      <c r="AA778" s="8" t="str">
        <f t="shared" si="52"/>
        <v/>
      </c>
    </row>
    <row r="779" spans="1:27" ht="238" hidden="1">
      <c r="A779" s="3">
        <v>2492</v>
      </c>
      <c r="B779" s="3" t="s">
        <v>2099</v>
      </c>
      <c r="C779" s="3">
        <v>156</v>
      </c>
      <c r="E779" s="114" t="s">
        <v>3140</v>
      </c>
      <c r="F779" s="6" t="s">
        <v>2100</v>
      </c>
      <c r="G779" s="6" t="s">
        <v>2101</v>
      </c>
      <c r="H779" s="31"/>
      <c r="I779" s="31"/>
      <c r="J779" s="31"/>
      <c r="K779" s="31"/>
      <c r="L779" s="31"/>
      <c r="M779" s="31"/>
      <c r="P779" s="76"/>
      <c r="Q779" s="77"/>
      <c r="R779" s="77"/>
      <c r="S779" s="78"/>
      <c r="T779" s="79"/>
      <c r="U779" s="76"/>
      <c r="V779" s="77"/>
      <c r="W779" s="77"/>
      <c r="X779" s="78"/>
      <c r="Y779" s="79"/>
      <c r="Z779" s="63" t="str">
        <f t="shared" si="51"/>
        <v/>
      </c>
      <c r="AA779" s="66" t="str">
        <f t="shared" si="52"/>
        <v/>
      </c>
    </row>
    <row r="780" spans="1:27" ht="204" hidden="1">
      <c r="A780" s="3">
        <v>2493</v>
      </c>
      <c r="B780" s="3" t="s">
        <v>2099</v>
      </c>
      <c r="C780" s="3">
        <v>156</v>
      </c>
      <c r="E780" s="114" t="s">
        <v>3141</v>
      </c>
      <c r="F780" s="6" t="s">
        <v>2102</v>
      </c>
      <c r="G780" s="6" t="s">
        <v>2103</v>
      </c>
      <c r="H780" s="31"/>
      <c r="I780" s="31"/>
      <c r="J780" s="31"/>
      <c r="K780" s="31"/>
      <c r="L780" s="31"/>
      <c r="M780" s="31"/>
      <c r="P780" s="76"/>
      <c r="Q780" s="77"/>
      <c r="R780" s="77"/>
      <c r="S780" s="78"/>
      <c r="T780" s="79"/>
      <c r="U780" s="76"/>
      <c r="V780" s="77"/>
      <c r="W780" s="77"/>
      <c r="X780" s="78"/>
      <c r="Y780" s="79"/>
      <c r="Z780" s="63" t="str">
        <f t="shared" si="51"/>
        <v/>
      </c>
      <c r="AA780" s="66" t="str">
        <f t="shared" si="52"/>
        <v/>
      </c>
    </row>
    <row r="781" spans="1:27" ht="204" hidden="1">
      <c r="A781" s="3">
        <v>2494</v>
      </c>
      <c r="B781" s="3" t="s">
        <v>2099</v>
      </c>
      <c r="C781" s="3">
        <v>156</v>
      </c>
      <c r="E781" s="114" t="s">
        <v>3142</v>
      </c>
      <c r="F781" s="6" t="s">
        <v>2104</v>
      </c>
      <c r="G781" s="6" t="s">
        <v>2105</v>
      </c>
      <c r="H781" s="31"/>
      <c r="I781" s="31"/>
      <c r="J781" s="31"/>
      <c r="K781" s="31"/>
      <c r="L781" s="31"/>
      <c r="M781" s="31"/>
      <c r="P781" s="76"/>
      <c r="Q781" s="77"/>
      <c r="R781" s="77"/>
      <c r="S781" s="78"/>
      <c r="T781" s="79"/>
      <c r="U781" s="76"/>
      <c r="V781" s="77"/>
      <c r="W781" s="77"/>
      <c r="X781" s="78"/>
      <c r="Y781" s="79"/>
      <c r="Z781" s="63" t="str">
        <f t="shared" si="51"/>
        <v/>
      </c>
      <c r="AA781" s="66" t="str">
        <f t="shared" si="52"/>
        <v/>
      </c>
    </row>
    <row r="782" spans="1:27" ht="204" hidden="1">
      <c r="A782" s="3">
        <v>2495</v>
      </c>
      <c r="B782" s="3" t="s">
        <v>2099</v>
      </c>
      <c r="C782" s="3">
        <v>156</v>
      </c>
      <c r="E782" s="114" t="s">
        <v>3143</v>
      </c>
      <c r="F782" s="6" t="s">
        <v>2106</v>
      </c>
      <c r="G782" s="6" t="s">
        <v>2107</v>
      </c>
      <c r="H782" s="31"/>
      <c r="I782" s="31"/>
      <c r="J782" s="31"/>
      <c r="K782" s="31"/>
      <c r="L782" s="31"/>
      <c r="M782" s="31"/>
      <c r="P782" s="76"/>
      <c r="Q782" s="77"/>
      <c r="R782" s="77"/>
      <c r="S782" s="78"/>
      <c r="T782" s="79"/>
      <c r="U782" s="76"/>
      <c r="V782" s="77"/>
      <c r="W782" s="77"/>
      <c r="X782" s="78"/>
      <c r="Y782" s="79"/>
      <c r="Z782" s="63" t="str">
        <f t="shared" si="51"/>
        <v/>
      </c>
      <c r="AA782" s="66" t="str">
        <f t="shared" si="52"/>
        <v/>
      </c>
    </row>
    <row r="783" spans="1:27" ht="187" hidden="1">
      <c r="A783" s="3">
        <v>2496</v>
      </c>
      <c r="B783" s="3" t="s">
        <v>2099</v>
      </c>
      <c r="C783" s="3">
        <v>156</v>
      </c>
      <c r="E783" s="114" t="s">
        <v>3144</v>
      </c>
      <c r="F783" s="6" t="s">
        <v>2108</v>
      </c>
      <c r="G783" s="6" t="s">
        <v>2109</v>
      </c>
      <c r="H783" s="31"/>
      <c r="I783" s="31"/>
      <c r="J783" s="31"/>
      <c r="K783" s="31"/>
      <c r="L783" s="31"/>
      <c r="M783" s="31"/>
      <c r="P783" s="76"/>
      <c r="Q783" s="77"/>
      <c r="R783" s="77"/>
      <c r="S783" s="78"/>
      <c r="T783" s="79"/>
      <c r="U783" s="76"/>
      <c r="V783" s="77"/>
      <c r="W783" s="77"/>
      <c r="X783" s="78"/>
      <c r="Y783" s="79"/>
      <c r="Z783" s="63" t="str">
        <f t="shared" si="51"/>
        <v/>
      </c>
      <c r="AA783" s="66" t="str">
        <f t="shared" si="52"/>
        <v/>
      </c>
    </row>
    <row r="784" spans="1:27" ht="187" hidden="1">
      <c r="A784" s="3">
        <v>2497</v>
      </c>
      <c r="B784" s="3" t="s">
        <v>2099</v>
      </c>
      <c r="C784" s="3">
        <v>156</v>
      </c>
      <c r="E784" s="114" t="s">
        <v>3145</v>
      </c>
      <c r="F784" s="6" t="s">
        <v>2110</v>
      </c>
      <c r="G784" s="6" t="s">
        <v>2111</v>
      </c>
      <c r="H784" s="31"/>
      <c r="I784" s="31"/>
      <c r="J784" s="31"/>
      <c r="K784" s="31"/>
      <c r="L784" s="31"/>
      <c r="M784" s="31"/>
      <c r="P784" s="76"/>
      <c r="Q784" s="77"/>
      <c r="R784" s="77"/>
      <c r="S784" s="78"/>
      <c r="T784" s="79"/>
      <c r="U784" s="76"/>
      <c r="V784" s="77"/>
      <c r="W784" s="77"/>
      <c r="X784" s="78"/>
      <c r="Y784" s="79"/>
      <c r="Z784" s="63" t="str">
        <f t="shared" si="51"/>
        <v/>
      </c>
      <c r="AA784" s="66" t="str">
        <f t="shared" si="52"/>
        <v/>
      </c>
    </row>
    <row r="785" spans="1:27" ht="170" hidden="1">
      <c r="A785" s="3">
        <v>2498</v>
      </c>
      <c r="B785" s="3" t="s">
        <v>2099</v>
      </c>
      <c r="C785" s="3">
        <v>156</v>
      </c>
      <c r="E785" s="114" t="s">
        <v>3146</v>
      </c>
      <c r="F785" s="6" t="s">
        <v>2112</v>
      </c>
      <c r="G785" s="6" t="s">
        <v>2113</v>
      </c>
      <c r="H785" s="31"/>
      <c r="I785" s="31"/>
      <c r="J785" s="31"/>
      <c r="K785" s="31"/>
      <c r="L785" s="31"/>
      <c r="M785" s="31"/>
      <c r="P785" s="76"/>
      <c r="Q785" s="77"/>
      <c r="R785" s="77"/>
      <c r="S785" s="78"/>
      <c r="T785" s="79"/>
      <c r="U785" s="76"/>
      <c r="V785" s="77"/>
      <c r="W785" s="77"/>
      <c r="X785" s="78"/>
      <c r="Y785" s="79"/>
      <c r="Z785" s="63" t="str">
        <f t="shared" si="51"/>
        <v/>
      </c>
      <c r="AA785" s="66" t="str">
        <f t="shared" si="52"/>
        <v/>
      </c>
    </row>
    <row r="786" spans="1:27" ht="221" hidden="1">
      <c r="A786" s="3">
        <v>2499</v>
      </c>
      <c r="B786" s="3" t="s">
        <v>2099</v>
      </c>
      <c r="C786" s="3">
        <v>156</v>
      </c>
      <c r="E786" s="114" t="s">
        <v>3147</v>
      </c>
      <c r="F786" s="6" t="s">
        <v>2114</v>
      </c>
      <c r="G786" s="6" t="s">
        <v>2115</v>
      </c>
      <c r="H786" s="31"/>
      <c r="I786" s="31"/>
      <c r="J786" s="31"/>
      <c r="K786" s="31"/>
      <c r="L786" s="31"/>
      <c r="M786" s="31"/>
      <c r="P786" s="76"/>
      <c r="Q786" s="77"/>
      <c r="R786" s="77"/>
      <c r="S786" s="78"/>
      <c r="T786" s="79"/>
      <c r="U786" s="76"/>
      <c r="V786" s="77"/>
      <c r="W786" s="77"/>
      <c r="X786" s="78"/>
      <c r="Y786" s="79"/>
      <c r="Z786" s="63" t="str">
        <f t="shared" si="51"/>
        <v/>
      </c>
      <c r="AA786" s="66" t="str">
        <f t="shared" si="52"/>
        <v/>
      </c>
    </row>
    <row r="787" spans="1:27" ht="221" hidden="1">
      <c r="A787" s="3">
        <v>2500</v>
      </c>
      <c r="B787" s="3" t="s">
        <v>2099</v>
      </c>
      <c r="C787" s="3">
        <v>156</v>
      </c>
      <c r="E787" s="114" t="s">
        <v>3148</v>
      </c>
      <c r="F787" s="6" t="s">
        <v>2116</v>
      </c>
      <c r="G787" s="6" t="s">
        <v>2117</v>
      </c>
      <c r="H787" s="31"/>
      <c r="I787" s="31"/>
      <c r="J787" s="31"/>
      <c r="K787" s="31"/>
      <c r="L787" s="31"/>
      <c r="M787" s="31"/>
      <c r="P787" s="76"/>
      <c r="Q787" s="77"/>
      <c r="R787" s="77"/>
      <c r="S787" s="78"/>
      <c r="T787" s="79"/>
      <c r="U787" s="76"/>
      <c r="V787" s="77"/>
      <c r="W787" s="77"/>
      <c r="X787" s="78"/>
      <c r="Y787" s="79"/>
      <c r="Z787" s="63" t="str">
        <f t="shared" si="51"/>
        <v/>
      </c>
      <c r="AA787" s="66" t="str">
        <f t="shared" si="52"/>
        <v/>
      </c>
    </row>
    <row r="788" spans="1:27" ht="255" hidden="1">
      <c r="A788" s="3">
        <v>2501</v>
      </c>
      <c r="B788" s="3" t="s">
        <v>2099</v>
      </c>
      <c r="C788" s="3">
        <v>156</v>
      </c>
      <c r="E788" s="114" t="s">
        <v>3149</v>
      </c>
      <c r="F788" s="6" t="s">
        <v>2118</v>
      </c>
      <c r="G788" s="6" t="s">
        <v>2119</v>
      </c>
      <c r="H788" s="31"/>
      <c r="I788" s="31"/>
      <c r="J788" s="31"/>
      <c r="K788" s="31"/>
      <c r="L788" s="31"/>
      <c r="M788" s="31"/>
      <c r="P788" s="76"/>
      <c r="Q788" s="77"/>
      <c r="R788" s="77"/>
      <c r="S788" s="78"/>
      <c r="T788" s="79"/>
      <c r="U788" s="76"/>
      <c r="V788" s="77"/>
      <c r="W788" s="77"/>
      <c r="X788" s="78"/>
      <c r="Y788" s="79"/>
      <c r="Z788" s="63" t="str">
        <f t="shared" si="51"/>
        <v/>
      </c>
      <c r="AA788" s="66" t="str">
        <f t="shared" si="52"/>
        <v/>
      </c>
    </row>
    <row r="789" spans="1:27" ht="153" hidden="1">
      <c r="A789" s="3">
        <v>2502</v>
      </c>
      <c r="B789" s="3" t="s">
        <v>2099</v>
      </c>
      <c r="C789" s="3">
        <v>156</v>
      </c>
      <c r="E789" s="114" t="s">
        <v>3134</v>
      </c>
      <c r="F789" s="6" t="s">
        <v>2120</v>
      </c>
      <c r="G789" s="6" t="s">
        <v>2087</v>
      </c>
      <c r="H789" s="31"/>
      <c r="I789" s="31"/>
      <c r="J789" s="31"/>
      <c r="K789" s="31"/>
      <c r="L789" s="31"/>
      <c r="M789" s="31"/>
      <c r="P789" s="76"/>
      <c r="Q789" s="77"/>
      <c r="R789" s="77"/>
      <c r="S789" s="78"/>
      <c r="T789" s="79"/>
      <c r="U789" s="76"/>
      <c r="V789" s="77"/>
      <c r="W789" s="77"/>
      <c r="X789" s="78"/>
      <c r="Y789" s="79"/>
      <c r="Z789" s="63" t="str">
        <f t="shared" si="51"/>
        <v/>
      </c>
      <c r="AA789" s="66" t="str">
        <f t="shared" si="52"/>
        <v/>
      </c>
    </row>
    <row r="790" spans="1:27" ht="136" hidden="1">
      <c r="A790" s="3">
        <v>2503</v>
      </c>
      <c r="B790" s="3" t="s">
        <v>2099</v>
      </c>
      <c r="C790" s="3">
        <v>156</v>
      </c>
      <c r="E790" s="114" t="s">
        <v>3150</v>
      </c>
      <c r="F790" s="6" t="s">
        <v>2121</v>
      </c>
      <c r="G790" s="6" t="s">
        <v>2006</v>
      </c>
      <c r="H790" s="31"/>
      <c r="I790" s="31"/>
      <c r="J790" s="31"/>
      <c r="K790" s="31"/>
      <c r="L790" s="31"/>
      <c r="M790" s="31"/>
      <c r="P790" s="76"/>
      <c r="Q790" s="77"/>
      <c r="R790" s="77"/>
      <c r="S790" s="78"/>
      <c r="T790" s="79"/>
      <c r="U790" s="76"/>
      <c r="V790" s="77"/>
      <c r="W790" s="77"/>
      <c r="X790" s="78"/>
      <c r="Y790" s="79"/>
      <c r="Z790" s="63" t="str">
        <f t="shared" si="51"/>
        <v/>
      </c>
      <c r="AA790" s="66" t="str">
        <f t="shared" si="52"/>
        <v/>
      </c>
    </row>
    <row r="791" spans="1:27" s="8" customFormat="1" ht="17" hidden="1">
      <c r="A791" s="3" t="s">
        <v>303</v>
      </c>
      <c r="B791" s="3" t="s">
        <v>303</v>
      </c>
      <c r="C791" s="3" t="s">
        <v>303</v>
      </c>
      <c r="D791" s="4"/>
      <c r="H791" s="3"/>
      <c r="P791" s="119"/>
      <c r="Q791" s="119"/>
      <c r="R791" s="119"/>
      <c r="S791" s="119"/>
      <c r="T791" s="119"/>
      <c r="U791" s="119"/>
      <c r="V791" s="119"/>
      <c r="W791" s="119"/>
      <c r="X791" s="119"/>
      <c r="Y791" s="119"/>
    </row>
    <row r="792" spans="1:27" s="8" customFormat="1" ht="17" hidden="1">
      <c r="A792" s="3" t="s">
        <v>303</v>
      </c>
      <c r="B792" s="3" t="s">
        <v>303</v>
      </c>
      <c r="C792" s="3" t="s">
        <v>303</v>
      </c>
      <c r="D792" s="4"/>
      <c r="H792" s="3"/>
      <c r="P792" s="119"/>
      <c r="Q792" s="119"/>
      <c r="R792" s="119"/>
      <c r="S792" s="119"/>
      <c r="T792" s="119"/>
      <c r="U792" s="119"/>
      <c r="V792" s="119"/>
      <c r="W792" s="119"/>
      <c r="X792" s="119"/>
      <c r="Y792" s="119"/>
    </row>
    <row r="793" spans="1:27" s="8" customFormat="1" ht="17" hidden="1">
      <c r="A793" s="3" t="s">
        <v>303</v>
      </c>
      <c r="B793" s="3" t="s">
        <v>303</v>
      </c>
      <c r="C793" s="3"/>
      <c r="D793" s="4"/>
      <c r="E793" s="87" t="s">
        <v>2122</v>
      </c>
      <c r="H793" s="3"/>
      <c r="P793" s="119"/>
      <c r="Q793" s="119"/>
      <c r="R793" s="119"/>
      <c r="S793" s="119"/>
      <c r="T793" s="119"/>
      <c r="U793" s="119"/>
      <c r="V793" s="119"/>
      <c r="W793" s="119"/>
      <c r="X793" s="119"/>
      <c r="Y793" s="119"/>
      <c r="Z793" s="8" t="str">
        <f t="shared" si="51"/>
        <v/>
      </c>
      <c r="AA793" s="8" t="str">
        <f t="shared" si="52"/>
        <v/>
      </c>
    </row>
    <row r="794" spans="1:27" ht="238" hidden="1">
      <c r="A794" s="3">
        <v>2504</v>
      </c>
      <c r="B794" s="3" t="s">
        <v>2123</v>
      </c>
      <c r="C794" s="3">
        <v>165</v>
      </c>
      <c r="E794" s="114" t="s">
        <v>3151</v>
      </c>
      <c r="F794" s="6" t="s">
        <v>2124</v>
      </c>
      <c r="G794" s="6" t="s">
        <v>2125</v>
      </c>
      <c r="H794" s="31"/>
      <c r="I794" s="31"/>
      <c r="J794" s="31"/>
      <c r="K794" s="31"/>
      <c r="L794" s="31"/>
      <c r="M794" s="31"/>
      <c r="P794" s="76"/>
      <c r="Q794" s="77"/>
      <c r="R794" s="77"/>
      <c r="S794" s="78"/>
      <c r="T794" s="79"/>
      <c r="U794" s="76"/>
      <c r="V794" s="77"/>
      <c r="W794" s="77"/>
      <c r="X794" s="78"/>
      <c r="Y794" s="79"/>
      <c r="Z794" s="63" t="str">
        <f t="shared" si="51"/>
        <v/>
      </c>
      <c r="AA794" s="66" t="str">
        <f t="shared" si="52"/>
        <v/>
      </c>
    </row>
    <row r="795" spans="1:27" ht="221" hidden="1">
      <c r="A795" s="3">
        <v>2505</v>
      </c>
      <c r="B795" s="3" t="s">
        <v>2123</v>
      </c>
      <c r="C795" s="3">
        <v>165</v>
      </c>
      <c r="E795" s="114" t="s">
        <v>3152</v>
      </c>
      <c r="F795" s="6" t="s">
        <v>2126</v>
      </c>
      <c r="G795" s="6" t="s">
        <v>2127</v>
      </c>
      <c r="H795" s="31"/>
      <c r="I795" s="31"/>
      <c r="J795" s="31"/>
      <c r="K795" s="31"/>
      <c r="L795" s="31"/>
      <c r="M795" s="31"/>
      <c r="P795" s="76"/>
      <c r="Q795" s="77"/>
      <c r="R795" s="77"/>
      <c r="S795" s="78"/>
      <c r="T795" s="79"/>
      <c r="U795" s="76"/>
      <c r="V795" s="77"/>
      <c r="W795" s="77"/>
      <c r="X795" s="78"/>
      <c r="Y795" s="79"/>
      <c r="Z795" s="63" t="str">
        <f t="shared" si="51"/>
        <v/>
      </c>
      <c r="AA795" s="66" t="str">
        <f t="shared" si="52"/>
        <v/>
      </c>
    </row>
    <row r="796" spans="1:27" ht="187" hidden="1">
      <c r="A796" s="3">
        <v>2506</v>
      </c>
      <c r="B796" s="3" t="s">
        <v>2123</v>
      </c>
      <c r="C796" s="3">
        <v>165</v>
      </c>
      <c r="E796" s="114" t="s">
        <v>3153</v>
      </c>
      <c r="F796" s="6" t="s">
        <v>2128</v>
      </c>
      <c r="G796" s="6" t="s">
        <v>2129</v>
      </c>
      <c r="H796" s="31"/>
      <c r="I796" s="31"/>
      <c r="J796" s="31"/>
      <c r="K796" s="31"/>
      <c r="L796" s="31"/>
      <c r="M796" s="31"/>
      <c r="P796" s="76"/>
      <c r="Q796" s="77"/>
      <c r="R796" s="77"/>
      <c r="S796" s="78"/>
      <c r="T796" s="79"/>
      <c r="U796" s="76"/>
      <c r="V796" s="77"/>
      <c r="W796" s="77"/>
      <c r="X796" s="78"/>
      <c r="Y796" s="79"/>
      <c r="Z796" s="63" t="str">
        <f t="shared" si="51"/>
        <v/>
      </c>
      <c r="AA796" s="66" t="str">
        <f t="shared" si="52"/>
        <v/>
      </c>
    </row>
    <row r="797" spans="1:27" s="8" customFormat="1" ht="17" hidden="1">
      <c r="A797" s="3" t="s">
        <v>303</v>
      </c>
      <c r="B797" s="3" t="s">
        <v>303</v>
      </c>
      <c r="C797" s="3" t="s">
        <v>303</v>
      </c>
      <c r="D797" s="4" t="s">
        <v>303</v>
      </c>
      <c r="H797" s="3"/>
      <c r="P797" s="119"/>
      <c r="Q797" s="119"/>
      <c r="R797" s="119"/>
      <c r="S797" s="119"/>
      <c r="T797" s="119"/>
      <c r="U797" s="119"/>
      <c r="V797" s="119"/>
      <c r="W797" s="119"/>
      <c r="X797" s="119"/>
      <c r="Y797" s="119"/>
    </row>
    <row r="798" spans="1:27" s="8" customFormat="1" ht="17" hidden="1">
      <c r="A798" s="3" t="s">
        <v>303</v>
      </c>
      <c r="B798" s="3" t="s">
        <v>303</v>
      </c>
      <c r="C798" s="3" t="s">
        <v>303</v>
      </c>
      <c r="D798" s="4" t="s">
        <v>303</v>
      </c>
      <c r="H798" s="3"/>
      <c r="P798" s="119"/>
      <c r="Q798" s="119"/>
      <c r="R798" s="119"/>
      <c r="S798" s="119"/>
      <c r="T798" s="119"/>
      <c r="U798" s="119"/>
      <c r="V798" s="119"/>
      <c r="W798" s="119"/>
      <c r="X798" s="119"/>
      <c r="Y798" s="119"/>
    </row>
    <row r="799" spans="1:27" s="8" customFormat="1" ht="17" hidden="1">
      <c r="A799" s="3" t="s">
        <v>303</v>
      </c>
      <c r="B799" s="3" t="s">
        <v>303</v>
      </c>
      <c r="C799" s="3"/>
      <c r="D799" s="4" t="s">
        <v>303</v>
      </c>
      <c r="E799" s="87" t="s">
        <v>2130</v>
      </c>
      <c r="H799" s="3"/>
      <c r="P799" s="119"/>
      <c r="Q799" s="119"/>
      <c r="R799" s="119"/>
      <c r="S799" s="119"/>
      <c r="T799" s="119"/>
      <c r="U799" s="119"/>
      <c r="V799" s="119"/>
      <c r="W799" s="119"/>
      <c r="X799" s="119"/>
      <c r="Y799" s="119"/>
      <c r="Z799" s="8" t="str">
        <f t="shared" si="51"/>
        <v/>
      </c>
      <c r="AA799" s="8" t="str">
        <f t="shared" si="52"/>
        <v/>
      </c>
    </row>
    <row r="800" spans="1:27" ht="204" hidden="1">
      <c r="A800" s="3">
        <v>2507</v>
      </c>
      <c r="B800" s="3" t="s">
        <v>303</v>
      </c>
      <c r="D800" s="4" t="s">
        <v>303</v>
      </c>
      <c r="E800" s="114" t="s">
        <v>3154</v>
      </c>
      <c r="F800" s="6" t="s">
        <v>2131</v>
      </c>
      <c r="G800" s="6" t="s">
        <v>2132</v>
      </c>
      <c r="H800" s="31"/>
      <c r="I800" s="31"/>
      <c r="J800" s="31"/>
      <c r="K800" s="31"/>
      <c r="L800" s="31"/>
      <c r="M800" s="31"/>
      <c r="P800" s="76"/>
      <c r="Q800" s="77"/>
      <c r="R800" s="77"/>
      <c r="S800" s="78"/>
      <c r="T800" s="79"/>
      <c r="U800" s="76"/>
      <c r="V800" s="77"/>
      <c r="W800" s="77"/>
      <c r="X800" s="78"/>
      <c r="Y800" s="79"/>
      <c r="Z800" s="63" t="str">
        <f t="shared" si="51"/>
        <v/>
      </c>
      <c r="AA800" s="66" t="str">
        <f t="shared" si="52"/>
        <v/>
      </c>
    </row>
    <row r="801" spans="1:27" ht="187" hidden="1">
      <c r="A801" s="3">
        <v>2508</v>
      </c>
      <c r="B801" s="3" t="s">
        <v>303</v>
      </c>
      <c r="D801" s="4" t="s">
        <v>303</v>
      </c>
      <c r="E801" s="114" t="s">
        <v>3155</v>
      </c>
      <c r="F801" s="6" t="s">
        <v>2133</v>
      </c>
      <c r="G801" s="6" t="s">
        <v>2134</v>
      </c>
      <c r="H801" s="31"/>
      <c r="I801" s="31"/>
      <c r="J801" s="31"/>
      <c r="K801" s="31"/>
      <c r="L801" s="31"/>
      <c r="M801" s="31"/>
      <c r="P801" s="76"/>
      <c r="Q801" s="77"/>
      <c r="R801" s="77"/>
      <c r="S801" s="78"/>
      <c r="T801" s="79"/>
      <c r="U801" s="76"/>
      <c r="V801" s="77"/>
      <c r="W801" s="77"/>
      <c r="X801" s="78"/>
      <c r="Y801" s="79"/>
      <c r="Z801" s="63" t="str">
        <f t="shared" si="51"/>
        <v/>
      </c>
      <c r="AA801" s="66" t="str">
        <f t="shared" si="52"/>
        <v/>
      </c>
    </row>
    <row r="802" spans="1:27" ht="204" hidden="1">
      <c r="A802" s="3">
        <v>2509</v>
      </c>
      <c r="B802" s="3" t="s">
        <v>303</v>
      </c>
      <c r="D802" s="4" t="s">
        <v>303</v>
      </c>
      <c r="E802" s="114" t="s">
        <v>3156</v>
      </c>
      <c r="F802" s="6" t="s">
        <v>2135</v>
      </c>
      <c r="G802" s="6" t="s">
        <v>2136</v>
      </c>
      <c r="H802" s="31"/>
      <c r="I802" s="31"/>
      <c r="J802" s="31"/>
      <c r="K802" s="31"/>
      <c r="L802" s="31"/>
      <c r="M802" s="31"/>
      <c r="P802" s="76"/>
      <c r="Q802" s="77"/>
      <c r="R802" s="77"/>
      <c r="S802" s="78"/>
      <c r="T802" s="79"/>
      <c r="U802" s="76"/>
      <c r="V802" s="77"/>
      <c r="W802" s="77"/>
      <c r="X802" s="78"/>
      <c r="Y802" s="79"/>
      <c r="Z802" s="63" t="str">
        <f t="shared" si="51"/>
        <v/>
      </c>
      <c r="AA802" s="66" t="str">
        <f t="shared" si="52"/>
        <v/>
      </c>
    </row>
    <row r="803" spans="1:27" ht="204" hidden="1">
      <c r="A803" s="3">
        <v>2510</v>
      </c>
      <c r="B803" s="3" t="s">
        <v>303</v>
      </c>
      <c r="D803" s="4" t="s">
        <v>303</v>
      </c>
      <c r="E803" s="114" t="s">
        <v>3157</v>
      </c>
      <c r="F803" s="6" t="s">
        <v>2137</v>
      </c>
      <c r="G803" s="6" t="s">
        <v>2138</v>
      </c>
      <c r="H803" s="31"/>
      <c r="I803" s="31"/>
      <c r="J803" s="31"/>
      <c r="K803" s="31"/>
      <c r="L803" s="31"/>
      <c r="M803" s="31"/>
      <c r="P803" s="76"/>
      <c r="Q803" s="77"/>
      <c r="R803" s="77"/>
      <c r="S803" s="78"/>
      <c r="T803" s="79"/>
      <c r="U803" s="76"/>
      <c r="V803" s="77"/>
      <c r="W803" s="77"/>
      <c r="X803" s="78"/>
      <c r="Y803" s="79"/>
      <c r="Z803" s="63" t="str">
        <f t="shared" si="51"/>
        <v/>
      </c>
      <c r="AA803" s="66" t="str">
        <f t="shared" si="52"/>
        <v/>
      </c>
    </row>
    <row r="804" spans="1:27" ht="136" hidden="1">
      <c r="A804" s="3">
        <v>2511</v>
      </c>
      <c r="B804" s="3" t="s">
        <v>303</v>
      </c>
      <c r="D804" s="4" t="s">
        <v>303</v>
      </c>
      <c r="E804" s="114" t="s">
        <v>3158</v>
      </c>
      <c r="F804" s="6" t="s">
        <v>2139</v>
      </c>
      <c r="G804" s="6" t="s">
        <v>2006</v>
      </c>
      <c r="H804" s="31"/>
      <c r="I804" s="31"/>
      <c r="J804" s="31"/>
      <c r="K804" s="31"/>
      <c r="L804" s="31"/>
      <c r="M804" s="31"/>
      <c r="P804" s="76"/>
      <c r="Q804" s="77"/>
      <c r="R804" s="77"/>
      <c r="S804" s="78"/>
      <c r="T804" s="79"/>
      <c r="U804" s="76"/>
      <c r="V804" s="77"/>
      <c r="W804" s="77"/>
      <c r="X804" s="78"/>
      <c r="Y804" s="79"/>
      <c r="Z804" s="63" t="str">
        <f t="shared" si="51"/>
        <v/>
      </c>
      <c r="AA804" s="66" t="str">
        <f t="shared" si="52"/>
        <v/>
      </c>
    </row>
    <row r="805" spans="1:27" s="8" customFormat="1" ht="17" hidden="1">
      <c r="A805" s="3" t="s">
        <v>303</v>
      </c>
      <c r="B805" s="3" t="s">
        <v>303</v>
      </c>
      <c r="C805" s="3" t="s">
        <v>303</v>
      </c>
      <c r="D805" s="4" t="s">
        <v>303</v>
      </c>
      <c r="H805" s="3"/>
      <c r="P805" s="119"/>
      <c r="Q805" s="119"/>
      <c r="R805" s="119"/>
      <c r="S805" s="119"/>
      <c r="T805" s="119"/>
      <c r="U805" s="119"/>
      <c r="V805" s="119"/>
      <c r="W805" s="119"/>
      <c r="X805" s="119"/>
      <c r="Y805" s="119"/>
    </row>
    <row r="806" spans="1:27" s="8" customFormat="1" ht="17" hidden="1">
      <c r="A806" s="3" t="s">
        <v>303</v>
      </c>
      <c r="B806" s="3" t="s">
        <v>303</v>
      </c>
      <c r="C806" s="3" t="s">
        <v>303</v>
      </c>
      <c r="D806" s="4" t="s">
        <v>303</v>
      </c>
      <c r="H806" s="3"/>
      <c r="P806" s="119"/>
      <c r="Q806" s="119"/>
      <c r="R806" s="119"/>
      <c r="S806" s="119"/>
      <c r="T806" s="119"/>
      <c r="U806" s="119"/>
      <c r="V806" s="119"/>
      <c r="W806" s="119"/>
      <c r="X806" s="119"/>
      <c r="Y806" s="119"/>
    </row>
    <row r="807" spans="1:27" s="8" customFormat="1" ht="17" hidden="1">
      <c r="A807" s="3" t="s">
        <v>303</v>
      </c>
      <c r="B807" s="3" t="s">
        <v>303</v>
      </c>
      <c r="C807" s="3"/>
      <c r="D807" s="4" t="s">
        <v>303</v>
      </c>
      <c r="E807" s="87" t="s">
        <v>2140</v>
      </c>
      <c r="H807" s="3"/>
      <c r="P807" s="119"/>
      <c r="Q807" s="119"/>
      <c r="R807" s="119"/>
      <c r="S807" s="119"/>
      <c r="T807" s="119"/>
      <c r="U807" s="119"/>
      <c r="V807" s="119"/>
      <c r="W807" s="119"/>
      <c r="X807" s="119"/>
      <c r="Y807" s="119"/>
      <c r="Z807" s="8" t="str">
        <f t="shared" si="51"/>
        <v/>
      </c>
      <c r="AA807" s="8" t="str">
        <f t="shared" si="52"/>
        <v/>
      </c>
    </row>
    <row r="808" spans="1:27" ht="204" hidden="1">
      <c r="A808" s="3">
        <v>2512</v>
      </c>
      <c r="B808" s="3" t="s">
        <v>2141</v>
      </c>
      <c r="C808" s="3">
        <v>164</v>
      </c>
      <c r="E808" s="114" t="s">
        <v>3159</v>
      </c>
      <c r="F808" s="6" t="s">
        <v>2142</v>
      </c>
      <c r="G808" s="6" t="s">
        <v>2143</v>
      </c>
      <c r="H808" s="31"/>
      <c r="I808" s="31"/>
      <c r="J808" s="31"/>
      <c r="K808" s="31"/>
      <c r="L808" s="31"/>
      <c r="M808" s="31"/>
      <c r="P808" s="76"/>
      <c r="Q808" s="77"/>
      <c r="R808" s="77"/>
      <c r="S808" s="78"/>
      <c r="T808" s="79"/>
      <c r="U808" s="76"/>
      <c r="V808" s="77"/>
      <c r="W808" s="77"/>
      <c r="X808" s="78"/>
      <c r="Y808" s="79"/>
      <c r="Z808" s="63" t="str">
        <f t="shared" si="51"/>
        <v/>
      </c>
      <c r="AA808" s="66" t="str">
        <f t="shared" si="52"/>
        <v/>
      </c>
    </row>
    <row r="809" spans="1:27" ht="221" hidden="1">
      <c r="A809" s="3">
        <v>2513</v>
      </c>
      <c r="B809" s="3" t="s">
        <v>2141</v>
      </c>
      <c r="C809" s="3">
        <v>164</v>
      </c>
      <c r="E809" s="114" t="s">
        <v>3160</v>
      </c>
      <c r="F809" s="6" t="s">
        <v>2144</v>
      </c>
      <c r="G809" s="6" t="s">
        <v>2145</v>
      </c>
      <c r="H809" s="31"/>
      <c r="I809" s="31"/>
      <c r="J809" s="31"/>
      <c r="K809" s="31"/>
      <c r="L809" s="31"/>
      <c r="M809" s="31"/>
      <c r="P809" s="76"/>
      <c r="Q809" s="77"/>
      <c r="R809" s="77"/>
      <c r="S809" s="78"/>
      <c r="T809" s="79"/>
      <c r="U809" s="76"/>
      <c r="V809" s="77"/>
      <c r="W809" s="77"/>
      <c r="X809" s="78"/>
      <c r="Y809" s="79"/>
      <c r="Z809" s="63" t="str">
        <f t="shared" si="51"/>
        <v/>
      </c>
      <c r="AA809" s="66" t="str">
        <f t="shared" si="52"/>
        <v/>
      </c>
    </row>
    <row r="810" spans="1:27" ht="221" hidden="1">
      <c r="A810" s="3">
        <v>2514</v>
      </c>
      <c r="B810" s="3" t="s">
        <v>2141</v>
      </c>
      <c r="C810" s="3">
        <v>164</v>
      </c>
      <c r="E810" s="114" t="s">
        <v>3161</v>
      </c>
      <c r="F810" s="6" t="s">
        <v>2146</v>
      </c>
      <c r="G810" s="6" t="s">
        <v>2147</v>
      </c>
      <c r="H810" s="31"/>
      <c r="I810" s="31"/>
      <c r="J810" s="31"/>
      <c r="K810" s="31"/>
      <c r="L810" s="31"/>
      <c r="M810" s="31"/>
      <c r="P810" s="76"/>
      <c r="Q810" s="77"/>
      <c r="R810" s="77"/>
      <c r="S810" s="78"/>
      <c r="T810" s="79"/>
      <c r="U810" s="76"/>
      <c r="V810" s="77"/>
      <c r="W810" s="77"/>
      <c r="X810" s="78"/>
      <c r="Y810" s="79"/>
      <c r="Z810" s="63" t="str">
        <f t="shared" si="51"/>
        <v/>
      </c>
      <c r="AA810" s="66" t="str">
        <f t="shared" si="52"/>
        <v/>
      </c>
    </row>
    <row r="811" spans="1:27" ht="204" hidden="1">
      <c r="A811" s="3">
        <v>2515</v>
      </c>
      <c r="B811" s="3" t="s">
        <v>2141</v>
      </c>
      <c r="C811" s="3">
        <v>164</v>
      </c>
      <c r="E811" s="114" t="s">
        <v>3162</v>
      </c>
      <c r="F811" s="6" t="s">
        <v>2148</v>
      </c>
      <c r="G811" s="6" t="s">
        <v>2149</v>
      </c>
      <c r="H811" s="31"/>
      <c r="I811" s="31"/>
      <c r="J811" s="31"/>
      <c r="K811" s="31"/>
      <c r="L811" s="31"/>
      <c r="M811" s="31"/>
      <c r="P811" s="76"/>
      <c r="Q811" s="77"/>
      <c r="R811" s="77"/>
      <c r="S811" s="78"/>
      <c r="T811" s="79"/>
      <c r="U811" s="76"/>
      <c r="V811" s="77"/>
      <c r="W811" s="77"/>
      <c r="X811" s="78"/>
      <c r="Y811" s="79"/>
      <c r="Z811" s="63" t="str">
        <f t="shared" si="51"/>
        <v/>
      </c>
      <c r="AA811" s="66" t="str">
        <f t="shared" si="52"/>
        <v/>
      </c>
    </row>
    <row r="812" spans="1:27" ht="238" hidden="1">
      <c r="A812" s="3">
        <v>2516</v>
      </c>
      <c r="B812" s="3" t="s">
        <v>2141</v>
      </c>
      <c r="C812" s="3">
        <v>164</v>
      </c>
      <c r="E812" s="114" t="s">
        <v>3163</v>
      </c>
      <c r="F812" s="6" t="s">
        <v>2150</v>
      </c>
      <c r="G812" s="6" t="s">
        <v>2151</v>
      </c>
      <c r="H812" s="31"/>
      <c r="I812" s="31"/>
      <c r="J812" s="31"/>
      <c r="K812" s="31"/>
      <c r="L812" s="31"/>
      <c r="M812" s="31"/>
      <c r="P812" s="76"/>
      <c r="Q812" s="77"/>
      <c r="R812" s="77"/>
      <c r="S812" s="78"/>
      <c r="T812" s="79"/>
      <c r="U812" s="76"/>
      <c r="V812" s="77"/>
      <c r="W812" s="77"/>
      <c r="X812" s="78"/>
      <c r="Y812" s="79"/>
      <c r="Z812" s="63" t="str">
        <f t="shared" si="51"/>
        <v/>
      </c>
      <c r="AA812" s="66" t="str">
        <f t="shared" si="52"/>
        <v/>
      </c>
    </row>
    <row r="813" spans="1:27" ht="255" hidden="1">
      <c r="A813" s="3">
        <v>2517</v>
      </c>
      <c r="B813" s="3" t="s">
        <v>2141</v>
      </c>
      <c r="C813" s="3">
        <v>164</v>
      </c>
      <c r="E813" s="114" t="s">
        <v>3164</v>
      </c>
      <c r="F813" s="6" t="s">
        <v>2152</v>
      </c>
      <c r="G813" s="6" t="s">
        <v>2153</v>
      </c>
      <c r="H813" s="31"/>
      <c r="I813" s="31"/>
      <c r="J813" s="31"/>
      <c r="K813" s="31"/>
      <c r="L813" s="31"/>
      <c r="M813" s="31"/>
      <c r="P813" s="76"/>
      <c r="Q813" s="77"/>
      <c r="R813" s="77"/>
      <c r="S813" s="78"/>
      <c r="T813" s="79"/>
      <c r="U813" s="76"/>
      <c r="V813" s="77"/>
      <c r="W813" s="77"/>
      <c r="X813" s="78"/>
      <c r="Y813" s="79"/>
      <c r="Z813" s="63" t="str">
        <f t="shared" si="51"/>
        <v/>
      </c>
      <c r="AA813" s="66" t="str">
        <f t="shared" si="52"/>
        <v/>
      </c>
    </row>
    <row r="814" spans="1:27" ht="238" hidden="1">
      <c r="A814" s="3">
        <v>2518</v>
      </c>
      <c r="B814" s="3" t="s">
        <v>2141</v>
      </c>
      <c r="C814" s="3">
        <v>164</v>
      </c>
      <c r="E814" s="114" t="s">
        <v>3165</v>
      </c>
      <c r="F814" s="6" t="s">
        <v>2154</v>
      </c>
      <c r="G814" s="6" t="s">
        <v>2155</v>
      </c>
      <c r="H814" s="31"/>
      <c r="I814" s="31"/>
      <c r="J814" s="31"/>
      <c r="K814" s="31"/>
      <c r="L814" s="31"/>
      <c r="M814" s="31"/>
      <c r="P814" s="76"/>
      <c r="Q814" s="77"/>
      <c r="R814" s="77"/>
      <c r="S814" s="78"/>
      <c r="T814" s="79"/>
      <c r="U814" s="76"/>
      <c r="V814" s="77"/>
      <c r="W814" s="77"/>
      <c r="X814" s="78"/>
      <c r="Y814" s="79"/>
      <c r="Z814" s="63" t="str">
        <f t="shared" si="51"/>
        <v/>
      </c>
      <c r="AA814" s="66" t="str">
        <f t="shared" si="52"/>
        <v/>
      </c>
    </row>
    <row r="815" spans="1:27" ht="153" hidden="1">
      <c r="A815" s="3">
        <v>2519</v>
      </c>
      <c r="B815" s="3" t="s">
        <v>2141</v>
      </c>
      <c r="C815" s="3">
        <v>164</v>
      </c>
      <c r="E815" s="114" t="s">
        <v>3134</v>
      </c>
      <c r="F815" s="6" t="s">
        <v>2156</v>
      </c>
      <c r="G815" s="6" t="s">
        <v>2087</v>
      </c>
      <c r="H815" s="31"/>
      <c r="I815" s="31"/>
      <c r="J815" s="31"/>
      <c r="K815" s="31"/>
      <c r="L815" s="31"/>
      <c r="M815" s="31"/>
      <c r="P815" s="76"/>
      <c r="Q815" s="77"/>
      <c r="R815" s="77"/>
      <c r="S815" s="78"/>
      <c r="T815" s="79"/>
      <c r="U815" s="76"/>
      <c r="V815" s="77"/>
      <c r="W815" s="77"/>
      <c r="X815" s="78"/>
      <c r="Y815" s="79"/>
      <c r="Z815" s="63" t="str">
        <f t="shared" si="51"/>
        <v/>
      </c>
      <c r="AA815" s="66" t="str">
        <f t="shared" si="52"/>
        <v/>
      </c>
    </row>
    <row r="816" spans="1:27" ht="136" hidden="1">
      <c r="A816" s="3">
        <v>2520</v>
      </c>
      <c r="B816" s="3" t="s">
        <v>2141</v>
      </c>
      <c r="C816" s="3">
        <v>164</v>
      </c>
      <c r="E816" s="114" t="s">
        <v>3166</v>
      </c>
      <c r="F816" s="6" t="s">
        <v>2157</v>
      </c>
      <c r="G816" s="6" t="s">
        <v>2006</v>
      </c>
      <c r="H816" s="31"/>
      <c r="I816" s="31"/>
      <c r="J816" s="31"/>
      <c r="K816" s="31"/>
      <c r="L816" s="31"/>
      <c r="M816" s="31"/>
      <c r="P816" s="76"/>
      <c r="Q816" s="77"/>
      <c r="R816" s="77"/>
      <c r="S816" s="78"/>
      <c r="T816" s="79"/>
      <c r="U816" s="76"/>
      <c r="V816" s="77"/>
      <c r="W816" s="77"/>
      <c r="X816" s="78"/>
      <c r="Y816" s="79"/>
      <c r="Z816" s="63" t="str">
        <f t="shared" si="51"/>
        <v/>
      </c>
      <c r="AA816" s="66" t="str">
        <f t="shared" si="52"/>
        <v/>
      </c>
    </row>
    <row r="817" spans="1:27" s="8" customFormat="1" ht="17" hidden="1">
      <c r="A817" s="3" t="s">
        <v>303</v>
      </c>
      <c r="B817" s="3" t="s">
        <v>303</v>
      </c>
      <c r="C817" s="3" t="s">
        <v>303</v>
      </c>
      <c r="D817" s="4"/>
      <c r="H817" s="3"/>
      <c r="P817" s="119"/>
      <c r="Q817" s="119"/>
      <c r="R817" s="119"/>
      <c r="S817" s="119"/>
      <c r="T817" s="119"/>
      <c r="U817" s="119"/>
      <c r="V817" s="119"/>
      <c r="W817" s="119"/>
      <c r="X817" s="119"/>
      <c r="Y817" s="119"/>
    </row>
    <row r="818" spans="1:27" s="8" customFormat="1" ht="17" hidden="1">
      <c r="A818" s="3" t="s">
        <v>303</v>
      </c>
      <c r="B818" s="3" t="s">
        <v>303</v>
      </c>
      <c r="C818" s="3" t="s">
        <v>303</v>
      </c>
      <c r="D818" s="4"/>
      <c r="H818" s="3"/>
      <c r="P818" s="119"/>
      <c r="Q818" s="119"/>
      <c r="R818" s="119"/>
      <c r="S818" s="119"/>
      <c r="T818" s="119"/>
      <c r="U818" s="119"/>
      <c r="V818" s="119"/>
      <c r="W818" s="119"/>
      <c r="X818" s="119"/>
      <c r="Y818" s="119"/>
    </row>
    <row r="819" spans="1:27" s="8" customFormat="1" ht="17" hidden="1">
      <c r="A819" s="3" t="s">
        <v>303</v>
      </c>
      <c r="B819" s="3" t="s">
        <v>303</v>
      </c>
      <c r="C819" s="3"/>
      <c r="D819" s="4"/>
      <c r="E819" s="87" t="s">
        <v>2158</v>
      </c>
      <c r="H819" s="3"/>
      <c r="P819" s="119"/>
      <c r="Q819" s="119"/>
      <c r="R819" s="119"/>
      <c r="S819" s="119"/>
      <c r="T819" s="119"/>
      <c r="U819" s="119"/>
      <c r="V819" s="119"/>
      <c r="W819" s="119"/>
      <c r="X819" s="119"/>
      <c r="Y819" s="119"/>
      <c r="Z819" s="8" t="str">
        <f t="shared" ref="Z819:Z882" si="53">IF(U819&lt;&gt;"",U819,IF(P819&lt;&gt;"",P819,IF(N819&lt;&gt;"",N819,"")))</f>
        <v/>
      </c>
      <c r="AA819" s="8" t="str">
        <f t="shared" ref="AA819:AA882" si="54">IF(X819&lt;&gt;"",X819,IF(S819&lt;&gt;"",S819,IF(O819&lt;&gt;"",O819,"")))</f>
        <v/>
      </c>
    </row>
    <row r="820" spans="1:27" ht="187" hidden="1">
      <c r="A820" s="3">
        <v>2521</v>
      </c>
      <c r="B820" s="3" t="s">
        <v>2159</v>
      </c>
      <c r="C820" s="3">
        <v>161</v>
      </c>
      <c r="E820" s="114" t="s">
        <v>3167</v>
      </c>
      <c r="F820" s="6" t="s">
        <v>2160</v>
      </c>
      <c r="G820" s="6" t="s">
        <v>2161</v>
      </c>
      <c r="H820" s="31"/>
      <c r="I820" s="31"/>
      <c r="J820" s="31"/>
      <c r="K820" s="31"/>
      <c r="L820" s="31"/>
      <c r="M820" s="31"/>
      <c r="P820" s="76"/>
      <c r="Q820" s="77"/>
      <c r="R820" s="77"/>
      <c r="S820" s="78"/>
      <c r="T820" s="79"/>
      <c r="U820" s="76"/>
      <c r="V820" s="77"/>
      <c r="W820" s="77"/>
      <c r="X820" s="78"/>
      <c r="Y820" s="79"/>
      <c r="Z820" s="63" t="str">
        <f t="shared" si="53"/>
        <v/>
      </c>
      <c r="AA820" s="66" t="str">
        <f t="shared" si="54"/>
        <v/>
      </c>
    </row>
    <row r="821" spans="1:27" ht="238" hidden="1">
      <c r="A821" s="3">
        <v>2522</v>
      </c>
      <c r="B821" s="3" t="s">
        <v>2159</v>
      </c>
      <c r="C821" s="3">
        <v>161</v>
      </c>
      <c r="E821" s="114" t="s">
        <v>3163</v>
      </c>
      <c r="F821" s="6" t="s">
        <v>2162</v>
      </c>
      <c r="G821" s="6" t="s">
        <v>2163</v>
      </c>
      <c r="H821" s="31"/>
      <c r="I821" s="31"/>
      <c r="J821" s="31"/>
      <c r="K821" s="31"/>
      <c r="L821" s="31"/>
      <c r="M821" s="31"/>
      <c r="P821" s="76"/>
      <c r="Q821" s="77"/>
      <c r="R821" s="77"/>
      <c r="S821" s="78"/>
      <c r="T821" s="79"/>
      <c r="U821" s="76"/>
      <c r="V821" s="77"/>
      <c r="W821" s="77"/>
      <c r="X821" s="78"/>
      <c r="Y821" s="79"/>
      <c r="Z821" s="63" t="str">
        <f t="shared" si="53"/>
        <v/>
      </c>
      <c r="AA821" s="66" t="str">
        <f t="shared" si="54"/>
        <v/>
      </c>
    </row>
    <row r="822" spans="1:27" ht="204" hidden="1">
      <c r="A822" s="3">
        <v>2523</v>
      </c>
      <c r="B822" s="3" t="s">
        <v>2159</v>
      </c>
      <c r="C822" s="3">
        <v>161</v>
      </c>
      <c r="E822" s="114" t="s">
        <v>3168</v>
      </c>
      <c r="F822" s="6" t="s">
        <v>2164</v>
      </c>
      <c r="G822" s="6" t="s">
        <v>2165</v>
      </c>
      <c r="H822" s="31"/>
      <c r="I822" s="31"/>
      <c r="J822" s="31"/>
      <c r="K822" s="31"/>
      <c r="L822" s="31"/>
      <c r="M822" s="31"/>
      <c r="P822" s="76"/>
      <c r="Q822" s="77"/>
      <c r="R822" s="77"/>
      <c r="S822" s="78"/>
      <c r="T822" s="79"/>
      <c r="U822" s="76"/>
      <c r="V822" s="77"/>
      <c r="W822" s="77"/>
      <c r="X822" s="78"/>
      <c r="Y822" s="79"/>
      <c r="Z822" s="63" t="str">
        <f t="shared" si="53"/>
        <v/>
      </c>
      <c r="AA822" s="66" t="str">
        <f t="shared" si="54"/>
        <v/>
      </c>
    </row>
    <row r="823" spans="1:27" s="8" customFormat="1" ht="17" hidden="1">
      <c r="A823" s="3" t="s">
        <v>303</v>
      </c>
      <c r="B823" s="3" t="s">
        <v>303</v>
      </c>
      <c r="C823" s="3" t="s">
        <v>303</v>
      </c>
      <c r="D823" s="4"/>
      <c r="H823" s="3"/>
      <c r="P823" s="119"/>
      <c r="Q823" s="119"/>
      <c r="R823" s="119"/>
      <c r="S823" s="119"/>
      <c r="T823" s="119"/>
      <c r="U823" s="119"/>
      <c r="V823" s="119"/>
      <c r="W823" s="119"/>
      <c r="X823" s="119"/>
      <c r="Y823" s="119"/>
    </row>
    <row r="824" spans="1:27" s="8" customFormat="1" ht="17" hidden="1">
      <c r="A824" s="3" t="s">
        <v>303</v>
      </c>
      <c r="B824" s="3" t="s">
        <v>303</v>
      </c>
      <c r="C824" s="3" t="s">
        <v>303</v>
      </c>
      <c r="D824" s="4"/>
      <c r="H824" s="3"/>
      <c r="P824" s="119"/>
      <c r="Q824" s="119"/>
      <c r="R824" s="119"/>
      <c r="S824" s="119"/>
      <c r="T824" s="119"/>
      <c r="U824" s="119"/>
      <c r="V824" s="119"/>
      <c r="W824" s="119"/>
      <c r="X824" s="119"/>
      <c r="Y824" s="119"/>
    </row>
    <row r="825" spans="1:27" s="8" customFormat="1" ht="17" hidden="1">
      <c r="A825" s="3" t="s">
        <v>303</v>
      </c>
      <c r="B825" s="3" t="s">
        <v>303</v>
      </c>
      <c r="C825" s="3"/>
      <c r="D825" s="4"/>
      <c r="E825" s="87" t="s">
        <v>2166</v>
      </c>
      <c r="H825" s="3"/>
      <c r="P825" s="119"/>
      <c r="Q825" s="119"/>
      <c r="R825" s="119"/>
      <c r="S825" s="119"/>
      <c r="T825" s="119"/>
      <c r="U825" s="119"/>
      <c r="V825" s="119"/>
      <c r="W825" s="119"/>
      <c r="X825" s="119"/>
      <c r="Y825" s="119"/>
      <c r="Z825" s="8" t="str">
        <f t="shared" si="53"/>
        <v/>
      </c>
      <c r="AA825" s="8" t="str">
        <f t="shared" si="54"/>
        <v/>
      </c>
    </row>
    <row r="826" spans="1:27" ht="255" hidden="1">
      <c r="A826" s="3">
        <v>2524</v>
      </c>
      <c r="B826" s="3" t="s">
        <v>2167</v>
      </c>
      <c r="C826" s="3">
        <v>162</v>
      </c>
      <c r="E826" s="114" t="s">
        <v>3169</v>
      </c>
      <c r="F826" s="6" t="s">
        <v>2168</v>
      </c>
      <c r="G826" s="6" t="s">
        <v>2169</v>
      </c>
      <c r="H826" s="31"/>
      <c r="I826" s="31"/>
      <c r="J826" s="31"/>
      <c r="K826" s="31"/>
      <c r="L826" s="31"/>
      <c r="M826" s="31"/>
      <c r="P826" s="76"/>
      <c r="Q826" s="77"/>
      <c r="R826" s="77"/>
      <c r="S826" s="78"/>
      <c r="T826" s="79"/>
      <c r="U826" s="76"/>
      <c r="V826" s="77"/>
      <c r="W826" s="77"/>
      <c r="X826" s="78"/>
      <c r="Y826" s="79"/>
      <c r="Z826" s="63" t="str">
        <f t="shared" si="53"/>
        <v/>
      </c>
      <c r="AA826" s="66" t="str">
        <f t="shared" si="54"/>
        <v/>
      </c>
    </row>
    <row r="827" spans="1:27" ht="221" hidden="1">
      <c r="A827" s="3">
        <v>2525</v>
      </c>
      <c r="B827" s="3" t="s">
        <v>2167</v>
      </c>
      <c r="C827" s="3">
        <v>162</v>
      </c>
      <c r="E827" s="114" t="s">
        <v>3170</v>
      </c>
      <c r="F827" s="6" t="s">
        <v>2170</v>
      </c>
      <c r="G827" s="6" t="s">
        <v>2171</v>
      </c>
      <c r="H827" s="31"/>
      <c r="I827" s="31"/>
      <c r="J827" s="31"/>
      <c r="K827" s="31"/>
      <c r="L827" s="31"/>
      <c r="M827" s="31"/>
      <c r="P827" s="76"/>
      <c r="Q827" s="77"/>
      <c r="R827" s="77"/>
      <c r="S827" s="78"/>
      <c r="T827" s="79"/>
      <c r="U827" s="76"/>
      <c r="V827" s="77"/>
      <c r="W827" s="77"/>
      <c r="X827" s="78"/>
      <c r="Y827" s="79"/>
      <c r="Z827" s="63" t="str">
        <f t="shared" si="53"/>
        <v/>
      </c>
      <c r="AA827" s="66" t="str">
        <f t="shared" si="54"/>
        <v/>
      </c>
    </row>
    <row r="828" spans="1:27" ht="255" hidden="1">
      <c r="A828" s="3">
        <v>2526</v>
      </c>
      <c r="B828" s="3" t="s">
        <v>2167</v>
      </c>
      <c r="C828" s="3">
        <v>162</v>
      </c>
      <c r="E828" s="114" t="s">
        <v>3171</v>
      </c>
      <c r="F828" s="6" t="s">
        <v>2172</v>
      </c>
      <c r="G828" s="6" t="s">
        <v>2173</v>
      </c>
      <c r="H828" s="31"/>
      <c r="I828" s="31"/>
      <c r="J828" s="31"/>
      <c r="K828" s="31"/>
      <c r="L828" s="31"/>
      <c r="M828" s="31"/>
      <c r="P828" s="76"/>
      <c r="Q828" s="77"/>
      <c r="R828" s="77"/>
      <c r="S828" s="78"/>
      <c r="T828" s="79"/>
      <c r="U828" s="76"/>
      <c r="V828" s="77"/>
      <c r="W828" s="77"/>
      <c r="X828" s="78"/>
      <c r="Y828" s="79"/>
      <c r="Z828" s="63" t="str">
        <f t="shared" si="53"/>
        <v/>
      </c>
      <c r="AA828" s="66" t="str">
        <f t="shared" si="54"/>
        <v/>
      </c>
    </row>
    <row r="829" spans="1:27" ht="204" hidden="1">
      <c r="A829" s="3">
        <v>2527</v>
      </c>
      <c r="B829" s="3" t="s">
        <v>2167</v>
      </c>
      <c r="C829" s="3">
        <v>162</v>
      </c>
      <c r="E829" s="114" t="s">
        <v>3172</v>
      </c>
      <c r="F829" s="6" t="s">
        <v>2174</v>
      </c>
      <c r="G829" s="6" t="s">
        <v>2175</v>
      </c>
      <c r="H829" s="31"/>
      <c r="I829" s="31"/>
      <c r="J829" s="31"/>
      <c r="K829" s="31"/>
      <c r="L829" s="31"/>
      <c r="M829" s="31"/>
      <c r="P829" s="76"/>
      <c r="Q829" s="77"/>
      <c r="R829" s="77"/>
      <c r="S829" s="78"/>
      <c r="T829" s="79"/>
      <c r="U829" s="76"/>
      <c r="V829" s="77"/>
      <c r="W829" s="77"/>
      <c r="X829" s="78"/>
      <c r="Y829" s="79"/>
      <c r="Z829" s="63" t="str">
        <f t="shared" si="53"/>
        <v/>
      </c>
      <c r="AA829" s="66" t="str">
        <f t="shared" si="54"/>
        <v/>
      </c>
    </row>
    <row r="830" spans="1:27" ht="289" hidden="1">
      <c r="A830" s="3">
        <v>2528</v>
      </c>
      <c r="B830" s="3" t="s">
        <v>2167</v>
      </c>
      <c r="C830" s="3">
        <v>162</v>
      </c>
      <c r="E830" s="114" t="s">
        <v>3173</v>
      </c>
      <c r="F830" s="6" t="s">
        <v>2176</v>
      </c>
      <c r="G830" s="6" t="s">
        <v>2177</v>
      </c>
      <c r="H830" s="31"/>
      <c r="I830" s="31"/>
      <c r="J830" s="31"/>
      <c r="K830" s="31"/>
      <c r="L830" s="31"/>
      <c r="M830" s="31"/>
      <c r="P830" s="76"/>
      <c r="Q830" s="77"/>
      <c r="R830" s="77"/>
      <c r="S830" s="78"/>
      <c r="T830" s="79"/>
      <c r="U830" s="76"/>
      <c r="V830" s="77"/>
      <c r="W830" s="77"/>
      <c r="X830" s="78"/>
      <c r="Y830" s="79"/>
      <c r="Z830" s="63" t="str">
        <f t="shared" si="53"/>
        <v/>
      </c>
      <c r="AA830" s="66" t="str">
        <f t="shared" si="54"/>
        <v/>
      </c>
    </row>
    <row r="831" spans="1:27" ht="221" hidden="1">
      <c r="A831" s="3">
        <v>2529</v>
      </c>
      <c r="B831" s="3" t="s">
        <v>2167</v>
      </c>
      <c r="C831" s="3">
        <v>162</v>
      </c>
      <c r="E831" s="114" t="s">
        <v>3156</v>
      </c>
      <c r="F831" s="6" t="s">
        <v>2178</v>
      </c>
      <c r="G831" s="6" t="s">
        <v>2179</v>
      </c>
      <c r="H831" s="31"/>
      <c r="I831" s="31"/>
      <c r="J831" s="31"/>
      <c r="K831" s="31"/>
      <c r="L831" s="31"/>
      <c r="M831" s="31"/>
      <c r="P831" s="76"/>
      <c r="Q831" s="77"/>
      <c r="R831" s="77"/>
      <c r="S831" s="78"/>
      <c r="T831" s="79"/>
      <c r="U831" s="76"/>
      <c r="V831" s="77"/>
      <c r="W831" s="77"/>
      <c r="X831" s="78"/>
      <c r="Y831" s="79"/>
      <c r="Z831" s="63" t="str">
        <f t="shared" si="53"/>
        <v/>
      </c>
      <c r="AA831" s="66" t="str">
        <f t="shared" si="54"/>
        <v/>
      </c>
    </row>
    <row r="832" spans="1:27" ht="187" hidden="1">
      <c r="A832" s="3">
        <v>2530</v>
      </c>
      <c r="B832" s="3" t="s">
        <v>2167</v>
      </c>
      <c r="C832" s="3">
        <v>162</v>
      </c>
      <c r="E832" s="114" t="s">
        <v>3174</v>
      </c>
      <c r="F832" s="6" t="s">
        <v>2180</v>
      </c>
      <c r="G832" s="6" t="s">
        <v>2181</v>
      </c>
      <c r="H832" s="31"/>
      <c r="I832" s="31"/>
      <c r="J832" s="31"/>
      <c r="K832" s="31"/>
      <c r="L832" s="31"/>
      <c r="M832" s="31"/>
      <c r="P832" s="76"/>
      <c r="Q832" s="77"/>
      <c r="R832" s="77"/>
      <c r="S832" s="78"/>
      <c r="T832" s="79"/>
      <c r="U832" s="76"/>
      <c r="V832" s="77"/>
      <c r="W832" s="77"/>
      <c r="X832" s="78"/>
      <c r="Y832" s="79"/>
      <c r="Z832" s="63" t="str">
        <f t="shared" si="53"/>
        <v/>
      </c>
      <c r="AA832" s="66" t="str">
        <f t="shared" si="54"/>
        <v/>
      </c>
    </row>
    <row r="833" spans="1:27" ht="136" hidden="1">
      <c r="A833" s="3">
        <v>2531</v>
      </c>
      <c r="B833" s="3" t="s">
        <v>2167</v>
      </c>
      <c r="C833" s="3">
        <v>162</v>
      </c>
      <c r="E833" s="114" t="s">
        <v>3175</v>
      </c>
      <c r="F833" s="6" t="s">
        <v>2182</v>
      </c>
      <c r="G833" s="6" t="s">
        <v>2006</v>
      </c>
      <c r="H833" s="31"/>
      <c r="I833" s="31"/>
      <c r="J833" s="31"/>
      <c r="K833" s="31"/>
      <c r="L833" s="31"/>
      <c r="M833" s="31"/>
      <c r="P833" s="76"/>
      <c r="Q833" s="77"/>
      <c r="R833" s="77"/>
      <c r="S833" s="78"/>
      <c r="T833" s="79"/>
      <c r="U833" s="76"/>
      <c r="V833" s="77"/>
      <c r="W833" s="77"/>
      <c r="X833" s="78"/>
      <c r="Y833" s="79"/>
      <c r="Z833" s="63" t="str">
        <f t="shared" si="53"/>
        <v/>
      </c>
      <c r="AA833" s="66" t="str">
        <f t="shared" si="54"/>
        <v/>
      </c>
    </row>
    <row r="834" spans="1:27" s="8" customFormat="1" ht="17" hidden="1">
      <c r="A834" s="3" t="s">
        <v>303</v>
      </c>
      <c r="B834" s="3" t="s">
        <v>303</v>
      </c>
      <c r="C834" s="3" t="s">
        <v>303</v>
      </c>
      <c r="D834" s="4" t="s">
        <v>303</v>
      </c>
      <c r="H834" s="3"/>
      <c r="P834" s="119"/>
      <c r="Q834" s="119"/>
      <c r="R834" s="119"/>
      <c r="S834" s="119"/>
      <c r="T834" s="119"/>
      <c r="U834" s="119"/>
      <c r="V834" s="119"/>
      <c r="W834" s="119"/>
      <c r="X834" s="119"/>
      <c r="Y834" s="119"/>
    </row>
    <row r="835" spans="1:27" s="8" customFormat="1" ht="17" hidden="1">
      <c r="A835" s="3" t="s">
        <v>303</v>
      </c>
      <c r="B835" s="3" t="s">
        <v>303</v>
      </c>
      <c r="C835" s="3" t="s">
        <v>303</v>
      </c>
      <c r="D835" s="4" t="s">
        <v>303</v>
      </c>
      <c r="H835" s="3"/>
      <c r="P835" s="119"/>
      <c r="Q835" s="119"/>
      <c r="R835" s="119"/>
      <c r="S835" s="119"/>
      <c r="T835" s="119"/>
      <c r="U835" s="119"/>
      <c r="V835" s="119"/>
      <c r="W835" s="119"/>
      <c r="X835" s="119"/>
      <c r="Y835" s="119"/>
    </row>
    <row r="836" spans="1:27" s="8" customFormat="1" ht="34" hidden="1">
      <c r="A836" s="3" t="s">
        <v>303</v>
      </c>
      <c r="B836" s="3" t="s">
        <v>303</v>
      </c>
      <c r="C836" s="3"/>
      <c r="D836" s="4" t="s">
        <v>303</v>
      </c>
      <c r="E836" s="87" t="s">
        <v>2183</v>
      </c>
      <c r="H836" s="3"/>
      <c r="P836" s="119"/>
      <c r="Q836" s="119"/>
      <c r="R836" s="119"/>
      <c r="S836" s="119"/>
      <c r="T836" s="119"/>
      <c r="U836" s="119"/>
      <c r="V836" s="119"/>
      <c r="W836" s="119"/>
      <c r="X836" s="119"/>
      <c r="Y836" s="119"/>
      <c r="Z836" s="8" t="str">
        <f t="shared" si="53"/>
        <v/>
      </c>
      <c r="AA836" s="8" t="str">
        <f t="shared" si="54"/>
        <v/>
      </c>
    </row>
    <row r="837" spans="1:27" ht="255" hidden="1">
      <c r="A837" s="3">
        <v>2532</v>
      </c>
      <c r="B837" s="3" t="s">
        <v>2184</v>
      </c>
      <c r="C837" s="3">
        <v>166</v>
      </c>
      <c r="D837" s="4" t="s">
        <v>29</v>
      </c>
      <c r="E837" s="114" t="s">
        <v>3176</v>
      </c>
      <c r="F837" s="6" t="s">
        <v>2185</v>
      </c>
      <c r="G837" s="6" t="s">
        <v>2186</v>
      </c>
      <c r="H837" s="31"/>
      <c r="I837" s="31"/>
      <c r="J837" s="31"/>
      <c r="K837" s="31"/>
      <c r="L837" s="31"/>
      <c r="M837" s="31"/>
      <c r="P837" s="76"/>
      <c r="Q837" s="77"/>
      <c r="R837" s="77"/>
      <c r="S837" s="78"/>
      <c r="T837" s="79"/>
      <c r="U837" s="76"/>
      <c r="V837" s="77"/>
      <c r="W837" s="77"/>
      <c r="X837" s="78"/>
      <c r="Y837" s="79"/>
      <c r="Z837" s="63" t="str">
        <f t="shared" si="53"/>
        <v/>
      </c>
      <c r="AA837" s="66" t="str">
        <f t="shared" si="54"/>
        <v/>
      </c>
    </row>
    <row r="838" spans="1:27" s="8" customFormat="1" ht="17" hidden="1">
      <c r="A838" s="3" t="s">
        <v>303</v>
      </c>
      <c r="B838" s="3" t="s">
        <v>303</v>
      </c>
      <c r="C838" s="3" t="s">
        <v>303</v>
      </c>
      <c r="D838" s="4" t="s">
        <v>303</v>
      </c>
      <c r="H838" s="3"/>
      <c r="P838" s="119"/>
      <c r="Q838" s="119"/>
      <c r="R838" s="119"/>
      <c r="S838" s="119"/>
      <c r="T838" s="119"/>
      <c r="U838" s="119"/>
      <c r="V838" s="119"/>
      <c r="W838" s="119"/>
      <c r="X838" s="119"/>
      <c r="Y838" s="119"/>
    </row>
    <row r="839" spans="1:27" s="8" customFormat="1" ht="17" hidden="1">
      <c r="A839" s="3" t="s">
        <v>303</v>
      </c>
      <c r="B839" s="3" t="s">
        <v>303</v>
      </c>
      <c r="C839" s="3" t="s">
        <v>303</v>
      </c>
      <c r="D839" s="4" t="s">
        <v>303</v>
      </c>
      <c r="H839" s="3"/>
      <c r="P839" s="119"/>
      <c r="Q839" s="119"/>
      <c r="R839" s="119"/>
      <c r="S839" s="119"/>
      <c r="T839" s="119"/>
      <c r="U839" s="119"/>
      <c r="V839" s="119"/>
      <c r="W839" s="119"/>
      <c r="X839" s="119"/>
      <c r="Y839" s="119"/>
    </row>
    <row r="840" spans="1:27" s="8" customFormat="1" ht="34" hidden="1">
      <c r="A840" s="3" t="s">
        <v>303</v>
      </c>
      <c r="B840" s="3" t="s">
        <v>303</v>
      </c>
      <c r="C840" s="3"/>
      <c r="D840" s="4" t="s">
        <v>303</v>
      </c>
      <c r="E840" s="87" t="s">
        <v>2187</v>
      </c>
      <c r="H840" s="3"/>
      <c r="P840" s="119"/>
      <c r="Q840" s="119"/>
      <c r="R840" s="119"/>
      <c r="S840" s="119"/>
      <c r="T840" s="119"/>
      <c r="U840" s="119"/>
      <c r="V840" s="119"/>
      <c r="W840" s="119"/>
      <c r="X840" s="119"/>
      <c r="Y840" s="119"/>
      <c r="Z840" s="8" t="str">
        <f t="shared" si="53"/>
        <v/>
      </c>
      <c r="AA840" s="8" t="str">
        <f t="shared" si="54"/>
        <v/>
      </c>
    </row>
    <row r="841" spans="1:27" ht="221" hidden="1">
      <c r="A841" s="3">
        <v>2533</v>
      </c>
      <c r="B841" s="3" t="s">
        <v>2188</v>
      </c>
      <c r="C841" s="3">
        <v>167</v>
      </c>
      <c r="E841" s="114" t="s">
        <v>3177</v>
      </c>
      <c r="F841" s="6" t="s">
        <v>2189</v>
      </c>
      <c r="G841" s="6" t="s">
        <v>2190</v>
      </c>
      <c r="H841" s="31"/>
      <c r="I841" s="31"/>
      <c r="J841" s="31"/>
      <c r="K841" s="31"/>
      <c r="L841" s="31"/>
      <c r="M841" s="31"/>
      <c r="P841" s="76"/>
      <c r="Q841" s="77"/>
      <c r="R841" s="77"/>
      <c r="S841" s="78"/>
      <c r="T841" s="79"/>
      <c r="U841" s="76"/>
      <c r="V841" s="77"/>
      <c r="W841" s="77"/>
      <c r="X841" s="78"/>
      <c r="Y841" s="79"/>
      <c r="Z841" s="63" t="str">
        <f t="shared" si="53"/>
        <v/>
      </c>
      <c r="AA841" s="66" t="str">
        <f t="shared" si="54"/>
        <v/>
      </c>
    </row>
    <row r="842" spans="1:27" ht="306" hidden="1">
      <c r="A842" s="3">
        <v>2534</v>
      </c>
      <c r="B842" s="3" t="s">
        <v>2188</v>
      </c>
      <c r="C842" s="3">
        <v>167</v>
      </c>
      <c r="E842" s="114" t="s">
        <v>3178</v>
      </c>
      <c r="F842" s="6" t="s">
        <v>2191</v>
      </c>
      <c r="G842" s="6" t="s">
        <v>2192</v>
      </c>
      <c r="H842" s="31"/>
      <c r="I842" s="31"/>
      <c r="J842" s="31"/>
      <c r="K842" s="31"/>
      <c r="L842" s="31"/>
      <c r="M842" s="31"/>
      <c r="P842" s="76"/>
      <c r="Q842" s="77"/>
      <c r="R842" s="77"/>
      <c r="S842" s="78"/>
      <c r="T842" s="79"/>
      <c r="U842" s="76"/>
      <c r="V842" s="77"/>
      <c r="W842" s="77"/>
      <c r="X842" s="78"/>
      <c r="Y842" s="79"/>
      <c r="Z842" s="63" t="str">
        <f t="shared" si="53"/>
        <v/>
      </c>
      <c r="AA842" s="66" t="str">
        <f t="shared" si="54"/>
        <v/>
      </c>
    </row>
    <row r="843" spans="1:27" s="8" customFormat="1" ht="17" hidden="1">
      <c r="A843" s="3" t="s">
        <v>303</v>
      </c>
      <c r="B843" s="3" t="s">
        <v>303</v>
      </c>
      <c r="C843" s="3" t="s">
        <v>303</v>
      </c>
      <c r="D843" s="4"/>
      <c r="H843" s="3"/>
      <c r="P843" s="119"/>
      <c r="Q843" s="119"/>
      <c r="R843" s="119"/>
      <c r="S843" s="119"/>
      <c r="T843" s="119"/>
      <c r="U843" s="119"/>
      <c r="V843" s="119"/>
      <c r="W843" s="119"/>
      <c r="X843" s="119"/>
      <c r="Y843" s="119"/>
    </row>
    <row r="844" spans="1:27" s="8" customFormat="1" ht="17" hidden="1">
      <c r="A844" s="3" t="s">
        <v>303</v>
      </c>
      <c r="B844" s="3" t="s">
        <v>303</v>
      </c>
      <c r="C844" s="3" t="s">
        <v>303</v>
      </c>
      <c r="D844" s="4"/>
      <c r="H844" s="3"/>
      <c r="P844" s="119"/>
      <c r="Q844" s="119"/>
      <c r="R844" s="119"/>
      <c r="S844" s="119"/>
      <c r="T844" s="119"/>
      <c r="U844" s="119"/>
      <c r="V844" s="119"/>
      <c r="W844" s="119"/>
      <c r="X844" s="119"/>
      <c r="Y844" s="119"/>
    </row>
    <row r="845" spans="1:27" s="8" customFormat="1" ht="34" hidden="1">
      <c r="A845" s="3" t="s">
        <v>303</v>
      </c>
      <c r="B845" s="3" t="s">
        <v>303</v>
      </c>
      <c r="C845" s="3"/>
      <c r="D845" s="4"/>
      <c r="E845" s="87" t="s">
        <v>2193</v>
      </c>
      <c r="H845" s="3"/>
      <c r="P845" s="119"/>
      <c r="Q845" s="119"/>
      <c r="R845" s="119"/>
      <c r="S845" s="119"/>
      <c r="T845" s="119"/>
      <c r="U845" s="119"/>
      <c r="V845" s="119"/>
      <c r="W845" s="119"/>
      <c r="X845" s="119"/>
      <c r="Y845" s="119"/>
      <c r="Z845" s="8" t="str">
        <f t="shared" si="53"/>
        <v/>
      </c>
      <c r="AA845" s="8" t="str">
        <f t="shared" si="54"/>
        <v/>
      </c>
    </row>
    <row r="846" spans="1:27" ht="289" hidden="1">
      <c r="A846" s="3">
        <v>2535</v>
      </c>
      <c r="B846" s="3" t="s">
        <v>2194</v>
      </c>
      <c r="C846" s="3">
        <v>163</v>
      </c>
      <c r="E846" s="114" t="s">
        <v>3179</v>
      </c>
      <c r="F846" s="6" t="s">
        <v>2195</v>
      </c>
      <c r="G846" s="6" t="s">
        <v>2196</v>
      </c>
      <c r="H846" s="31"/>
      <c r="I846" s="31"/>
      <c r="J846" s="31"/>
      <c r="K846" s="31"/>
      <c r="L846" s="31"/>
      <c r="M846" s="31"/>
      <c r="P846" s="76"/>
      <c r="Q846" s="77"/>
      <c r="R846" s="77"/>
      <c r="S846" s="78"/>
      <c r="T846" s="79"/>
      <c r="U846" s="76"/>
      <c r="V846" s="77"/>
      <c r="W846" s="77"/>
      <c r="X846" s="78"/>
      <c r="Y846" s="79"/>
      <c r="Z846" s="63" t="str">
        <f t="shared" si="53"/>
        <v/>
      </c>
      <c r="AA846" s="66" t="str">
        <f t="shared" si="54"/>
        <v/>
      </c>
    </row>
    <row r="847" spans="1:27" ht="306" hidden="1">
      <c r="A847" s="3">
        <v>2536</v>
      </c>
      <c r="B847" s="3" t="s">
        <v>2194</v>
      </c>
      <c r="C847" s="3">
        <v>163</v>
      </c>
      <c r="E847" s="114" t="s">
        <v>3180</v>
      </c>
      <c r="F847" s="6" t="s">
        <v>2197</v>
      </c>
      <c r="G847" s="6" t="s">
        <v>2198</v>
      </c>
      <c r="H847" s="31"/>
      <c r="I847" s="31"/>
      <c r="J847" s="31"/>
      <c r="K847" s="31"/>
      <c r="L847" s="31"/>
      <c r="M847" s="31"/>
      <c r="P847" s="76"/>
      <c r="Q847" s="77"/>
      <c r="R847" s="77"/>
      <c r="S847" s="78"/>
      <c r="T847" s="79"/>
      <c r="U847" s="76"/>
      <c r="V847" s="77"/>
      <c r="W847" s="77"/>
      <c r="X847" s="78"/>
      <c r="Y847" s="79"/>
      <c r="Z847" s="63" t="str">
        <f t="shared" si="53"/>
        <v/>
      </c>
      <c r="AA847" s="66" t="str">
        <f t="shared" si="54"/>
        <v/>
      </c>
    </row>
    <row r="848" spans="1:27" ht="306" hidden="1">
      <c r="A848" s="3">
        <v>2537</v>
      </c>
      <c r="B848" s="3" t="s">
        <v>2194</v>
      </c>
      <c r="C848" s="3">
        <v>163</v>
      </c>
      <c r="E848" s="114" t="s">
        <v>3181</v>
      </c>
      <c r="F848" s="6" t="s">
        <v>2199</v>
      </c>
      <c r="G848" s="6" t="s">
        <v>2200</v>
      </c>
      <c r="H848" s="31"/>
      <c r="I848" s="31"/>
      <c r="J848" s="31"/>
      <c r="K848" s="31"/>
      <c r="L848" s="31"/>
      <c r="M848" s="31"/>
      <c r="P848" s="76"/>
      <c r="Q848" s="77"/>
      <c r="R848" s="77"/>
      <c r="S848" s="78"/>
      <c r="T848" s="79"/>
      <c r="U848" s="76"/>
      <c r="V848" s="77"/>
      <c r="W848" s="77"/>
      <c r="X848" s="78"/>
      <c r="Y848" s="79"/>
      <c r="Z848" s="63" t="str">
        <f t="shared" si="53"/>
        <v/>
      </c>
      <c r="AA848" s="66" t="str">
        <f t="shared" si="54"/>
        <v/>
      </c>
    </row>
    <row r="849" spans="1:27" ht="136" hidden="1">
      <c r="A849" s="3">
        <v>2538</v>
      </c>
      <c r="B849" s="3" t="s">
        <v>2194</v>
      </c>
      <c r="C849" s="3">
        <v>163</v>
      </c>
      <c r="E849" s="114" t="s">
        <v>3182</v>
      </c>
      <c r="F849" s="6" t="s">
        <v>2201</v>
      </c>
      <c r="G849" s="6" t="s">
        <v>2006</v>
      </c>
      <c r="H849" s="31"/>
      <c r="I849" s="31"/>
      <c r="J849" s="31"/>
      <c r="K849" s="31"/>
      <c r="L849" s="31"/>
      <c r="M849" s="31"/>
      <c r="P849" s="76"/>
      <c r="Q849" s="77"/>
      <c r="R849" s="77"/>
      <c r="S849" s="78"/>
      <c r="T849" s="79"/>
      <c r="U849" s="76"/>
      <c r="V849" s="77"/>
      <c r="W849" s="77"/>
      <c r="X849" s="78"/>
      <c r="Y849" s="79"/>
      <c r="Z849" s="63" t="str">
        <f t="shared" si="53"/>
        <v/>
      </c>
      <c r="AA849" s="66" t="str">
        <f t="shared" si="54"/>
        <v/>
      </c>
    </row>
    <row r="850" spans="1:27" s="8" customFormat="1" ht="17" hidden="1">
      <c r="A850" s="3" t="s">
        <v>303</v>
      </c>
      <c r="B850" s="3" t="s">
        <v>303</v>
      </c>
      <c r="C850" s="3" t="s">
        <v>303</v>
      </c>
      <c r="D850" s="4" t="s">
        <v>303</v>
      </c>
      <c r="H850" s="3"/>
      <c r="P850" s="119"/>
      <c r="Q850" s="119"/>
      <c r="R850" s="119"/>
      <c r="S850" s="119"/>
      <c r="T850" s="119"/>
      <c r="U850" s="119"/>
      <c r="V850" s="119"/>
      <c r="W850" s="119"/>
      <c r="X850" s="119"/>
      <c r="Y850" s="119"/>
    </row>
    <row r="851" spans="1:27" s="8" customFormat="1" ht="17" hidden="1">
      <c r="A851" s="3" t="s">
        <v>303</v>
      </c>
      <c r="B851" s="3" t="s">
        <v>303</v>
      </c>
      <c r="C851" s="3" t="s">
        <v>303</v>
      </c>
      <c r="D851" s="4" t="s">
        <v>303</v>
      </c>
      <c r="H851" s="3"/>
      <c r="P851" s="119"/>
      <c r="Q851" s="119"/>
      <c r="R851" s="119"/>
      <c r="S851" s="119"/>
      <c r="T851" s="119"/>
      <c r="U851" s="119"/>
      <c r="V851" s="119"/>
      <c r="W851" s="119"/>
      <c r="X851" s="119"/>
      <c r="Y851" s="119"/>
    </row>
    <row r="852" spans="1:27" s="8" customFormat="1" ht="17" hidden="1">
      <c r="A852" s="3" t="s">
        <v>303</v>
      </c>
      <c r="B852" s="3" t="s">
        <v>303</v>
      </c>
      <c r="C852" s="3"/>
      <c r="D852" s="4" t="s">
        <v>303</v>
      </c>
      <c r="E852" s="87" t="s">
        <v>2202</v>
      </c>
      <c r="H852" s="3"/>
      <c r="P852" s="119"/>
      <c r="Q852" s="119"/>
      <c r="R852" s="119"/>
      <c r="S852" s="119"/>
      <c r="T852" s="119"/>
      <c r="U852" s="119"/>
      <c r="V852" s="119"/>
      <c r="W852" s="119"/>
      <c r="X852" s="119"/>
      <c r="Y852" s="119"/>
      <c r="Z852" s="8" t="str">
        <f t="shared" si="53"/>
        <v/>
      </c>
      <c r="AA852" s="8" t="str">
        <f t="shared" si="54"/>
        <v/>
      </c>
    </row>
    <row r="853" spans="1:27" ht="153" hidden="1">
      <c r="A853" s="3">
        <v>2539</v>
      </c>
      <c r="B853" s="3" t="s">
        <v>2203</v>
      </c>
      <c r="C853" s="3">
        <v>168</v>
      </c>
      <c r="D853" s="4" t="s">
        <v>29</v>
      </c>
      <c r="E853" s="114" t="s">
        <v>3117</v>
      </c>
      <c r="F853" s="6" t="s">
        <v>2204</v>
      </c>
      <c r="G853" s="6" t="s">
        <v>2205</v>
      </c>
      <c r="H853" s="31"/>
      <c r="I853" s="31"/>
      <c r="J853" s="31"/>
      <c r="K853" s="31"/>
      <c r="L853" s="31"/>
      <c r="M853" s="31"/>
      <c r="P853" s="76"/>
      <c r="Q853" s="77"/>
      <c r="R853" s="77"/>
      <c r="S853" s="78"/>
      <c r="T853" s="79"/>
      <c r="U853" s="76"/>
      <c r="V853" s="77"/>
      <c r="W853" s="77"/>
      <c r="X853" s="78"/>
      <c r="Y853" s="79"/>
      <c r="Z853" s="63" t="str">
        <f t="shared" si="53"/>
        <v/>
      </c>
      <c r="AA853" s="66" t="str">
        <f t="shared" si="54"/>
        <v/>
      </c>
    </row>
    <row r="854" spans="1:27" s="8" customFormat="1" ht="17" hidden="1">
      <c r="A854" s="3" t="s">
        <v>303</v>
      </c>
      <c r="B854" s="3" t="s">
        <v>303</v>
      </c>
      <c r="C854" s="3" t="s">
        <v>303</v>
      </c>
      <c r="D854" s="4" t="s">
        <v>303</v>
      </c>
      <c r="H854" s="3"/>
      <c r="P854" s="119"/>
      <c r="Q854" s="119"/>
      <c r="R854" s="119"/>
      <c r="S854" s="119"/>
      <c r="T854" s="119"/>
      <c r="U854" s="119"/>
      <c r="V854" s="119"/>
      <c r="W854" s="119"/>
      <c r="X854" s="119"/>
      <c r="Y854" s="119"/>
    </row>
    <row r="855" spans="1:27" s="8" customFormat="1" ht="17" hidden="1">
      <c r="A855" s="3" t="s">
        <v>303</v>
      </c>
      <c r="B855" s="3" t="s">
        <v>303</v>
      </c>
      <c r="C855" s="3" t="s">
        <v>303</v>
      </c>
      <c r="D855" s="4" t="s">
        <v>303</v>
      </c>
      <c r="H855" s="3"/>
      <c r="P855" s="119"/>
      <c r="Q855" s="119"/>
      <c r="R855" s="119"/>
      <c r="S855" s="119"/>
      <c r="T855" s="119"/>
      <c r="U855" s="119"/>
      <c r="V855" s="119"/>
      <c r="W855" s="119"/>
      <c r="X855" s="119"/>
      <c r="Y855" s="119"/>
    </row>
    <row r="856" spans="1:27" s="8" customFormat="1" ht="17" hidden="1">
      <c r="A856" s="3" t="s">
        <v>303</v>
      </c>
      <c r="B856" s="3" t="s">
        <v>303</v>
      </c>
      <c r="C856" s="3"/>
      <c r="D856" s="4" t="s">
        <v>303</v>
      </c>
      <c r="E856" s="87" t="s">
        <v>2206</v>
      </c>
      <c r="H856" s="3"/>
      <c r="P856" s="119"/>
      <c r="Q856" s="119"/>
      <c r="R856" s="119"/>
      <c r="S856" s="119"/>
      <c r="T856" s="119"/>
      <c r="U856" s="119"/>
      <c r="V856" s="119"/>
      <c r="W856" s="119"/>
      <c r="X856" s="119"/>
      <c r="Y856" s="119"/>
      <c r="Z856" s="8" t="str">
        <f t="shared" si="53"/>
        <v/>
      </c>
      <c r="AA856" s="8" t="str">
        <f t="shared" si="54"/>
        <v/>
      </c>
    </row>
    <row r="857" spans="1:27" ht="238" hidden="1">
      <c r="A857" s="3">
        <v>2540</v>
      </c>
      <c r="B857" s="3" t="s">
        <v>2207</v>
      </c>
      <c r="C857" s="3">
        <v>169</v>
      </c>
      <c r="D857" s="4" t="s">
        <v>29</v>
      </c>
      <c r="E857" s="114" t="s">
        <v>3163</v>
      </c>
      <c r="F857" s="6" t="s">
        <v>2208</v>
      </c>
      <c r="G857" s="6" t="s">
        <v>2209</v>
      </c>
      <c r="H857" s="31"/>
      <c r="I857" s="31"/>
      <c r="J857" s="31"/>
      <c r="K857" s="31"/>
      <c r="L857" s="31"/>
      <c r="M857" s="31"/>
      <c r="P857" s="76"/>
      <c r="Q857" s="77"/>
      <c r="R857" s="77"/>
      <c r="S857" s="78"/>
      <c r="T857" s="79"/>
      <c r="U857" s="76"/>
      <c r="V857" s="77"/>
      <c r="W857" s="77"/>
      <c r="X857" s="78"/>
      <c r="Y857" s="79"/>
      <c r="Z857" s="63" t="str">
        <f t="shared" si="53"/>
        <v/>
      </c>
      <c r="AA857" s="66" t="str">
        <f t="shared" si="54"/>
        <v/>
      </c>
    </row>
    <row r="858" spans="1:27" s="8" customFormat="1" ht="17" hidden="1">
      <c r="A858" s="3" t="s">
        <v>303</v>
      </c>
      <c r="B858" s="3" t="s">
        <v>303</v>
      </c>
      <c r="C858" s="3" t="s">
        <v>303</v>
      </c>
      <c r="D858" s="4" t="s">
        <v>303</v>
      </c>
      <c r="H858" s="3"/>
      <c r="P858" s="119"/>
      <c r="Q858" s="119"/>
      <c r="R858" s="119"/>
      <c r="S858" s="119"/>
      <c r="T858" s="119"/>
      <c r="U858" s="119"/>
      <c r="V858" s="119"/>
      <c r="W858" s="119"/>
      <c r="X858" s="119"/>
      <c r="Y858" s="119"/>
    </row>
    <row r="859" spans="1:27" s="8" customFormat="1" ht="17" hidden="1">
      <c r="A859" s="3" t="s">
        <v>303</v>
      </c>
      <c r="B859" s="3" t="s">
        <v>303</v>
      </c>
      <c r="C859" s="3" t="s">
        <v>303</v>
      </c>
      <c r="D859" s="4" t="s">
        <v>303</v>
      </c>
      <c r="H859" s="3"/>
      <c r="P859" s="119"/>
      <c r="Q859" s="119"/>
      <c r="R859" s="119"/>
      <c r="S859" s="119"/>
      <c r="T859" s="119"/>
      <c r="U859" s="119"/>
      <c r="V859" s="119"/>
      <c r="W859" s="119"/>
      <c r="X859" s="119"/>
      <c r="Y859" s="119"/>
    </row>
    <row r="860" spans="1:27" s="8" customFormat="1" ht="17" hidden="1">
      <c r="A860" s="3" t="s">
        <v>303</v>
      </c>
      <c r="B860" s="3" t="s">
        <v>303</v>
      </c>
      <c r="C860" s="3"/>
      <c r="D860" s="4" t="s">
        <v>303</v>
      </c>
      <c r="E860" s="87" t="s">
        <v>2210</v>
      </c>
      <c r="H860" s="3"/>
      <c r="P860" s="119"/>
      <c r="Q860" s="119"/>
      <c r="R860" s="119"/>
      <c r="S860" s="119"/>
      <c r="T860" s="119"/>
      <c r="U860" s="119"/>
      <c r="V860" s="119"/>
      <c r="W860" s="119"/>
      <c r="X860" s="119"/>
      <c r="Y860" s="119"/>
      <c r="Z860" s="8" t="str">
        <f t="shared" si="53"/>
        <v/>
      </c>
      <c r="AA860" s="8" t="str">
        <f t="shared" si="54"/>
        <v/>
      </c>
    </row>
    <row r="861" spans="1:27" ht="153" hidden="1">
      <c r="A861" s="3">
        <v>2541</v>
      </c>
      <c r="B861" s="3" t="s">
        <v>2211</v>
      </c>
      <c r="C861" s="3">
        <v>171</v>
      </c>
      <c r="D861" s="4" t="s">
        <v>29</v>
      </c>
      <c r="E861" s="114" t="s">
        <v>3183</v>
      </c>
      <c r="F861" s="6" t="s">
        <v>2212</v>
      </c>
      <c r="G861" s="6" t="s">
        <v>2213</v>
      </c>
      <c r="H861" s="31"/>
      <c r="I861" s="31"/>
      <c r="J861" s="31"/>
      <c r="K861" s="31"/>
      <c r="L861" s="31"/>
      <c r="M861" s="31"/>
      <c r="P861" s="76"/>
      <c r="Q861" s="77"/>
      <c r="R861" s="77"/>
      <c r="S861" s="78"/>
      <c r="T861" s="79"/>
      <c r="U861" s="76"/>
      <c r="V861" s="77"/>
      <c r="W861" s="77"/>
      <c r="X861" s="78"/>
      <c r="Y861" s="79"/>
      <c r="Z861" s="63" t="str">
        <f t="shared" si="53"/>
        <v/>
      </c>
      <c r="AA861" s="66" t="str">
        <f t="shared" si="54"/>
        <v/>
      </c>
    </row>
    <row r="862" spans="1:27" s="8" customFormat="1" ht="17" hidden="1">
      <c r="A862" s="3" t="s">
        <v>303</v>
      </c>
      <c r="B862" s="3" t="s">
        <v>303</v>
      </c>
      <c r="C862" s="3" t="s">
        <v>303</v>
      </c>
      <c r="D862" s="4" t="s">
        <v>303</v>
      </c>
      <c r="H862" s="3"/>
      <c r="P862" s="119"/>
      <c r="Q862" s="119"/>
      <c r="R862" s="119"/>
      <c r="S862" s="119"/>
      <c r="T862" s="119"/>
      <c r="U862" s="119"/>
      <c r="V862" s="119"/>
      <c r="W862" s="119"/>
      <c r="X862" s="119"/>
      <c r="Y862" s="119"/>
    </row>
    <row r="863" spans="1:27" s="8" customFormat="1" ht="17" hidden="1">
      <c r="A863" s="3" t="s">
        <v>303</v>
      </c>
      <c r="B863" s="3" t="s">
        <v>303</v>
      </c>
      <c r="C863" s="3" t="s">
        <v>303</v>
      </c>
      <c r="D863" s="4" t="s">
        <v>303</v>
      </c>
      <c r="H863" s="3"/>
      <c r="P863" s="119"/>
      <c r="Q863" s="119"/>
      <c r="R863" s="119"/>
      <c r="S863" s="119"/>
      <c r="T863" s="119"/>
      <c r="U863" s="119"/>
      <c r="V863" s="119"/>
      <c r="W863" s="119"/>
      <c r="X863" s="119"/>
      <c r="Y863" s="119"/>
    </row>
    <row r="864" spans="1:27" ht="19" hidden="1">
      <c r="A864" s="3" t="s">
        <v>303</v>
      </c>
      <c r="B864" s="3" t="s">
        <v>303</v>
      </c>
      <c r="D864" s="4" t="s">
        <v>303</v>
      </c>
      <c r="E864" s="124" t="s">
        <v>2214</v>
      </c>
      <c r="F864" s="124"/>
      <c r="G864" s="124"/>
      <c r="P864" s="119"/>
      <c r="Q864" s="119"/>
      <c r="R864" s="119"/>
      <c r="S864" s="119"/>
      <c r="T864" s="119"/>
      <c r="U864" s="119"/>
      <c r="V864" s="119"/>
      <c r="W864" s="119"/>
      <c r="X864" s="119"/>
      <c r="Y864" s="119"/>
      <c r="Z864" s="8" t="str">
        <f t="shared" si="53"/>
        <v/>
      </c>
      <c r="AA864" s="8" t="str">
        <f t="shared" si="54"/>
        <v/>
      </c>
    </row>
    <row r="865" spans="1:27" s="8" customFormat="1" ht="17" hidden="1">
      <c r="A865" s="3" t="s">
        <v>303</v>
      </c>
      <c r="B865" s="3" t="s">
        <v>303</v>
      </c>
      <c r="C865" s="3"/>
      <c r="D865" s="4" t="s">
        <v>303</v>
      </c>
      <c r="E865" s="87" t="s">
        <v>2215</v>
      </c>
      <c r="H865" s="3"/>
      <c r="P865" s="119"/>
      <c r="Q865" s="119"/>
      <c r="R865" s="119"/>
      <c r="S865" s="119"/>
      <c r="T865" s="119"/>
      <c r="U865" s="119"/>
      <c r="V865" s="119"/>
      <c r="W865" s="119"/>
      <c r="X865" s="119"/>
      <c r="Y865" s="119"/>
      <c r="Z865" s="8" t="str">
        <f t="shared" si="53"/>
        <v/>
      </c>
      <c r="AA865" s="8" t="str">
        <f t="shared" si="54"/>
        <v/>
      </c>
    </row>
    <row r="866" spans="1:27" ht="238" hidden="1">
      <c r="A866" s="3">
        <v>2542</v>
      </c>
      <c r="B866" s="3" t="s">
        <v>2216</v>
      </c>
      <c r="C866" s="3">
        <v>173</v>
      </c>
      <c r="D866" s="4" t="s">
        <v>29</v>
      </c>
      <c r="E866" s="114" t="s">
        <v>3184</v>
      </c>
      <c r="F866" s="6" t="s">
        <v>2217</v>
      </c>
      <c r="G866" s="6" t="s">
        <v>2218</v>
      </c>
      <c r="H866" s="31"/>
      <c r="I866" s="31"/>
      <c r="J866" s="31"/>
      <c r="K866" s="31"/>
      <c r="L866" s="31"/>
      <c r="M866" s="31"/>
      <c r="P866" s="76"/>
      <c r="Q866" s="77"/>
      <c r="R866" s="77"/>
      <c r="S866" s="78"/>
      <c r="T866" s="79"/>
      <c r="U866" s="76"/>
      <c r="V866" s="77"/>
      <c r="W866" s="77"/>
      <c r="X866" s="78"/>
      <c r="Y866" s="79"/>
      <c r="Z866" s="63" t="str">
        <f t="shared" si="53"/>
        <v/>
      </c>
      <c r="AA866" s="66" t="str">
        <f t="shared" si="54"/>
        <v/>
      </c>
    </row>
    <row r="867" spans="1:27" ht="136" hidden="1">
      <c r="A867" s="3">
        <v>2543</v>
      </c>
      <c r="B867" s="3" t="s">
        <v>2216</v>
      </c>
      <c r="C867" s="3">
        <v>173</v>
      </c>
      <c r="E867" s="114" t="s">
        <v>3185</v>
      </c>
      <c r="F867" s="6" t="s">
        <v>2219</v>
      </c>
      <c r="G867" s="6" t="s">
        <v>2006</v>
      </c>
      <c r="H867" s="31"/>
      <c r="I867" s="31"/>
      <c r="J867" s="31"/>
      <c r="K867" s="31"/>
      <c r="L867" s="31"/>
      <c r="M867" s="31"/>
      <c r="P867" s="76"/>
      <c r="Q867" s="77"/>
      <c r="R867" s="77"/>
      <c r="S867" s="78"/>
      <c r="T867" s="79"/>
      <c r="U867" s="76"/>
      <c r="V867" s="77"/>
      <c r="W867" s="77"/>
      <c r="X867" s="78"/>
      <c r="Y867" s="79"/>
      <c r="Z867" s="63" t="str">
        <f t="shared" si="53"/>
        <v/>
      </c>
      <c r="AA867" s="66" t="str">
        <f t="shared" si="54"/>
        <v/>
      </c>
    </row>
    <row r="868" spans="1:27" s="8" customFormat="1" ht="17" hidden="1">
      <c r="A868" s="3" t="s">
        <v>303</v>
      </c>
      <c r="B868" s="3" t="s">
        <v>303</v>
      </c>
      <c r="C868" s="3" t="s">
        <v>303</v>
      </c>
      <c r="D868" s="4" t="s">
        <v>303</v>
      </c>
      <c r="H868" s="3"/>
      <c r="P868" s="119"/>
      <c r="Q868" s="119"/>
      <c r="R868" s="119"/>
      <c r="S868" s="119"/>
      <c r="T868" s="119"/>
      <c r="U868" s="119"/>
      <c r="V868" s="119"/>
      <c r="W868" s="119"/>
      <c r="X868" s="119"/>
      <c r="Y868" s="119"/>
    </row>
    <row r="869" spans="1:27" s="8" customFormat="1" ht="17" hidden="1">
      <c r="A869" s="3" t="s">
        <v>303</v>
      </c>
      <c r="B869" s="3" t="s">
        <v>303</v>
      </c>
      <c r="C869" s="3" t="s">
        <v>303</v>
      </c>
      <c r="D869" s="4" t="s">
        <v>303</v>
      </c>
      <c r="H869" s="3"/>
      <c r="P869" s="119"/>
      <c r="Q869" s="119"/>
      <c r="R869" s="119"/>
      <c r="S869" s="119"/>
      <c r="T869" s="119"/>
      <c r="U869" s="119"/>
      <c r="V869" s="119"/>
      <c r="W869" s="119"/>
      <c r="X869" s="119"/>
      <c r="Y869" s="119"/>
    </row>
    <row r="870" spans="1:27" s="8" customFormat="1" ht="17" hidden="1">
      <c r="A870" s="3" t="s">
        <v>303</v>
      </c>
      <c r="B870" s="3" t="s">
        <v>303</v>
      </c>
      <c r="C870" s="3"/>
      <c r="D870" s="4" t="s">
        <v>303</v>
      </c>
      <c r="E870" s="87" t="s">
        <v>2220</v>
      </c>
      <c r="H870" s="3"/>
      <c r="P870" s="119"/>
      <c r="Q870" s="119"/>
      <c r="R870" s="119"/>
      <c r="S870" s="119"/>
      <c r="T870" s="119"/>
      <c r="U870" s="119"/>
      <c r="V870" s="119"/>
      <c r="W870" s="119"/>
      <c r="X870" s="119"/>
      <c r="Y870" s="119"/>
      <c r="Z870" s="8" t="str">
        <f t="shared" si="53"/>
        <v/>
      </c>
      <c r="AA870" s="8" t="str">
        <f t="shared" si="54"/>
        <v/>
      </c>
    </row>
    <row r="871" spans="1:27" ht="221" hidden="1">
      <c r="A871" s="3">
        <v>2544</v>
      </c>
      <c r="B871" s="3" t="s">
        <v>2221</v>
      </c>
      <c r="C871" s="3">
        <v>174</v>
      </c>
      <c r="E871" s="114" t="s">
        <v>3186</v>
      </c>
      <c r="F871" s="6" t="s">
        <v>2222</v>
      </c>
      <c r="G871" s="6" t="s">
        <v>2223</v>
      </c>
      <c r="H871" s="31"/>
      <c r="I871" s="31"/>
      <c r="J871" s="31"/>
      <c r="K871" s="31"/>
      <c r="L871" s="31"/>
      <c r="M871" s="31"/>
      <c r="P871" s="76"/>
      <c r="Q871" s="77"/>
      <c r="R871" s="77"/>
      <c r="S871" s="78"/>
      <c r="T871" s="79"/>
      <c r="U871" s="76"/>
      <c r="V871" s="77"/>
      <c r="W871" s="77"/>
      <c r="X871" s="78"/>
      <c r="Y871" s="79"/>
      <c r="Z871" s="63" t="str">
        <f t="shared" si="53"/>
        <v/>
      </c>
      <c r="AA871" s="66" t="str">
        <f t="shared" si="54"/>
        <v/>
      </c>
    </row>
    <row r="872" spans="1:27" ht="238" hidden="1">
      <c r="A872" s="3">
        <v>2545</v>
      </c>
      <c r="B872" s="3" t="s">
        <v>2221</v>
      </c>
      <c r="C872" s="3">
        <v>174</v>
      </c>
      <c r="E872" s="114" t="s">
        <v>3187</v>
      </c>
      <c r="F872" s="6" t="s">
        <v>2224</v>
      </c>
      <c r="G872" s="6" t="s">
        <v>2225</v>
      </c>
      <c r="H872" s="31"/>
      <c r="I872" s="31"/>
      <c r="J872" s="31"/>
      <c r="K872" s="31"/>
      <c r="L872" s="31"/>
      <c r="M872" s="31"/>
      <c r="P872" s="76"/>
      <c r="Q872" s="77"/>
      <c r="R872" s="77"/>
      <c r="S872" s="78"/>
      <c r="T872" s="79"/>
      <c r="U872" s="76"/>
      <c r="V872" s="77"/>
      <c r="W872" s="77"/>
      <c r="X872" s="78"/>
      <c r="Y872" s="79"/>
      <c r="Z872" s="63" t="str">
        <f t="shared" si="53"/>
        <v/>
      </c>
      <c r="AA872" s="66" t="str">
        <f t="shared" si="54"/>
        <v/>
      </c>
    </row>
    <row r="873" spans="1:27" ht="238" hidden="1">
      <c r="A873" s="3">
        <v>2546</v>
      </c>
      <c r="B873" s="3" t="s">
        <v>2221</v>
      </c>
      <c r="C873" s="3">
        <v>174</v>
      </c>
      <c r="E873" s="114" t="s">
        <v>3188</v>
      </c>
      <c r="F873" s="6" t="s">
        <v>2226</v>
      </c>
      <c r="G873" s="6" t="s">
        <v>2227</v>
      </c>
      <c r="H873" s="31"/>
      <c r="I873" s="31"/>
      <c r="J873" s="31"/>
      <c r="K873" s="31"/>
      <c r="L873" s="31"/>
      <c r="M873" s="31"/>
      <c r="P873" s="76"/>
      <c r="Q873" s="77"/>
      <c r="R873" s="77"/>
      <c r="S873" s="78"/>
      <c r="T873" s="79"/>
      <c r="U873" s="76"/>
      <c r="V873" s="77"/>
      <c r="W873" s="77"/>
      <c r="X873" s="78"/>
      <c r="Y873" s="79"/>
      <c r="Z873" s="63" t="str">
        <f t="shared" si="53"/>
        <v/>
      </c>
      <c r="AA873" s="66" t="str">
        <f t="shared" si="54"/>
        <v/>
      </c>
    </row>
    <row r="874" spans="1:27" ht="255" hidden="1">
      <c r="A874" s="3">
        <v>2547</v>
      </c>
      <c r="B874" s="3" t="s">
        <v>2221</v>
      </c>
      <c r="C874" s="3">
        <v>174</v>
      </c>
      <c r="E874" s="114" t="s">
        <v>3189</v>
      </c>
      <c r="F874" s="6" t="s">
        <v>2228</v>
      </c>
      <c r="G874" s="6" t="s">
        <v>2229</v>
      </c>
      <c r="H874" s="31"/>
      <c r="I874" s="31"/>
      <c r="J874" s="31"/>
      <c r="K874" s="31"/>
      <c r="L874" s="31"/>
      <c r="M874" s="31"/>
      <c r="P874" s="76"/>
      <c r="Q874" s="77"/>
      <c r="R874" s="77"/>
      <c r="S874" s="78"/>
      <c r="T874" s="79"/>
      <c r="U874" s="76"/>
      <c r="V874" s="77"/>
      <c r="W874" s="77"/>
      <c r="X874" s="78"/>
      <c r="Y874" s="79"/>
      <c r="Z874" s="63" t="str">
        <f t="shared" si="53"/>
        <v/>
      </c>
      <c r="AA874" s="66" t="str">
        <f t="shared" si="54"/>
        <v/>
      </c>
    </row>
    <row r="875" spans="1:27" ht="204" hidden="1">
      <c r="A875" s="3">
        <v>2548</v>
      </c>
      <c r="B875" s="3" t="s">
        <v>2221</v>
      </c>
      <c r="C875" s="3">
        <v>174</v>
      </c>
      <c r="E875" s="114" t="s">
        <v>3190</v>
      </c>
      <c r="F875" s="6" t="s">
        <v>2230</v>
      </c>
      <c r="G875" s="6" t="s">
        <v>2231</v>
      </c>
      <c r="H875" s="31"/>
      <c r="I875" s="31"/>
      <c r="J875" s="31"/>
      <c r="K875" s="31"/>
      <c r="L875" s="31"/>
      <c r="M875" s="31"/>
      <c r="P875" s="76"/>
      <c r="Q875" s="77"/>
      <c r="R875" s="77"/>
      <c r="S875" s="78"/>
      <c r="T875" s="79"/>
      <c r="U875" s="76"/>
      <c r="V875" s="77"/>
      <c r="W875" s="77"/>
      <c r="X875" s="78"/>
      <c r="Y875" s="79"/>
      <c r="Z875" s="63" t="str">
        <f t="shared" si="53"/>
        <v/>
      </c>
      <c r="AA875" s="66" t="str">
        <f t="shared" si="54"/>
        <v/>
      </c>
    </row>
    <row r="876" spans="1:27" ht="221" hidden="1">
      <c r="A876" s="3">
        <v>2549</v>
      </c>
      <c r="B876" s="3" t="s">
        <v>2221</v>
      </c>
      <c r="C876" s="3">
        <v>174</v>
      </c>
      <c r="E876" s="114" t="s">
        <v>3191</v>
      </c>
      <c r="F876" s="6" t="s">
        <v>2232</v>
      </c>
      <c r="G876" s="6" t="s">
        <v>2233</v>
      </c>
      <c r="H876" s="31"/>
      <c r="I876" s="31"/>
      <c r="J876" s="31"/>
      <c r="K876" s="31"/>
      <c r="L876" s="31"/>
      <c r="M876" s="31"/>
      <c r="P876" s="76"/>
      <c r="Q876" s="77"/>
      <c r="R876" s="77"/>
      <c r="S876" s="78"/>
      <c r="T876" s="79"/>
      <c r="U876" s="76"/>
      <c r="V876" s="77"/>
      <c r="W876" s="77"/>
      <c r="X876" s="78"/>
      <c r="Y876" s="79"/>
      <c r="Z876" s="63" t="str">
        <f t="shared" si="53"/>
        <v/>
      </c>
      <c r="AA876" s="66" t="str">
        <f t="shared" si="54"/>
        <v/>
      </c>
    </row>
    <row r="877" spans="1:27" ht="221" hidden="1">
      <c r="A877" s="3">
        <v>2550</v>
      </c>
      <c r="B877" s="3" t="s">
        <v>2221</v>
      </c>
      <c r="C877" s="3">
        <v>174</v>
      </c>
      <c r="E877" s="114" t="s">
        <v>3192</v>
      </c>
      <c r="F877" s="6" t="s">
        <v>2234</v>
      </c>
      <c r="G877" s="6" t="s">
        <v>2235</v>
      </c>
      <c r="H877" s="31"/>
      <c r="I877" s="31"/>
      <c r="J877" s="31"/>
      <c r="K877" s="31"/>
      <c r="L877" s="31"/>
      <c r="M877" s="31"/>
      <c r="P877" s="76"/>
      <c r="Q877" s="77"/>
      <c r="R877" s="77"/>
      <c r="S877" s="78"/>
      <c r="T877" s="79"/>
      <c r="U877" s="76"/>
      <c r="V877" s="77"/>
      <c r="W877" s="77"/>
      <c r="X877" s="78"/>
      <c r="Y877" s="79"/>
      <c r="Z877" s="63" t="str">
        <f t="shared" si="53"/>
        <v/>
      </c>
      <c r="AA877" s="66" t="str">
        <f t="shared" si="54"/>
        <v/>
      </c>
    </row>
    <row r="878" spans="1:27" ht="136" hidden="1">
      <c r="A878" s="3">
        <v>2551</v>
      </c>
      <c r="B878" s="3" t="s">
        <v>2221</v>
      </c>
      <c r="C878" s="3">
        <v>174</v>
      </c>
      <c r="E878" s="114" t="s">
        <v>3193</v>
      </c>
      <c r="F878" s="6" t="s">
        <v>2236</v>
      </c>
      <c r="G878" s="6" t="s">
        <v>2006</v>
      </c>
      <c r="H878" s="31"/>
      <c r="I878" s="31"/>
      <c r="J878" s="31"/>
      <c r="K878" s="31"/>
      <c r="L878" s="31"/>
      <c r="M878" s="31"/>
      <c r="P878" s="76"/>
      <c r="Q878" s="77"/>
      <c r="R878" s="77"/>
      <c r="S878" s="78"/>
      <c r="T878" s="79"/>
      <c r="U878" s="76"/>
      <c r="V878" s="77"/>
      <c r="W878" s="77"/>
      <c r="X878" s="78"/>
      <c r="Y878" s="79"/>
      <c r="Z878" s="63" t="str">
        <f t="shared" si="53"/>
        <v/>
      </c>
      <c r="AA878" s="66" t="str">
        <f t="shared" si="54"/>
        <v/>
      </c>
    </row>
    <row r="879" spans="1:27" s="8" customFormat="1" ht="17" hidden="1">
      <c r="A879" s="3" t="s">
        <v>303</v>
      </c>
      <c r="B879" s="3" t="s">
        <v>303</v>
      </c>
      <c r="C879" s="3" t="s">
        <v>303</v>
      </c>
      <c r="D879" s="4" t="s">
        <v>303</v>
      </c>
      <c r="H879" s="3"/>
      <c r="P879" s="119"/>
      <c r="Q879" s="119"/>
      <c r="R879" s="119"/>
      <c r="S879" s="119"/>
      <c r="T879" s="119"/>
      <c r="U879" s="119"/>
      <c r="V879" s="119"/>
      <c r="W879" s="119"/>
      <c r="X879" s="119"/>
      <c r="Y879" s="119"/>
    </row>
    <row r="880" spans="1:27" s="8" customFormat="1" ht="17" hidden="1">
      <c r="A880" s="3" t="s">
        <v>303</v>
      </c>
      <c r="B880" s="3" t="s">
        <v>303</v>
      </c>
      <c r="C880" s="3" t="s">
        <v>303</v>
      </c>
      <c r="D880" s="4" t="s">
        <v>303</v>
      </c>
      <c r="H880" s="3"/>
      <c r="P880" s="119"/>
      <c r="Q880" s="119"/>
      <c r="R880" s="119"/>
      <c r="S880" s="119"/>
      <c r="T880" s="119"/>
      <c r="U880" s="119"/>
      <c r="V880" s="119"/>
      <c r="W880" s="119"/>
      <c r="X880" s="119"/>
      <c r="Y880" s="119"/>
    </row>
    <row r="881" spans="1:27" s="8" customFormat="1" ht="17" hidden="1">
      <c r="A881" s="3" t="s">
        <v>303</v>
      </c>
      <c r="B881" s="3" t="s">
        <v>303</v>
      </c>
      <c r="C881" s="3"/>
      <c r="D881" s="4" t="s">
        <v>303</v>
      </c>
      <c r="E881" s="87" t="s">
        <v>2237</v>
      </c>
      <c r="H881" s="3"/>
      <c r="P881" s="119"/>
      <c r="Q881" s="119"/>
      <c r="R881" s="119"/>
      <c r="S881" s="119"/>
      <c r="T881" s="119"/>
      <c r="U881" s="119"/>
      <c r="V881" s="119"/>
      <c r="W881" s="119"/>
      <c r="X881" s="119"/>
      <c r="Y881" s="119"/>
      <c r="Z881" s="8" t="str">
        <f t="shared" si="53"/>
        <v/>
      </c>
      <c r="AA881" s="8" t="str">
        <f t="shared" si="54"/>
        <v/>
      </c>
    </row>
    <row r="882" spans="1:27" ht="221" hidden="1">
      <c r="A882" s="3">
        <v>2552</v>
      </c>
      <c r="B882" s="3" t="s">
        <v>2238</v>
      </c>
      <c r="C882" s="3">
        <v>175</v>
      </c>
      <c r="D882" s="4" t="s">
        <v>29</v>
      </c>
      <c r="E882" s="114" t="s">
        <v>3194</v>
      </c>
      <c r="F882" s="6" t="s">
        <v>2239</v>
      </c>
      <c r="G882" s="6" t="s">
        <v>2240</v>
      </c>
      <c r="H882" s="31"/>
      <c r="I882" s="31"/>
      <c r="J882" s="31"/>
      <c r="K882" s="31"/>
      <c r="L882" s="31"/>
      <c r="M882" s="31"/>
      <c r="P882" s="76"/>
      <c r="Q882" s="77"/>
      <c r="R882" s="77"/>
      <c r="S882" s="78"/>
      <c r="T882" s="79"/>
      <c r="U882" s="76"/>
      <c r="V882" s="77"/>
      <c r="W882" s="77"/>
      <c r="X882" s="78"/>
      <c r="Y882" s="79"/>
      <c r="Z882" s="63" t="str">
        <f t="shared" si="53"/>
        <v/>
      </c>
      <c r="AA882" s="66" t="str">
        <f t="shared" si="54"/>
        <v/>
      </c>
    </row>
    <row r="883" spans="1:27" s="8" customFormat="1" ht="17" hidden="1">
      <c r="A883" s="3" t="s">
        <v>303</v>
      </c>
      <c r="B883" s="3" t="s">
        <v>303</v>
      </c>
      <c r="C883" s="3" t="s">
        <v>303</v>
      </c>
      <c r="D883" s="4" t="s">
        <v>303</v>
      </c>
      <c r="H883" s="3"/>
      <c r="P883" s="119"/>
      <c r="Q883" s="119"/>
      <c r="R883" s="119"/>
      <c r="S883" s="119"/>
      <c r="T883" s="119"/>
      <c r="U883" s="119"/>
      <c r="V883" s="119"/>
      <c r="W883" s="119"/>
      <c r="X883" s="119"/>
      <c r="Y883" s="119"/>
    </row>
    <row r="884" spans="1:27" s="8" customFormat="1" ht="17" hidden="1">
      <c r="A884" s="3" t="s">
        <v>303</v>
      </c>
      <c r="B884" s="3" t="s">
        <v>303</v>
      </c>
      <c r="C884" s="3" t="s">
        <v>303</v>
      </c>
      <c r="D884" s="4" t="s">
        <v>303</v>
      </c>
      <c r="H884" s="3"/>
      <c r="P884" s="119"/>
      <c r="Q884" s="119"/>
      <c r="R884" s="119"/>
      <c r="S884" s="119"/>
      <c r="T884" s="119"/>
      <c r="U884" s="119"/>
      <c r="V884" s="119"/>
      <c r="W884" s="119"/>
      <c r="X884" s="119"/>
      <c r="Y884" s="119"/>
    </row>
    <row r="885" spans="1:27" s="8" customFormat="1" ht="17" hidden="1">
      <c r="A885" s="3" t="s">
        <v>303</v>
      </c>
      <c r="B885" s="3" t="s">
        <v>303</v>
      </c>
      <c r="C885" s="3"/>
      <c r="D885" s="4" t="s">
        <v>303</v>
      </c>
      <c r="E885" s="87" t="s">
        <v>2241</v>
      </c>
      <c r="H885" s="3"/>
      <c r="P885" s="119"/>
      <c r="Q885" s="119"/>
      <c r="R885" s="119"/>
      <c r="S885" s="119"/>
      <c r="T885" s="119"/>
      <c r="U885" s="119"/>
      <c r="V885" s="119"/>
      <c r="W885" s="119"/>
      <c r="X885" s="119"/>
      <c r="Y885" s="119"/>
      <c r="Z885" s="8" t="str">
        <f t="shared" ref="Z885:Z935" si="55">IF(U885&lt;&gt;"",U885,IF(P885&lt;&gt;"",P885,IF(N885&lt;&gt;"",N885,"")))</f>
        <v/>
      </c>
      <c r="AA885" s="8" t="str">
        <f t="shared" ref="AA885:AA935" si="56">IF(X885&lt;&gt;"",X885,IF(S885&lt;&gt;"",S885,IF(O885&lt;&gt;"",O885,"")))</f>
        <v/>
      </c>
    </row>
    <row r="886" spans="1:27" ht="221" hidden="1">
      <c r="A886" s="3">
        <v>2553</v>
      </c>
      <c r="B886" s="3" t="s">
        <v>2242</v>
      </c>
      <c r="C886" s="3">
        <v>177</v>
      </c>
      <c r="E886" s="114" t="s">
        <v>3195</v>
      </c>
      <c r="F886" s="6" t="s">
        <v>2243</v>
      </c>
      <c r="G886" s="6" t="s">
        <v>2244</v>
      </c>
      <c r="H886" s="31"/>
      <c r="I886" s="31"/>
      <c r="J886" s="31"/>
      <c r="K886" s="31"/>
      <c r="L886" s="31"/>
      <c r="M886" s="31"/>
      <c r="P886" s="76"/>
      <c r="Q886" s="77"/>
      <c r="R886" s="77"/>
      <c r="S886" s="78"/>
      <c r="T886" s="79"/>
      <c r="U886" s="76"/>
      <c r="V886" s="77"/>
      <c r="W886" s="77"/>
      <c r="X886" s="78"/>
      <c r="Y886" s="79"/>
      <c r="Z886" s="63" t="str">
        <f t="shared" si="55"/>
        <v/>
      </c>
      <c r="AA886" s="66" t="str">
        <f t="shared" si="56"/>
        <v/>
      </c>
    </row>
    <row r="887" spans="1:27" ht="272" hidden="1">
      <c r="A887" s="3">
        <v>2554</v>
      </c>
      <c r="B887" s="3" t="s">
        <v>2242</v>
      </c>
      <c r="C887" s="3">
        <v>177</v>
      </c>
      <c r="E887" s="114" t="s">
        <v>3196</v>
      </c>
      <c r="F887" s="6" t="s">
        <v>2245</v>
      </c>
      <c r="G887" s="6" t="s">
        <v>2246</v>
      </c>
      <c r="H887" s="31"/>
      <c r="I887" s="31"/>
      <c r="J887" s="31"/>
      <c r="K887" s="31"/>
      <c r="L887" s="31"/>
      <c r="M887" s="31"/>
      <c r="P887" s="76"/>
      <c r="Q887" s="77"/>
      <c r="R887" s="77"/>
      <c r="S887" s="78"/>
      <c r="T887" s="79"/>
      <c r="U887" s="76"/>
      <c r="V887" s="77"/>
      <c r="W887" s="77"/>
      <c r="X887" s="78"/>
      <c r="Y887" s="79"/>
      <c r="Z887" s="63" t="str">
        <f t="shared" si="55"/>
        <v/>
      </c>
      <c r="AA887" s="66" t="str">
        <f t="shared" si="56"/>
        <v/>
      </c>
    </row>
    <row r="888" spans="1:27" ht="221" hidden="1">
      <c r="A888" s="3">
        <v>2555</v>
      </c>
      <c r="B888" s="3" t="s">
        <v>2242</v>
      </c>
      <c r="C888" s="3">
        <v>177</v>
      </c>
      <c r="E888" s="114" t="s">
        <v>3197</v>
      </c>
      <c r="F888" s="6" t="s">
        <v>2247</v>
      </c>
      <c r="G888" s="6" t="s">
        <v>2248</v>
      </c>
      <c r="H888" s="31"/>
      <c r="I888" s="31"/>
      <c r="J888" s="31"/>
      <c r="K888" s="31"/>
      <c r="L888" s="31"/>
      <c r="M888" s="31"/>
      <c r="P888" s="76"/>
      <c r="Q888" s="77"/>
      <c r="R888" s="77"/>
      <c r="S888" s="78"/>
      <c r="T888" s="79"/>
      <c r="U888" s="76"/>
      <c r="V888" s="77"/>
      <c r="W888" s="77"/>
      <c r="X888" s="78"/>
      <c r="Y888" s="79"/>
      <c r="Z888" s="63" t="str">
        <f t="shared" si="55"/>
        <v/>
      </c>
      <c r="AA888" s="66" t="str">
        <f t="shared" si="56"/>
        <v/>
      </c>
    </row>
    <row r="889" spans="1:27" ht="255" hidden="1">
      <c r="A889" s="3">
        <v>2556</v>
      </c>
      <c r="B889" s="3" t="s">
        <v>2242</v>
      </c>
      <c r="C889" s="3">
        <v>177</v>
      </c>
      <c r="E889" s="114" t="s">
        <v>3198</v>
      </c>
      <c r="F889" s="6" t="s">
        <v>2249</v>
      </c>
      <c r="G889" s="6" t="s">
        <v>2250</v>
      </c>
      <c r="H889" s="31"/>
      <c r="I889" s="31"/>
      <c r="J889" s="31"/>
      <c r="K889" s="31"/>
      <c r="L889" s="31"/>
      <c r="M889" s="31"/>
      <c r="P889" s="76"/>
      <c r="Q889" s="77"/>
      <c r="R889" s="77"/>
      <c r="S889" s="78"/>
      <c r="T889" s="79"/>
      <c r="U889" s="76"/>
      <c r="V889" s="77"/>
      <c r="W889" s="77"/>
      <c r="X889" s="78"/>
      <c r="Y889" s="79"/>
      <c r="Z889" s="63" t="str">
        <f t="shared" si="55"/>
        <v/>
      </c>
      <c r="AA889" s="66" t="str">
        <f t="shared" si="56"/>
        <v/>
      </c>
    </row>
    <row r="890" spans="1:27" ht="136" hidden="1">
      <c r="A890" s="3">
        <v>2557</v>
      </c>
      <c r="B890" s="3" t="s">
        <v>2242</v>
      </c>
      <c r="C890" s="3">
        <v>177</v>
      </c>
      <c r="E890" s="114" t="s">
        <v>3199</v>
      </c>
      <c r="F890" s="6" t="s">
        <v>2251</v>
      </c>
      <c r="G890" s="6" t="s">
        <v>2006</v>
      </c>
      <c r="H890" s="31"/>
      <c r="I890" s="31"/>
      <c r="J890" s="31"/>
      <c r="K890" s="31"/>
      <c r="L890" s="31"/>
      <c r="M890" s="31"/>
      <c r="P890" s="76"/>
      <c r="Q890" s="77"/>
      <c r="R890" s="77"/>
      <c r="S890" s="78"/>
      <c r="T890" s="79"/>
      <c r="U890" s="76"/>
      <c r="V890" s="77"/>
      <c r="W890" s="77"/>
      <c r="X890" s="78"/>
      <c r="Y890" s="79"/>
      <c r="Z890" s="63" t="str">
        <f t="shared" si="55"/>
        <v/>
      </c>
      <c r="AA890" s="66" t="str">
        <f t="shared" si="56"/>
        <v/>
      </c>
    </row>
    <row r="891" spans="1:27" s="8" customFormat="1" ht="17" hidden="1">
      <c r="A891" s="3" t="s">
        <v>303</v>
      </c>
      <c r="B891" s="3" t="s">
        <v>303</v>
      </c>
      <c r="C891" s="3" t="s">
        <v>303</v>
      </c>
      <c r="D891" s="4" t="s">
        <v>303</v>
      </c>
      <c r="H891" s="3"/>
      <c r="P891" s="119"/>
      <c r="Q891" s="119"/>
      <c r="R891" s="119"/>
      <c r="S891" s="119"/>
      <c r="T891" s="119"/>
      <c r="U891" s="119"/>
      <c r="V891" s="119"/>
      <c r="W891" s="119"/>
      <c r="X891" s="119"/>
      <c r="Y891" s="119"/>
    </row>
    <row r="892" spans="1:27" s="8" customFormat="1" ht="17" hidden="1">
      <c r="A892" s="3" t="s">
        <v>303</v>
      </c>
      <c r="B892" s="3" t="s">
        <v>303</v>
      </c>
      <c r="C892" s="3" t="s">
        <v>303</v>
      </c>
      <c r="D892" s="4" t="s">
        <v>303</v>
      </c>
      <c r="H892" s="3"/>
      <c r="P892" s="119"/>
      <c r="Q892" s="119"/>
      <c r="R892" s="119"/>
      <c r="S892" s="119"/>
      <c r="T892" s="119"/>
      <c r="U892" s="119"/>
      <c r="V892" s="119"/>
      <c r="W892" s="119"/>
      <c r="X892" s="119"/>
      <c r="Y892" s="119"/>
    </row>
    <row r="893" spans="1:27" s="8" customFormat="1" ht="17" hidden="1">
      <c r="A893" s="3" t="s">
        <v>303</v>
      </c>
      <c r="B893" s="3" t="s">
        <v>303</v>
      </c>
      <c r="C893" s="3"/>
      <c r="D893" s="4" t="s">
        <v>303</v>
      </c>
      <c r="E893" s="87" t="s">
        <v>2252</v>
      </c>
      <c r="H893" s="3"/>
      <c r="P893" s="119"/>
      <c r="Q893" s="119"/>
      <c r="R893" s="119"/>
      <c r="S893" s="119"/>
      <c r="T893" s="119"/>
      <c r="U893" s="119"/>
      <c r="V893" s="119"/>
      <c r="W893" s="119"/>
      <c r="X893" s="119"/>
      <c r="Y893" s="119"/>
      <c r="Z893" s="8" t="str">
        <f t="shared" si="55"/>
        <v/>
      </c>
      <c r="AA893" s="8" t="str">
        <f t="shared" si="56"/>
        <v/>
      </c>
    </row>
    <row r="894" spans="1:27" ht="272" hidden="1">
      <c r="A894" s="3">
        <v>2558</v>
      </c>
      <c r="B894" s="3" t="s">
        <v>2253</v>
      </c>
      <c r="C894" s="3">
        <v>178</v>
      </c>
      <c r="D894" s="4" t="s">
        <v>29</v>
      </c>
      <c r="E894" s="114" t="s">
        <v>3200</v>
      </c>
      <c r="F894" s="6" t="s">
        <v>2254</v>
      </c>
      <c r="G894" s="6" t="s">
        <v>2255</v>
      </c>
      <c r="H894" s="31"/>
      <c r="I894" s="31"/>
      <c r="J894" s="31"/>
      <c r="K894" s="31"/>
      <c r="L894" s="31"/>
      <c r="M894" s="31"/>
      <c r="P894" s="76"/>
      <c r="Q894" s="77"/>
      <c r="R894" s="77"/>
      <c r="S894" s="78"/>
      <c r="T894" s="79"/>
      <c r="U894" s="76"/>
      <c r="V894" s="77"/>
      <c r="W894" s="77"/>
      <c r="X894" s="78"/>
      <c r="Y894" s="79"/>
      <c r="Z894" s="63" t="str">
        <f t="shared" si="55"/>
        <v/>
      </c>
      <c r="AA894" s="66" t="str">
        <f t="shared" si="56"/>
        <v/>
      </c>
    </row>
    <row r="895" spans="1:27" s="8" customFormat="1" ht="17" hidden="1">
      <c r="A895" s="3" t="s">
        <v>303</v>
      </c>
      <c r="B895" s="3" t="s">
        <v>303</v>
      </c>
      <c r="C895" s="3" t="s">
        <v>303</v>
      </c>
      <c r="D895" s="4" t="s">
        <v>303</v>
      </c>
      <c r="H895" s="3"/>
      <c r="P895" s="119"/>
      <c r="Q895" s="119"/>
      <c r="R895" s="119"/>
      <c r="S895" s="119"/>
      <c r="T895" s="119"/>
      <c r="U895" s="119"/>
      <c r="V895" s="119"/>
      <c r="W895" s="119"/>
      <c r="X895" s="119"/>
      <c r="Y895" s="119"/>
    </row>
    <row r="896" spans="1:27" s="8" customFormat="1" ht="17" hidden="1">
      <c r="A896" s="3" t="s">
        <v>303</v>
      </c>
      <c r="B896" s="3" t="s">
        <v>303</v>
      </c>
      <c r="C896" s="3" t="s">
        <v>303</v>
      </c>
      <c r="D896" s="4" t="s">
        <v>303</v>
      </c>
      <c r="H896" s="3"/>
      <c r="P896" s="119"/>
      <c r="Q896" s="119"/>
      <c r="R896" s="119"/>
      <c r="S896" s="119"/>
      <c r="T896" s="119"/>
      <c r="U896" s="119"/>
      <c r="V896" s="119"/>
      <c r="W896" s="119"/>
      <c r="X896" s="119"/>
      <c r="Y896" s="119"/>
    </row>
    <row r="897" spans="1:27" s="8" customFormat="1" ht="34" hidden="1">
      <c r="A897" s="3" t="s">
        <v>303</v>
      </c>
      <c r="B897" s="3" t="s">
        <v>303</v>
      </c>
      <c r="C897" s="3"/>
      <c r="D897" s="4" t="s">
        <v>303</v>
      </c>
      <c r="E897" s="87" t="s">
        <v>2256</v>
      </c>
      <c r="H897" s="3"/>
      <c r="P897" s="119"/>
      <c r="Q897" s="119"/>
      <c r="R897" s="119"/>
      <c r="S897" s="119"/>
      <c r="T897" s="119"/>
      <c r="U897" s="119"/>
      <c r="V897" s="119"/>
      <c r="W897" s="119"/>
      <c r="X897" s="119"/>
      <c r="Y897" s="119"/>
      <c r="Z897" s="8" t="str">
        <f t="shared" si="55"/>
        <v/>
      </c>
      <c r="AA897" s="8" t="str">
        <f t="shared" si="56"/>
        <v/>
      </c>
    </row>
    <row r="898" spans="1:27" ht="272" hidden="1">
      <c r="A898" s="3">
        <v>2559</v>
      </c>
      <c r="B898" s="3" t="s">
        <v>2257</v>
      </c>
      <c r="C898" s="3">
        <v>179</v>
      </c>
      <c r="D898" s="4" t="s">
        <v>29</v>
      </c>
      <c r="E898" s="114" t="s">
        <v>3201</v>
      </c>
      <c r="F898" s="6" t="s">
        <v>2258</v>
      </c>
      <c r="G898" s="6" t="s">
        <v>2259</v>
      </c>
      <c r="H898" s="31"/>
      <c r="I898" s="31"/>
      <c r="J898" s="31"/>
      <c r="K898" s="31"/>
      <c r="L898" s="31"/>
      <c r="M898" s="31"/>
      <c r="P898" s="76"/>
      <c r="Q898" s="77"/>
      <c r="R898" s="77"/>
      <c r="S898" s="78"/>
      <c r="T898" s="79"/>
      <c r="U898" s="76"/>
      <c r="V898" s="77"/>
      <c r="W898" s="77"/>
      <c r="X898" s="78"/>
      <c r="Y898" s="79"/>
      <c r="Z898" s="63" t="str">
        <f t="shared" si="55"/>
        <v/>
      </c>
      <c r="AA898" s="66" t="str">
        <f t="shared" si="56"/>
        <v/>
      </c>
    </row>
    <row r="899" spans="1:27" s="8" customFormat="1" ht="17" hidden="1">
      <c r="A899" s="3" t="s">
        <v>303</v>
      </c>
      <c r="B899" s="3" t="s">
        <v>303</v>
      </c>
      <c r="C899" s="3" t="s">
        <v>303</v>
      </c>
      <c r="D899" s="4" t="s">
        <v>303</v>
      </c>
      <c r="H899" s="3"/>
      <c r="P899" s="119"/>
      <c r="Q899" s="119"/>
      <c r="R899" s="119"/>
      <c r="S899" s="119"/>
      <c r="T899" s="119"/>
      <c r="U899" s="119"/>
      <c r="V899" s="119"/>
      <c r="W899" s="119"/>
      <c r="X899" s="119"/>
      <c r="Y899" s="119"/>
    </row>
    <row r="900" spans="1:27" s="8" customFormat="1" ht="17" hidden="1">
      <c r="A900" s="3" t="s">
        <v>303</v>
      </c>
      <c r="B900" s="3" t="s">
        <v>303</v>
      </c>
      <c r="C900" s="3" t="s">
        <v>303</v>
      </c>
      <c r="D900" s="4" t="s">
        <v>303</v>
      </c>
      <c r="H900" s="3"/>
      <c r="P900" s="119"/>
      <c r="Q900" s="119"/>
      <c r="R900" s="119"/>
      <c r="S900" s="119"/>
      <c r="T900" s="119"/>
      <c r="U900" s="119"/>
      <c r="V900" s="119"/>
      <c r="W900" s="119"/>
      <c r="X900" s="119"/>
      <c r="Y900" s="119"/>
    </row>
    <row r="901" spans="1:27" s="8" customFormat="1" ht="17" hidden="1">
      <c r="A901" s="3" t="s">
        <v>303</v>
      </c>
      <c r="B901" s="3" t="s">
        <v>303</v>
      </c>
      <c r="C901" s="3"/>
      <c r="D901" s="4" t="s">
        <v>303</v>
      </c>
      <c r="E901" s="87" t="s">
        <v>2260</v>
      </c>
      <c r="H901" s="3"/>
      <c r="P901" s="119"/>
      <c r="Q901" s="119"/>
      <c r="R901" s="119"/>
      <c r="S901" s="119"/>
      <c r="T901" s="119"/>
      <c r="U901" s="119"/>
      <c r="V901" s="119"/>
      <c r="W901" s="119"/>
      <c r="X901" s="119"/>
      <c r="Y901" s="119"/>
      <c r="Z901" s="8" t="str">
        <f t="shared" si="55"/>
        <v/>
      </c>
      <c r="AA901" s="8" t="str">
        <f t="shared" si="56"/>
        <v/>
      </c>
    </row>
    <row r="902" spans="1:27" ht="238" hidden="1">
      <c r="A902" s="3">
        <v>2560</v>
      </c>
      <c r="B902" s="3" t="s">
        <v>2261</v>
      </c>
      <c r="C902" s="3">
        <v>180</v>
      </c>
      <c r="E902" s="114" t="s">
        <v>3202</v>
      </c>
      <c r="F902" s="6" t="s">
        <v>2262</v>
      </c>
      <c r="G902" s="6" t="s">
        <v>2263</v>
      </c>
      <c r="H902" s="31"/>
      <c r="I902" s="31"/>
      <c r="J902" s="31"/>
      <c r="K902" s="31"/>
      <c r="L902" s="31"/>
      <c r="M902" s="31"/>
      <c r="P902" s="76"/>
      <c r="Q902" s="77"/>
      <c r="R902" s="77"/>
      <c r="S902" s="78"/>
      <c r="T902" s="79"/>
      <c r="U902" s="76"/>
      <c r="V902" s="77"/>
      <c r="W902" s="77"/>
      <c r="X902" s="78"/>
      <c r="Y902" s="79"/>
      <c r="Z902" s="63" t="str">
        <f t="shared" si="55"/>
        <v/>
      </c>
      <c r="AA902" s="66" t="str">
        <f t="shared" si="56"/>
        <v/>
      </c>
    </row>
    <row r="903" spans="1:27" ht="187" hidden="1">
      <c r="A903" s="3">
        <v>2561</v>
      </c>
      <c r="B903" s="3" t="s">
        <v>2261</v>
      </c>
      <c r="C903" s="3">
        <v>180</v>
      </c>
      <c r="E903" s="114" t="s">
        <v>3203</v>
      </c>
      <c r="F903" s="6" t="s">
        <v>2264</v>
      </c>
      <c r="G903" s="6" t="s">
        <v>2265</v>
      </c>
      <c r="H903" s="31"/>
      <c r="I903" s="31"/>
      <c r="J903" s="31"/>
      <c r="K903" s="31"/>
      <c r="L903" s="31"/>
      <c r="M903" s="31"/>
      <c r="P903" s="76"/>
      <c r="Q903" s="77"/>
      <c r="R903" s="77"/>
      <c r="S903" s="78"/>
      <c r="T903" s="79"/>
      <c r="U903" s="76"/>
      <c r="V903" s="77"/>
      <c r="W903" s="77"/>
      <c r="X903" s="78"/>
      <c r="Y903" s="79"/>
      <c r="Z903" s="63" t="str">
        <f t="shared" si="55"/>
        <v/>
      </c>
      <c r="AA903" s="66" t="str">
        <f t="shared" si="56"/>
        <v/>
      </c>
    </row>
    <row r="904" spans="1:27" ht="187" hidden="1">
      <c r="A904" s="3">
        <v>2562</v>
      </c>
      <c r="B904" s="3" t="s">
        <v>2261</v>
      </c>
      <c r="C904" s="3">
        <v>180</v>
      </c>
      <c r="E904" s="114" t="s">
        <v>3204</v>
      </c>
      <c r="F904" s="6" t="s">
        <v>2266</v>
      </c>
      <c r="G904" s="6" t="s">
        <v>2267</v>
      </c>
      <c r="H904" s="31"/>
      <c r="I904" s="31"/>
      <c r="J904" s="31"/>
      <c r="K904" s="31"/>
      <c r="L904" s="31"/>
      <c r="M904" s="31"/>
      <c r="P904" s="76"/>
      <c r="Q904" s="77"/>
      <c r="R904" s="77"/>
      <c r="S904" s="78"/>
      <c r="T904" s="79"/>
      <c r="U904" s="76"/>
      <c r="V904" s="77"/>
      <c r="W904" s="77"/>
      <c r="X904" s="78"/>
      <c r="Y904" s="79"/>
      <c r="Z904" s="63" t="str">
        <f t="shared" si="55"/>
        <v/>
      </c>
      <c r="AA904" s="66" t="str">
        <f t="shared" si="56"/>
        <v/>
      </c>
    </row>
    <row r="905" spans="1:27" s="8" customFormat="1" ht="17" hidden="1">
      <c r="A905" s="3" t="s">
        <v>303</v>
      </c>
      <c r="B905" s="3" t="s">
        <v>303</v>
      </c>
      <c r="C905" s="3" t="s">
        <v>303</v>
      </c>
      <c r="D905" s="4" t="s">
        <v>303</v>
      </c>
      <c r="H905" s="3"/>
      <c r="P905" s="119"/>
      <c r="Q905" s="119"/>
      <c r="R905" s="119"/>
      <c r="S905" s="119"/>
      <c r="T905" s="119"/>
      <c r="U905" s="119"/>
      <c r="V905" s="119"/>
      <c r="W905" s="119"/>
      <c r="X905" s="119"/>
      <c r="Y905" s="119"/>
    </row>
    <row r="906" spans="1:27" s="8" customFormat="1" ht="17" hidden="1">
      <c r="A906" s="3" t="s">
        <v>303</v>
      </c>
      <c r="B906" s="3" t="s">
        <v>303</v>
      </c>
      <c r="C906" s="3" t="s">
        <v>303</v>
      </c>
      <c r="D906" s="4" t="s">
        <v>303</v>
      </c>
      <c r="H906" s="3"/>
      <c r="P906" s="119"/>
      <c r="Q906" s="119"/>
      <c r="R906" s="119"/>
      <c r="S906" s="119"/>
      <c r="T906" s="119"/>
      <c r="U906" s="119"/>
      <c r="V906" s="119"/>
      <c r="W906" s="119"/>
      <c r="X906" s="119"/>
      <c r="Y906" s="119"/>
    </row>
    <row r="907" spans="1:27" s="8" customFormat="1" ht="17" hidden="1">
      <c r="A907" s="3" t="s">
        <v>303</v>
      </c>
      <c r="B907" s="3" t="s">
        <v>303</v>
      </c>
      <c r="C907" s="3"/>
      <c r="D907" s="4" t="s">
        <v>303</v>
      </c>
      <c r="E907" s="87" t="s">
        <v>2268</v>
      </c>
      <c r="H907" s="3"/>
      <c r="P907" s="119"/>
      <c r="Q907" s="119"/>
      <c r="R907" s="119"/>
      <c r="S907" s="119"/>
      <c r="T907" s="119"/>
      <c r="U907" s="119"/>
      <c r="V907" s="119"/>
      <c r="W907" s="119"/>
      <c r="X907" s="119"/>
      <c r="Y907" s="119"/>
      <c r="Z907" s="8" t="str">
        <f t="shared" si="55"/>
        <v/>
      </c>
      <c r="AA907" s="8" t="str">
        <f t="shared" si="56"/>
        <v/>
      </c>
    </row>
    <row r="908" spans="1:27" ht="153" hidden="1">
      <c r="A908" s="3">
        <v>2563</v>
      </c>
      <c r="B908" s="3" t="s">
        <v>2269</v>
      </c>
      <c r="C908" s="3">
        <v>183</v>
      </c>
      <c r="D908" s="4" t="s">
        <v>29</v>
      </c>
      <c r="E908" s="114" t="s">
        <v>3205</v>
      </c>
      <c r="F908" s="6" t="s">
        <v>2270</v>
      </c>
      <c r="G908" s="6" t="s">
        <v>2271</v>
      </c>
      <c r="H908" s="31"/>
      <c r="I908" s="31"/>
      <c r="J908" s="31"/>
      <c r="K908" s="31"/>
      <c r="L908" s="31"/>
      <c r="M908" s="31"/>
      <c r="P908" s="76"/>
      <c r="Q908" s="77"/>
      <c r="R908" s="77"/>
      <c r="S908" s="78"/>
      <c r="T908" s="79"/>
      <c r="U908" s="76"/>
      <c r="V908" s="77"/>
      <c r="W908" s="77"/>
      <c r="X908" s="78"/>
      <c r="Y908" s="79"/>
      <c r="Z908" s="63" t="str">
        <f t="shared" si="55"/>
        <v/>
      </c>
      <c r="AA908" s="66" t="str">
        <f t="shared" si="56"/>
        <v/>
      </c>
    </row>
    <row r="909" spans="1:27" s="8" customFormat="1" ht="17" hidden="1">
      <c r="A909" s="3" t="s">
        <v>303</v>
      </c>
      <c r="B909" s="3" t="s">
        <v>303</v>
      </c>
      <c r="C909" s="3" t="s">
        <v>303</v>
      </c>
      <c r="D909" s="4" t="s">
        <v>303</v>
      </c>
      <c r="H909" s="3"/>
      <c r="P909" s="119"/>
      <c r="Q909" s="119"/>
      <c r="R909" s="119"/>
      <c r="S909" s="119"/>
      <c r="T909" s="119"/>
      <c r="U909" s="119"/>
      <c r="V909" s="119"/>
      <c r="W909" s="119"/>
      <c r="X909" s="119"/>
      <c r="Y909" s="119"/>
    </row>
    <row r="910" spans="1:27" s="8" customFormat="1" ht="17" hidden="1">
      <c r="A910" s="3" t="s">
        <v>303</v>
      </c>
      <c r="B910" s="3" t="s">
        <v>303</v>
      </c>
      <c r="C910" s="3" t="s">
        <v>303</v>
      </c>
      <c r="D910" s="4" t="s">
        <v>303</v>
      </c>
      <c r="H910" s="3"/>
      <c r="P910" s="119"/>
      <c r="Q910" s="119"/>
      <c r="R910" s="119"/>
      <c r="S910" s="119"/>
      <c r="T910" s="119"/>
      <c r="U910" s="119"/>
      <c r="V910" s="119"/>
      <c r="W910" s="119"/>
      <c r="X910" s="119"/>
      <c r="Y910" s="119"/>
    </row>
    <row r="911" spans="1:27" s="8" customFormat="1" ht="17" hidden="1">
      <c r="A911" s="3" t="s">
        <v>303</v>
      </c>
      <c r="B911" s="3" t="s">
        <v>303</v>
      </c>
      <c r="C911" s="3"/>
      <c r="D911" s="4" t="s">
        <v>303</v>
      </c>
      <c r="E911" s="87" t="s">
        <v>2272</v>
      </c>
      <c r="H911" s="3"/>
      <c r="P911" s="119"/>
      <c r="Q911" s="119"/>
      <c r="R911" s="119"/>
      <c r="S911" s="119"/>
      <c r="T911" s="119"/>
      <c r="U911" s="119"/>
      <c r="V911" s="119"/>
      <c r="W911" s="119"/>
      <c r="X911" s="119"/>
      <c r="Y911" s="119"/>
      <c r="Z911" s="8" t="str">
        <f t="shared" si="55"/>
        <v/>
      </c>
      <c r="AA911" s="8" t="str">
        <f t="shared" si="56"/>
        <v/>
      </c>
    </row>
    <row r="912" spans="1:27" ht="204" hidden="1">
      <c r="A912" s="3">
        <v>2564</v>
      </c>
      <c r="B912" s="3" t="s">
        <v>2273</v>
      </c>
      <c r="C912" s="3">
        <v>184</v>
      </c>
      <c r="D912" s="4" t="s">
        <v>29</v>
      </c>
      <c r="E912" s="114" t="s">
        <v>3163</v>
      </c>
      <c r="F912" s="6" t="s">
        <v>2274</v>
      </c>
      <c r="G912" s="6" t="s">
        <v>2275</v>
      </c>
      <c r="H912" s="31"/>
      <c r="I912" s="31"/>
      <c r="J912" s="31"/>
      <c r="K912" s="31"/>
      <c r="L912" s="31"/>
      <c r="M912" s="31"/>
      <c r="P912" s="76"/>
      <c r="Q912" s="77"/>
      <c r="R912" s="77"/>
      <c r="S912" s="78"/>
      <c r="T912" s="79"/>
      <c r="U912" s="76"/>
      <c r="V912" s="77"/>
      <c r="W912" s="77"/>
      <c r="X912" s="78"/>
      <c r="Y912" s="79"/>
      <c r="Z912" s="63" t="str">
        <f t="shared" si="55"/>
        <v/>
      </c>
      <c r="AA912" s="66" t="str">
        <f t="shared" si="56"/>
        <v/>
      </c>
    </row>
    <row r="913" spans="1:27" s="8" customFormat="1" ht="17" hidden="1">
      <c r="A913" s="3" t="s">
        <v>303</v>
      </c>
      <c r="B913" s="3" t="s">
        <v>303</v>
      </c>
      <c r="C913" s="3" t="s">
        <v>303</v>
      </c>
      <c r="D913" s="4" t="s">
        <v>303</v>
      </c>
      <c r="H913" s="3"/>
      <c r="P913" s="119"/>
      <c r="Q913" s="119"/>
      <c r="R913" s="119"/>
      <c r="S913" s="119"/>
      <c r="T913" s="119"/>
      <c r="U913" s="119"/>
      <c r="V913" s="119"/>
      <c r="W913" s="119"/>
      <c r="X913" s="119"/>
      <c r="Y913" s="119"/>
    </row>
    <row r="914" spans="1:27" s="8" customFormat="1" ht="17" hidden="1">
      <c r="A914" s="3" t="s">
        <v>303</v>
      </c>
      <c r="B914" s="3" t="s">
        <v>303</v>
      </c>
      <c r="C914" s="3" t="s">
        <v>303</v>
      </c>
      <c r="D914" s="4" t="s">
        <v>303</v>
      </c>
      <c r="H914" s="3"/>
      <c r="P914" s="119"/>
      <c r="Q914" s="119"/>
      <c r="R914" s="119"/>
      <c r="S914" s="119"/>
      <c r="T914" s="119"/>
      <c r="U914" s="119"/>
      <c r="V914" s="119"/>
      <c r="W914" s="119"/>
      <c r="X914" s="119"/>
      <c r="Y914" s="119"/>
    </row>
    <row r="915" spans="1:27" s="8" customFormat="1" ht="17" hidden="1">
      <c r="A915" s="3" t="s">
        <v>303</v>
      </c>
      <c r="B915" s="3" t="s">
        <v>303</v>
      </c>
      <c r="C915" s="3"/>
      <c r="D915" s="4" t="s">
        <v>303</v>
      </c>
      <c r="E915" s="87" t="s">
        <v>2276</v>
      </c>
      <c r="H915" s="3"/>
      <c r="P915" s="119"/>
      <c r="Q915" s="119"/>
      <c r="R915" s="119"/>
      <c r="S915" s="119"/>
      <c r="T915" s="119"/>
      <c r="U915" s="119"/>
      <c r="V915" s="119"/>
      <c r="W915" s="119"/>
      <c r="X915" s="119"/>
      <c r="Y915" s="119"/>
      <c r="Z915" s="8" t="str">
        <f t="shared" si="55"/>
        <v/>
      </c>
      <c r="AA915" s="8" t="str">
        <f t="shared" si="56"/>
        <v/>
      </c>
    </row>
    <row r="916" spans="1:27" ht="153" hidden="1">
      <c r="A916" s="3">
        <v>2565</v>
      </c>
      <c r="B916" s="3" t="s">
        <v>2277</v>
      </c>
      <c r="C916" s="3">
        <v>186</v>
      </c>
      <c r="D916" s="4" t="s">
        <v>29</v>
      </c>
      <c r="E916" s="114" t="s">
        <v>3206</v>
      </c>
      <c r="F916" s="6" t="s">
        <v>2278</v>
      </c>
      <c r="G916" s="6" t="s">
        <v>2279</v>
      </c>
      <c r="H916" s="31"/>
      <c r="I916" s="31"/>
      <c r="J916" s="31"/>
      <c r="K916" s="31"/>
      <c r="L916" s="31"/>
      <c r="M916" s="31"/>
      <c r="P916" s="76"/>
      <c r="Q916" s="77"/>
      <c r="R916" s="77"/>
      <c r="S916" s="78"/>
      <c r="T916" s="79"/>
      <c r="U916" s="76"/>
      <c r="V916" s="77"/>
      <c r="W916" s="77"/>
      <c r="X916" s="78"/>
      <c r="Y916" s="79"/>
      <c r="Z916" s="63" t="str">
        <f t="shared" si="55"/>
        <v/>
      </c>
      <c r="AA916" s="66" t="str">
        <f t="shared" si="56"/>
        <v/>
      </c>
    </row>
    <row r="917" spans="1:27" s="8" customFormat="1" ht="17" hidden="1">
      <c r="A917" s="3" t="s">
        <v>303</v>
      </c>
      <c r="B917" s="3" t="s">
        <v>303</v>
      </c>
      <c r="C917" s="3" t="s">
        <v>303</v>
      </c>
      <c r="D917" s="4" t="s">
        <v>303</v>
      </c>
      <c r="H917" s="3"/>
      <c r="P917" s="119"/>
      <c r="Q917" s="119"/>
      <c r="R917" s="119"/>
      <c r="S917" s="119"/>
      <c r="T917" s="119"/>
      <c r="U917" s="119"/>
      <c r="V917" s="119"/>
      <c r="W917" s="119"/>
      <c r="X917" s="119"/>
      <c r="Y917" s="119"/>
    </row>
    <row r="918" spans="1:27" s="8" customFormat="1" ht="17" hidden="1">
      <c r="A918" s="3" t="s">
        <v>303</v>
      </c>
      <c r="B918" s="3" t="s">
        <v>303</v>
      </c>
      <c r="C918" s="3" t="s">
        <v>303</v>
      </c>
      <c r="D918" s="4" t="s">
        <v>303</v>
      </c>
      <c r="H918" s="3"/>
      <c r="P918" s="119"/>
      <c r="Q918" s="119"/>
      <c r="R918" s="119"/>
      <c r="S918" s="119"/>
      <c r="T918" s="119"/>
      <c r="U918" s="119"/>
      <c r="V918" s="119"/>
      <c r="W918" s="119"/>
      <c r="X918" s="119"/>
      <c r="Y918" s="119"/>
    </row>
    <row r="919" spans="1:27" ht="19" hidden="1">
      <c r="A919" s="3" t="s">
        <v>303</v>
      </c>
      <c r="B919" s="3" t="s">
        <v>303</v>
      </c>
      <c r="E919" s="124" t="s">
        <v>2280</v>
      </c>
      <c r="F919" s="124"/>
      <c r="G919" s="124"/>
      <c r="P919" s="119"/>
      <c r="Q919" s="119"/>
      <c r="R919" s="119"/>
      <c r="S919" s="119"/>
      <c r="T919" s="119"/>
      <c r="U919" s="119"/>
      <c r="V919" s="119"/>
      <c r="W919" s="119"/>
      <c r="X919" s="119"/>
      <c r="Y919" s="119"/>
      <c r="Z919" s="8" t="str">
        <f t="shared" si="55"/>
        <v/>
      </c>
      <c r="AA919" s="8" t="str">
        <f t="shared" si="56"/>
        <v/>
      </c>
    </row>
    <row r="920" spans="1:27" s="8" customFormat="1" ht="17" hidden="1">
      <c r="A920" s="3" t="s">
        <v>303</v>
      </c>
      <c r="B920" s="3" t="s">
        <v>303</v>
      </c>
      <c r="C920" s="3"/>
      <c r="D920" s="4" t="s">
        <v>303</v>
      </c>
      <c r="E920" s="87" t="s">
        <v>2281</v>
      </c>
      <c r="H920" s="3"/>
      <c r="P920" s="119"/>
      <c r="Q920" s="119"/>
      <c r="R920" s="119"/>
      <c r="S920" s="119"/>
      <c r="T920" s="119"/>
      <c r="U920" s="119"/>
      <c r="V920" s="119"/>
      <c r="W920" s="119"/>
      <c r="X920" s="119"/>
      <c r="Y920" s="119"/>
      <c r="Z920" s="8" t="str">
        <f t="shared" si="55"/>
        <v/>
      </c>
      <c r="AA920" s="8" t="str">
        <f t="shared" si="56"/>
        <v/>
      </c>
    </row>
    <row r="921" spans="1:27" ht="289" hidden="1">
      <c r="A921" s="3">
        <v>2566</v>
      </c>
      <c r="B921" s="3" t="s">
        <v>2282</v>
      </c>
      <c r="C921" s="3">
        <v>187</v>
      </c>
      <c r="D921" s="4" t="s">
        <v>29</v>
      </c>
      <c r="E921" s="114" t="s">
        <v>3207</v>
      </c>
      <c r="F921" s="6" t="s">
        <v>2283</v>
      </c>
      <c r="G921" s="6" t="s">
        <v>2284</v>
      </c>
      <c r="H921" s="31"/>
      <c r="I921" s="31"/>
      <c r="J921" s="31"/>
      <c r="K921" s="31"/>
      <c r="L921" s="31"/>
      <c r="M921" s="31"/>
      <c r="P921" s="76"/>
      <c r="Q921" s="77"/>
      <c r="R921" s="77"/>
      <c r="S921" s="78"/>
      <c r="T921" s="79"/>
      <c r="U921" s="76"/>
      <c r="V921" s="77"/>
      <c r="W921" s="77"/>
      <c r="X921" s="78"/>
      <c r="Y921" s="79"/>
      <c r="Z921" s="63" t="str">
        <f t="shared" si="55"/>
        <v/>
      </c>
      <c r="AA921" s="66" t="str">
        <f t="shared" si="56"/>
        <v/>
      </c>
    </row>
    <row r="922" spans="1:27" s="8" customFormat="1" ht="17" hidden="1">
      <c r="A922" s="3" t="s">
        <v>303</v>
      </c>
      <c r="B922" s="3" t="s">
        <v>303</v>
      </c>
      <c r="C922" s="3" t="s">
        <v>303</v>
      </c>
      <c r="D922" s="4" t="s">
        <v>303</v>
      </c>
      <c r="H922" s="3"/>
      <c r="P922" s="119"/>
      <c r="Q922" s="119"/>
      <c r="R922" s="119"/>
      <c r="S922" s="119"/>
      <c r="T922" s="119"/>
      <c r="U922" s="119"/>
      <c r="V922" s="119"/>
      <c r="W922" s="119"/>
      <c r="X922" s="119"/>
      <c r="Y922" s="119"/>
    </row>
    <row r="923" spans="1:27" s="8" customFormat="1" ht="17" hidden="1">
      <c r="A923" s="3" t="s">
        <v>303</v>
      </c>
      <c r="B923" s="3" t="s">
        <v>303</v>
      </c>
      <c r="C923" s="3" t="s">
        <v>303</v>
      </c>
      <c r="D923" s="4" t="s">
        <v>303</v>
      </c>
      <c r="H923" s="3"/>
      <c r="P923" s="119"/>
      <c r="Q923" s="119"/>
      <c r="R923" s="119"/>
      <c r="S923" s="119"/>
      <c r="T923" s="119"/>
      <c r="U923" s="119"/>
      <c r="V923" s="119"/>
      <c r="W923" s="119"/>
      <c r="X923" s="119"/>
      <c r="Y923" s="119"/>
    </row>
    <row r="924" spans="1:27" s="8" customFormat="1" ht="17" hidden="1">
      <c r="A924" s="3" t="s">
        <v>303</v>
      </c>
      <c r="B924" s="3" t="s">
        <v>303</v>
      </c>
      <c r="C924" s="3"/>
      <c r="D924" s="4" t="s">
        <v>303</v>
      </c>
      <c r="E924" s="87" t="s">
        <v>2285</v>
      </c>
      <c r="H924" s="3"/>
      <c r="P924" s="119"/>
      <c r="Q924" s="119"/>
      <c r="R924" s="119"/>
      <c r="S924" s="119"/>
      <c r="T924" s="119"/>
      <c r="U924" s="119"/>
      <c r="V924" s="119"/>
      <c r="W924" s="119"/>
      <c r="X924" s="119"/>
      <c r="Y924" s="119"/>
      <c r="Z924" s="8" t="str">
        <f t="shared" si="55"/>
        <v/>
      </c>
      <c r="AA924" s="8" t="str">
        <f t="shared" si="56"/>
        <v/>
      </c>
    </row>
    <row r="925" spans="1:27" ht="221" hidden="1">
      <c r="A925" s="3">
        <v>2567</v>
      </c>
      <c r="B925" s="3" t="s">
        <v>2286</v>
      </c>
      <c r="C925" s="3">
        <v>188</v>
      </c>
      <c r="D925" s="4" t="s">
        <v>29</v>
      </c>
      <c r="E925" s="114" t="s">
        <v>3208</v>
      </c>
      <c r="F925" s="6" t="s">
        <v>2287</v>
      </c>
      <c r="G925" s="6" t="s">
        <v>2288</v>
      </c>
      <c r="H925" s="31"/>
      <c r="I925" s="31"/>
      <c r="J925" s="31"/>
      <c r="K925" s="31"/>
      <c r="L925" s="31"/>
      <c r="M925" s="31"/>
      <c r="P925" s="76"/>
      <c r="Q925" s="77"/>
      <c r="R925" s="77"/>
      <c r="S925" s="78"/>
      <c r="T925" s="79"/>
      <c r="U925" s="76"/>
      <c r="V925" s="77"/>
      <c r="W925" s="77"/>
      <c r="X925" s="78"/>
      <c r="Y925" s="79"/>
      <c r="Z925" s="63" t="str">
        <f t="shared" si="55"/>
        <v/>
      </c>
      <c r="AA925" s="66" t="str">
        <f t="shared" si="56"/>
        <v/>
      </c>
    </row>
    <row r="926" spans="1:27" ht="221" hidden="1">
      <c r="A926" s="3">
        <v>2568</v>
      </c>
      <c r="B926" s="3" t="s">
        <v>2286</v>
      </c>
      <c r="C926" s="3">
        <v>188</v>
      </c>
      <c r="E926" s="114" t="s">
        <v>3209</v>
      </c>
      <c r="F926" s="6" t="s">
        <v>2289</v>
      </c>
      <c r="G926" s="6" t="s">
        <v>2290</v>
      </c>
      <c r="H926" s="31"/>
      <c r="I926" s="31"/>
      <c r="J926" s="31"/>
      <c r="K926" s="31"/>
      <c r="L926" s="31"/>
      <c r="M926" s="31"/>
      <c r="P926" s="76"/>
      <c r="Q926" s="77"/>
      <c r="R926" s="77"/>
      <c r="S926" s="78"/>
      <c r="T926" s="79"/>
      <c r="U926" s="76"/>
      <c r="V926" s="77"/>
      <c r="W926" s="77"/>
      <c r="X926" s="78"/>
      <c r="Y926" s="79"/>
      <c r="Z926" s="63" t="str">
        <f t="shared" si="55"/>
        <v/>
      </c>
      <c r="AA926" s="66" t="str">
        <f t="shared" si="56"/>
        <v/>
      </c>
    </row>
    <row r="927" spans="1:27" s="8" customFormat="1" ht="17" hidden="1">
      <c r="A927" s="3" t="s">
        <v>303</v>
      </c>
      <c r="B927" s="3" t="s">
        <v>303</v>
      </c>
      <c r="C927" s="3" t="s">
        <v>303</v>
      </c>
      <c r="D927" s="4" t="s">
        <v>303</v>
      </c>
      <c r="H927" s="3"/>
      <c r="P927" s="119"/>
      <c r="Q927" s="119"/>
      <c r="R927" s="119"/>
      <c r="S927" s="119"/>
      <c r="T927" s="119"/>
      <c r="U927" s="119"/>
      <c r="V927" s="119"/>
      <c r="W927" s="119"/>
      <c r="X927" s="119"/>
      <c r="Y927" s="119"/>
    </row>
    <row r="928" spans="1:27" s="8" customFormat="1" ht="17" hidden="1">
      <c r="A928" s="3" t="s">
        <v>303</v>
      </c>
      <c r="B928" s="3" t="s">
        <v>303</v>
      </c>
      <c r="C928" s="3" t="s">
        <v>303</v>
      </c>
      <c r="D928" s="4" t="s">
        <v>303</v>
      </c>
      <c r="H928" s="3"/>
      <c r="P928" s="119"/>
      <c r="Q928" s="119"/>
      <c r="R928" s="119"/>
      <c r="S928" s="119"/>
      <c r="T928" s="119"/>
      <c r="U928" s="119"/>
      <c r="V928" s="119"/>
      <c r="W928" s="119"/>
      <c r="X928" s="119"/>
      <c r="Y928" s="119"/>
    </row>
    <row r="929" spans="1:27" s="8" customFormat="1" ht="17" hidden="1">
      <c r="A929" s="3" t="s">
        <v>303</v>
      </c>
      <c r="B929" s="3" t="s">
        <v>303</v>
      </c>
      <c r="C929" s="3"/>
      <c r="D929" s="4" t="s">
        <v>303</v>
      </c>
      <c r="E929" s="87" t="s">
        <v>2291</v>
      </c>
      <c r="H929" s="3"/>
      <c r="P929" s="119"/>
      <c r="Q929" s="119"/>
      <c r="R929" s="119"/>
      <c r="S929" s="119"/>
      <c r="T929" s="119"/>
      <c r="U929" s="119"/>
      <c r="V929" s="119"/>
      <c r="W929" s="119"/>
      <c r="X929" s="119"/>
      <c r="Y929" s="119"/>
      <c r="Z929" s="8" t="str">
        <f t="shared" si="55"/>
        <v/>
      </c>
      <c r="AA929" s="8" t="str">
        <f t="shared" si="56"/>
        <v/>
      </c>
    </row>
    <row r="930" spans="1:27" ht="238" hidden="1">
      <c r="A930" s="3">
        <v>2569</v>
      </c>
      <c r="B930" s="3" t="s">
        <v>2292</v>
      </c>
      <c r="C930" s="3">
        <v>189</v>
      </c>
      <c r="E930" s="114" t="s">
        <v>3210</v>
      </c>
      <c r="F930" s="6" t="s">
        <v>2293</v>
      </c>
      <c r="G930" s="6" t="s">
        <v>2294</v>
      </c>
      <c r="H930" s="31"/>
      <c r="I930" s="31"/>
      <c r="J930" s="31"/>
      <c r="K930" s="31"/>
      <c r="L930" s="31"/>
      <c r="M930" s="31"/>
      <c r="P930" s="76"/>
      <c r="Q930" s="77"/>
      <c r="R930" s="77"/>
      <c r="S930" s="78"/>
      <c r="T930" s="79"/>
      <c r="U930" s="76"/>
      <c r="V930" s="77"/>
      <c r="W930" s="77"/>
      <c r="X930" s="78"/>
      <c r="Y930" s="79"/>
      <c r="Z930" s="63" t="str">
        <f t="shared" si="55"/>
        <v/>
      </c>
      <c r="AA930" s="66" t="str">
        <f t="shared" si="56"/>
        <v/>
      </c>
    </row>
    <row r="931" spans="1:27" ht="204" hidden="1">
      <c r="A931" s="3">
        <v>2570</v>
      </c>
      <c r="B931" s="3" t="s">
        <v>2292</v>
      </c>
      <c r="C931" s="3">
        <v>189</v>
      </c>
      <c r="E931" s="114" t="s">
        <v>3211</v>
      </c>
      <c r="F931" s="6" t="s">
        <v>2295</v>
      </c>
      <c r="G931" s="6" t="s">
        <v>2296</v>
      </c>
      <c r="H931" s="31"/>
      <c r="I931" s="31"/>
      <c r="J931" s="31"/>
      <c r="K931" s="31"/>
      <c r="L931" s="31"/>
      <c r="M931" s="31"/>
      <c r="P931" s="76"/>
      <c r="Q931" s="77"/>
      <c r="R931" s="77"/>
      <c r="S931" s="78"/>
      <c r="T931" s="79"/>
      <c r="U931" s="76"/>
      <c r="V931" s="77"/>
      <c r="W931" s="77"/>
      <c r="X931" s="78"/>
      <c r="Y931" s="79"/>
      <c r="Z931" s="63" t="str">
        <f t="shared" si="55"/>
        <v/>
      </c>
      <c r="AA931" s="66" t="str">
        <f t="shared" si="56"/>
        <v/>
      </c>
    </row>
    <row r="932" spans="1:27" ht="238" hidden="1">
      <c r="A932" s="3">
        <v>2571</v>
      </c>
      <c r="B932" s="3" t="s">
        <v>2292</v>
      </c>
      <c r="C932" s="3">
        <v>189</v>
      </c>
      <c r="E932" s="114" t="s">
        <v>3212</v>
      </c>
      <c r="F932" s="6" t="s">
        <v>2297</v>
      </c>
      <c r="G932" s="6" t="s">
        <v>2298</v>
      </c>
      <c r="H932" s="31"/>
      <c r="I932" s="31"/>
      <c r="J932" s="31"/>
      <c r="K932" s="31"/>
      <c r="L932" s="31"/>
      <c r="M932" s="31"/>
      <c r="P932" s="76"/>
      <c r="Q932" s="77"/>
      <c r="R932" s="77"/>
      <c r="S932" s="78"/>
      <c r="T932" s="79"/>
      <c r="U932" s="76"/>
      <c r="V932" s="77"/>
      <c r="W932" s="77"/>
      <c r="X932" s="78"/>
      <c r="Y932" s="79"/>
      <c r="Z932" s="63" t="str">
        <f t="shared" si="55"/>
        <v/>
      </c>
      <c r="AA932" s="66" t="str">
        <f t="shared" si="56"/>
        <v/>
      </c>
    </row>
    <row r="933" spans="1:27" ht="272" hidden="1">
      <c r="A933" s="3">
        <v>2572</v>
      </c>
      <c r="B933" s="3" t="s">
        <v>2292</v>
      </c>
      <c r="C933" s="3">
        <v>189</v>
      </c>
      <c r="E933" s="114" t="s">
        <v>2634</v>
      </c>
      <c r="F933" s="6" t="s">
        <v>2299</v>
      </c>
      <c r="G933" s="6" t="s">
        <v>2300</v>
      </c>
      <c r="H933" s="31"/>
      <c r="I933" s="31"/>
      <c r="J933" s="31"/>
      <c r="K933" s="31"/>
      <c r="L933" s="31"/>
      <c r="M933" s="31"/>
      <c r="P933" s="76"/>
      <c r="Q933" s="77"/>
      <c r="R933" s="77"/>
      <c r="S933" s="78"/>
      <c r="T933" s="79"/>
      <c r="U933" s="76"/>
      <c r="V933" s="77"/>
      <c r="W933" s="77"/>
      <c r="X933" s="78"/>
      <c r="Y933" s="79"/>
      <c r="Z933" s="63" t="str">
        <f t="shared" si="55"/>
        <v/>
      </c>
      <c r="AA933" s="66" t="str">
        <f t="shared" si="56"/>
        <v/>
      </c>
    </row>
    <row r="934" spans="1:27" ht="238" hidden="1">
      <c r="A934" s="3">
        <v>2573</v>
      </c>
      <c r="B934" s="3" t="s">
        <v>2292</v>
      </c>
      <c r="C934" s="3">
        <v>189</v>
      </c>
      <c r="E934" s="114" t="s">
        <v>3213</v>
      </c>
      <c r="F934" s="6" t="s">
        <v>2301</v>
      </c>
      <c r="G934" s="6" t="s">
        <v>2302</v>
      </c>
      <c r="H934" s="31"/>
      <c r="I934" s="31"/>
      <c r="J934" s="31"/>
      <c r="K934" s="31"/>
      <c r="L934" s="31"/>
      <c r="M934" s="31"/>
      <c r="P934" s="76"/>
      <c r="Q934" s="77"/>
      <c r="R934" s="77"/>
      <c r="S934" s="78"/>
      <c r="T934" s="79"/>
      <c r="U934" s="76"/>
      <c r="V934" s="77"/>
      <c r="W934" s="77"/>
      <c r="X934" s="78"/>
      <c r="Y934" s="79"/>
      <c r="Z934" s="63" t="str">
        <f t="shared" si="55"/>
        <v/>
      </c>
      <c r="AA934" s="66" t="str">
        <f t="shared" si="56"/>
        <v/>
      </c>
    </row>
    <row r="935" spans="1:27" ht="136" hidden="1">
      <c r="A935" s="3">
        <v>2574</v>
      </c>
      <c r="B935" s="3" t="s">
        <v>2292</v>
      </c>
      <c r="C935" s="3">
        <v>189</v>
      </c>
      <c r="E935" s="114" t="s">
        <v>3214</v>
      </c>
      <c r="F935" s="6" t="s">
        <v>2303</v>
      </c>
      <c r="G935" s="6" t="s">
        <v>2006</v>
      </c>
      <c r="H935" s="31"/>
      <c r="I935" s="31"/>
      <c r="J935" s="31"/>
      <c r="K935" s="31"/>
      <c r="L935" s="31"/>
      <c r="M935" s="31"/>
      <c r="P935" s="76"/>
      <c r="Q935" s="77"/>
      <c r="R935" s="77"/>
      <c r="S935" s="78"/>
      <c r="T935" s="79"/>
      <c r="U935" s="76"/>
      <c r="V935" s="77"/>
      <c r="W935" s="77"/>
      <c r="X935" s="78"/>
      <c r="Y935" s="79"/>
      <c r="Z935" s="63" t="str">
        <f t="shared" si="55"/>
        <v/>
      </c>
      <c r="AA935" s="66" t="str">
        <f t="shared" si="56"/>
        <v/>
      </c>
    </row>
    <row r="936" spans="1:27" s="8" customFormat="1" ht="17" hidden="1">
      <c r="A936" s="3" t="s">
        <v>303</v>
      </c>
      <c r="B936" s="3" t="s">
        <v>303</v>
      </c>
      <c r="C936" s="3" t="s">
        <v>303</v>
      </c>
      <c r="D936" s="4" t="s">
        <v>303</v>
      </c>
      <c r="H936" s="3"/>
      <c r="P936" s="119"/>
      <c r="Q936" s="119"/>
      <c r="R936" s="119"/>
      <c r="S936" s="119"/>
      <c r="T936" s="119"/>
      <c r="U936" s="119"/>
      <c r="V936" s="119"/>
      <c r="W936" s="119"/>
      <c r="X936" s="119"/>
      <c r="Y936" s="119"/>
    </row>
    <row r="937" spans="1:27" s="8" customFormat="1" ht="17" hidden="1">
      <c r="A937" s="3" t="s">
        <v>303</v>
      </c>
      <c r="B937" s="3" t="s">
        <v>303</v>
      </c>
      <c r="C937" s="3" t="s">
        <v>303</v>
      </c>
      <c r="D937" s="4" t="s">
        <v>303</v>
      </c>
      <c r="H937" s="3"/>
      <c r="P937" s="119"/>
      <c r="Q937" s="119"/>
      <c r="R937" s="119"/>
      <c r="S937" s="119"/>
      <c r="T937" s="119"/>
      <c r="U937" s="119"/>
      <c r="V937" s="119"/>
      <c r="W937" s="119"/>
      <c r="X937" s="119"/>
      <c r="Y937" s="119"/>
    </row>
    <row r="938" spans="1:27" s="8" customFormat="1" ht="17" hidden="1">
      <c r="A938" s="3" t="s">
        <v>303</v>
      </c>
      <c r="B938" s="3" t="s">
        <v>303</v>
      </c>
      <c r="C938" s="3"/>
      <c r="D938" s="4" t="s">
        <v>303</v>
      </c>
      <c r="E938" s="87" t="s">
        <v>2304</v>
      </c>
      <c r="H938" s="3"/>
      <c r="P938" s="119"/>
      <c r="Q938" s="119"/>
      <c r="R938" s="119"/>
      <c r="S938" s="119"/>
      <c r="T938" s="119"/>
      <c r="U938" s="119"/>
      <c r="V938" s="119"/>
      <c r="W938" s="119"/>
      <c r="X938" s="119"/>
      <c r="Y938" s="119"/>
      <c r="Z938" s="8" t="str">
        <f t="shared" ref="Z938:Z970" si="57">IF(U938&lt;&gt;"",U938,IF(P938&lt;&gt;"",P938,IF(N938&lt;&gt;"",N938,"")))</f>
        <v/>
      </c>
      <c r="AA938" s="8" t="str">
        <f t="shared" ref="AA938:AA970" si="58">IF(X938&lt;&gt;"",X938,IF(S938&lt;&gt;"",S938,IF(O938&lt;&gt;"",O938,"")))</f>
        <v/>
      </c>
    </row>
    <row r="939" spans="1:27" ht="170" hidden="1">
      <c r="A939" s="3">
        <v>2575</v>
      </c>
      <c r="B939" s="3" t="s">
        <v>2305</v>
      </c>
      <c r="C939" s="3">
        <v>191</v>
      </c>
      <c r="D939" s="4" t="s">
        <v>29</v>
      </c>
      <c r="E939" s="114" t="s">
        <v>3215</v>
      </c>
      <c r="F939" s="6" t="s">
        <v>2306</v>
      </c>
      <c r="G939" s="6" t="s">
        <v>2307</v>
      </c>
      <c r="H939" s="31"/>
      <c r="I939" s="31"/>
      <c r="J939" s="31"/>
      <c r="K939" s="31"/>
      <c r="L939" s="31"/>
      <c r="M939" s="31"/>
      <c r="P939" s="76"/>
      <c r="Q939" s="77"/>
      <c r="R939" s="77"/>
      <c r="S939" s="78"/>
      <c r="T939" s="79"/>
      <c r="U939" s="76"/>
      <c r="V939" s="77"/>
      <c r="W939" s="77"/>
      <c r="X939" s="78"/>
      <c r="Y939" s="79"/>
      <c r="Z939" s="63" t="str">
        <f t="shared" si="57"/>
        <v/>
      </c>
      <c r="AA939" s="66" t="str">
        <f t="shared" si="58"/>
        <v/>
      </c>
    </row>
    <row r="940" spans="1:27" s="8" customFormat="1" ht="17" hidden="1">
      <c r="A940" s="3" t="s">
        <v>303</v>
      </c>
      <c r="B940" s="3" t="s">
        <v>303</v>
      </c>
      <c r="C940" s="3" t="s">
        <v>303</v>
      </c>
      <c r="D940" s="4" t="s">
        <v>303</v>
      </c>
      <c r="H940" s="3"/>
      <c r="P940" s="119"/>
      <c r="Q940" s="119"/>
      <c r="R940" s="119"/>
      <c r="S940" s="119"/>
      <c r="T940" s="119"/>
      <c r="U940" s="119"/>
      <c r="V940" s="119"/>
      <c r="W940" s="119"/>
      <c r="X940" s="119"/>
      <c r="Y940" s="119"/>
    </row>
    <row r="941" spans="1:27" s="8" customFormat="1" ht="17" hidden="1">
      <c r="A941" s="3" t="s">
        <v>303</v>
      </c>
      <c r="B941" s="3" t="s">
        <v>303</v>
      </c>
      <c r="C941" s="3" t="s">
        <v>303</v>
      </c>
      <c r="D941" s="4" t="s">
        <v>303</v>
      </c>
      <c r="H941" s="3"/>
      <c r="P941" s="119"/>
      <c r="Q941" s="119"/>
      <c r="R941" s="119"/>
      <c r="S941" s="119"/>
      <c r="T941" s="119"/>
      <c r="U941" s="119"/>
      <c r="V941" s="119"/>
      <c r="W941" s="119"/>
      <c r="X941" s="119"/>
      <c r="Y941" s="119"/>
    </row>
    <row r="942" spans="1:27" s="8" customFormat="1" ht="17" hidden="1">
      <c r="A942" s="3" t="s">
        <v>303</v>
      </c>
      <c r="B942" s="3" t="s">
        <v>303</v>
      </c>
      <c r="C942" s="3"/>
      <c r="D942" s="4" t="s">
        <v>303</v>
      </c>
      <c r="E942" s="87" t="s">
        <v>2308</v>
      </c>
      <c r="H942" s="3"/>
      <c r="P942" s="119"/>
      <c r="Q942" s="119"/>
      <c r="R942" s="119"/>
      <c r="S942" s="119"/>
      <c r="T942" s="119"/>
      <c r="U942" s="119"/>
      <c r="V942" s="119"/>
      <c r="W942" s="119"/>
      <c r="X942" s="119"/>
      <c r="Y942" s="119"/>
      <c r="Z942" s="8" t="str">
        <f t="shared" si="57"/>
        <v/>
      </c>
      <c r="AA942" s="8" t="str">
        <f t="shared" si="58"/>
        <v/>
      </c>
    </row>
    <row r="943" spans="1:27" ht="204" hidden="1">
      <c r="A943" s="3">
        <v>2576</v>
      </c>
      <c r="B943" s="3" t="s">
        <v>2309</v>
      </c>
      <c r="C943" s="3">
        <v>192</v>
      </c>
      <c r="D943" s="4" t="s">
        <v>29</v>
      </c>
      <c r="E943" s="114" t="s">
        <v>3163</v>
      </c>
      <c r="F943" s="6" t="s">
        <v>2310</v>
      </c>
      <c r="G943" s="6" t="s">
        <v>2311</v>
      </c>
      <c r="H943" s="31"/>
      <c r="I943" s="31"/>
      <c r="J943" s="31"/>
      <c r="K943" s="31"/>
      <c r="L943" s="31"/>
      <c r="M943" s="31"/>
      <c r="P943" s="76"/>
      <c r="Q943" s="77"/>
      <c r="R943" s="77"/>
      <c r="S943" s="78"/>
      <c r="T943" s="79"/>
      <c r="U943" s="76"/>
      <c r="V943" s="77"/>
      <c r="W943" s="77"/>
      <c r="X943" s="78"/>
      <c r="Y943" s="79"/>
      <c r="Z943" s="63" t="str">
        <f t="shared" si="57"/>
        <v/>
      </c>
      <c r="AA943" s="66" t="str">
        <f t="shared" si="58"/>
        <v/>
      </c>
    </row>
    <row r="944" spans="1:27" s="8" customFormat="1" ht="17" hidden="1">
      <c r="A944" s="3" t="s">
        <v>303</v>
      </c>
      <c r="B944" s="3" t="s">
        <v>303</v>
      </c>
      <c r="C944" s="3" t="s">
        <v>303</v>
      </c>
      <c r="D944" s="4" t="s">
        <v>303</v>
      </c>
      <c r="H944" s="3"/>
      <c r="P944" s="119"/>
      <c r="Q944" s="119"/>
      <c r="R944" s="119"/>
      <c r="S944" s="119"/>
      <c r="T944" s="119"/>
      <c r="U944" s="119"/>
      <c r="V944" s="119"/>
      <c r="W944" s="119"/>
      <c r="X944" s="119"/>
      <c r="Y944" s="119"/>
    </row>
    <row r="945" spans="1:27" s="8" customFormat="1" ht="17" hidden="1">
      <c r="A945" s="3" t="s">
        <v>303</v>
      </c>
      <c r="B945" s="3" t="s">
        <v>303</v>
      </c>
      <c r="C945" s="3" t="s">
        <v>303</v>
      </c>
      <c r="D945" s="4" t="s">
        <v>303</v>
      </c>
      <c r="H945" s="3"/>
      <c r="P945" s="119"/>
      <c r="Q945" s="119"/>
      <c r="R945" s="119"/>
      <c r="S945" s="119"/>
      <c r="T945" s="119"/>
      <c r="U945" s="119"/>
      <c r="V945" s="119"/>
      <c r="W945" s="119"/>
      <c r="X945" s="119"/>
      <c r="Y945" s="119"/>
    </row>
    <row r="946" spans="1:27" s="8" customFormat="1" ht="17" hidden="1">
      <c r="A946" s="3" t="s">
        <v>303</v>
      </c>
      <c r="B946" s="3" t="s">
        <v>303</v>
      </c>
      <c r="C946" s="3"/>
      <c r="D946" s="4" t="s">
        <v>303</v>
      </c>
      <c r="E946" s="87" t="s">
        <v>2312</v>
      </c>
      <c r="H946" s="3"/>
      <c r="P946" s="119"/>
      <c r="Q946" s="119"/>
      <c r="R946" s="119"/>
      <c r="S946" s="119"/>
      <c r="T946" s="119"/>
      <c r="U946" s="119"/>
      <c r="V946" s="119"/>
      <c r="W946" s="119"/>
      <c r="X946" s="119"/>
      <c r="Y946" s="119"/>
      <c r="Z946" s="8" t="str">
        <f t="shared" si="57"/>
        <v/>
      </c>
      <c r="AA946" s="8" t="str">
        <f t="shared" si="58"/>
        <v/>
      </c>
    </row>
    <row r="947" spans="1:27" ht="153" hidden="1">
      <c r="A947" s="3">
        <v>2577</v>
      </c>
      <c r="B947" s="3" t="s">
        <v>2313</v>
      </c>
      <c r="C947" s="3">
        <v>193</v>
      </c>
      <c r="D947" s="4" t="s">
        <v>29</v>
      </c>
      <c r="E947" s="114" t="s">
        <v>3216</v>
      </c>
      <c r="F947" s="6" t="s">
        <v>2314</v>
      </c>
      <c r="G947" s="6" t="s">
        <v>2050</v>
      </c>
      <c r="H947" s="31"/>
      <c r="I947" s="31"/>
      <c r="J947" s="31"/>
      <c r="K947" s="31"/>
      <c r="L947" s="31"/>
      <c r="M947" s="31"/>
      <c r="P947" s="76"/>
      <c r="Q947" s="77"/>
      <c r="R947" s="77"/>
      <c r="S947" s="78"/>
      <c r="T947" s="79"/>
      <c r="U947" s="76"/>
      <c r="V947" s="77"/>
      <c r="W947" s="77"/>
      <c r="X947" s="78"/>
      <c r="Y947" s="79"/>
      <c r="Z947" s="63" t="str">
        <f t="shared" si="57"/>
        <v/>
      </c>
      <c r="AA947" s="66" t="str">
        <f t="shared" si="58"/>
        <v/>
      </c>
    </row>
    <row r="948" spans="1:27" s="8" customFormat="1" ht="17" hidden="1">
      <c r="A948" s="3" t="s">
        <v>303</v>
      </c>
      <c r="B948" s="3" t="s">
        <v>303</v>
      </c>
      <c r="C948" s="3" t="s">
        <v>303</v>
      </c>
      <c r="D948" s="4" t="s">
        <v>303</v>
      </c>
      <c r="H948" s="3"/>
      <c r="P948" s="119"/>
      <c r="Q948" s="119"/>
      <c r="R948" s="119"/>
      <c r="S948" s="119"/>
      <c r="T948" s="119"/>
      <c r="U948" s="119"/>
      <c r="V948" s="119"/>
      <c r="W948" s="119"/>
      <c r="X948" s="119"/>
      <c r="Y948" s="119"/>
    </row>
    <row r="949" spans="1:27" s="8" customFormat="1" ht="17" hidden="1">
      <c r="A949" s="3" t="s">
        <v>303</v>
      </c>
      <c r="B949" s="3" t="s">
        <v>303</v>
      </c>
      <c r="C949" s="3" t="s">
        <v>303</v>
      </c>
      <c r="D949" s="4" t="s">
        <v>303</v>
      </c>
      <c r="H949" s="3"/>
      <c r="P949" s="119"/>
      <c r="Q949" s="119"/>
      <c r="R949" s="119"/>
      <c r="S949" s="119"/>
      <c r="T949" s="119"/>
      <c r="U949" s="119"/>
      <c r="V949" s="119"/>
      <c r="W949" s="119"/>
      <c r="X949" s="119"/>
      <c r="Y949" s="119"/>
    </row>
    <row r="950" spans="1:27" ht="37" hidden="1">
      <c r="A950" s="3" t="s">
        <v>303</v>
      </c>
      <c r="B950" s="3" t="s">
        <v>303</v>
      </c>
      <c r="E950" s="128" t="s">
        <v>2315</v>
      </c>
      <c r="F950" s="128"/>
      <c r="G950" s="128"/>
      <c r="P950" s="119"/>
      <c r="Q950" s="119"/>
      <c r="R950" s="119"/>
      <c r="S950" s="119"/>
      <c r="T950" s="119"/>
      <c r="U950" s="119"/>
      <c r="V950" s="119"/>
      <c r="W950" s="119"/>
      <c r="X950" s="119"/>
      <c r="Y950" s="119"/>
      <c r="Z950" s="8"/>
      <c r="AA950" s="8"/>
    </row>
    <row r="951" spans="1:27" ht="19" hidden="1">
      <c r="A951" s="3" t="s">
        <v>303</v>
      </c>
      <c r="B951" s="3" t="s">
        <v>303</v>
      </c>
      <c r="E951" s="124" t="s">
        <v>2316</v>
      </c>
      <c r="F951" s="124"/>
      <c r="G951" s="124"/>
      <c r="P951" s="119"/>
      <c r="Q951" s="119"/>
      <c r="R951" s="119"/>
      <c r="S951" s="119"/>
      <c r="T951" s="119"/>
      <c r="U951" s="119"/>
      <c r="V951" s="119"/>
      <c r="W951" s="119"/>
      <c r="X951" s="119"/>
      <c r="Y951" s="119"/>
      <c r="Z951" s="8" t="str">
        <f t="shared" si="57"/>
        <v/>
      </c>
      <c r="AA951" s="8" t="str">
        <f t="shared" si="58"/>
        <v/>
      </c>
    </row>
    <row r="952" spans="1:27" s="8" customFormat="1" ht="17" hidden="1">
      <c r="A952" s="3" t="s">
        <v>303</v>
      </c>
      <c r="B952" s="3" t="s">
        <v>303</v>
      </c>
      <c r="C952" s="3"/>
      <c r="D952" s="4"/>
      <c r="E952" s="87" t="s">
        <v>2317</v>
      </c>
      <c r="H952" s="3"/>
      <c r="P952" s="119"/>
      <c r="Q952" s="119"/>
      <c r="R952" s="119"/>
      <c r="S952" s="119"/>
      <c r="T952" s="119"/>
      <c r="U952" s="119"/>
      <c r="V952" s="119"/>
      <c r="W952" s="119"/>
      <c r="X952" s="119"/>
      <c r="Y952" s="119"/>
      <c r="Z952" s="8" t="str">
        <f t="shared" si="57"/>
        <v/>
      </c>
      <c r="AA952" s="8" t="str">
        <f t="shared" si="58"/>
        <v/>
      </c>
    </row>
    <row r="953" spans="1:27" ht="323" hidden="1">
      <c r="A953" s="3">
        <v>2578</v>
      </c>
      <c r="B953" s="3" t="s">
        <v>2318</v>
      </c>
      <c r="C953" s="3">
        <v>227</v>
      </c>
      <c r="D953" s="4" t="s">
        <v>29</v>
      </c>
      <c r="E953" s="114" t="s">
        <v>3217</v>
      </c>
      <c r="F953" s="6" t="s">
        <v>2319</v>
      </c>
      <c r="G953" s="6" t="s">
        <v>2320</v>
      </c>
      <c r="H953" s="31"/>
      <c r="I953" s="31"/>
      <c r="J953" s="31"/>
      <c r="K953" s="31"/>
      <c r="L953" s="31"/>
      <c r="M953" s="31"/>
      <c r="P953" s="76"/>
      <c r="Q953" s="77"/>
      <c r="R953" s="77"/>
      <c r="S953" s="78"/>
      <c r="T953" s="79"/>
      <c r="U953" s="76"/>
      <c r="V953" s="77"/>
      <c r="W953" s="77"/>
      <c r="X953" s="78"/>
      <c r="Y953" s="79"/>
      <c r="Z953" s="63" t="str">
        <f t="shared" si="57"/>
        <v/>
      </c>
      <c r="AA953" s="66" t="str">
        <f t="shared" si="58"/>
        <v/>
      </c>
    </row>
    <row r="954" spans="1:27" ht="187" hidden="1">
      <c r="A954" s="3">
        <v>2579</v>
      </c>
      <c r="B954" s="3" t="s">
        <v>2318</v>
      </c>
      <c r="C954" s="3">
        <v>227</v>
      </c>
      <c r="E954" s="114" t="s">
        <v>3122</v>
      </c>
      <c r="F954" s="6" t="s">
        <v>2321</v>
      </c>
      <c r="G954" s="6" t="s">
        <v>2322</v>
      </c>
      <c r="H954" s="31"/>
      <c r="I954" s="31"/>
      <c r="J954" s="31"/>
      <c r="K954" s="31"/>
      <c r="L954" s="31"/>
      <c r="M954" s="31"/>
      <c r="P954" s="76"/>
      <c r="Q954" s="77"/>
      <c r="R954" s="77"/>
      <c r="S954" s="78"/>
      <c r="T954" s="79"/>
      <c r="U954" s="76"/>
      <c r="V954" s="77"/>
      <c r="W954" s="77"/>
      <c r="X954" s="78"/>
      <c r="Y954" s="79"/>
      <c r="Z954" s="63" t="str">
        <f t="shared" si="57"/>
        <v/>
      </c>
      <c r="AA954" s="66" t="str">
        <f t="shared" si="58"/>
        <v/>
      </c>
    </row>
    <row r="955" spans="1:27" ht="136" hidden="1">
      <c r="A955" s="3">
        <v>2580</v>
      </c>
      <c r="B955" s="3" t="s">
        <v>2318</v>
      </c>
      <c r="C955" s="3">
        <v>227</v>
      </c>
      <c r="E955" s="114" t="s">
        <v>3218</v>
      </c>
      <c r="F955" s="6" t="s">
        <v>2323</v>
      </c>
      <c r="G955" s="6" t="s">
        <v>2006</v>
      </c>
      <c r="H955" s="31"/>
      <c r="I955" s="31"/>
      <c r="J955" s="31"/>
      <c r="K955" s="31"/>
      <c r="L955" s="31"/>
      <c r="M955" s="31"/>
      <c r="P955" s="76"/>
      <c r="Q955" s="77"/>
      <c r="R955" s="77"/>
      <c r="S955" s="78"/>
      <c r="T955" s="79"/>
      <c r="U955" s="76"/>
      <c r="V955" s="77"/>
      <c r="W955" s="77"/>
      <c r="X955" s="78"/>
      <c r="Y955" s="79"/>
      <c r="Z955" s="63" t="str">
        <f t="shared" si="57"/>
        <v/>
      </c>
      <c r="AA955" s="66" t="str">
        <f t="shared" si="58"/>
        <v/>
      </c>
    </row>
    <row r="956" spans="1:27" s="8" customFormat="1" ht="17" hidden="1">
      <c r="A956" s="3" t="s">
        <v>303</v>
      </c>
      <c r="B956" s="3" t="s">
        <v>303</v>
      </c>
      <c r="C956" s="3" t="s">
        <v>303</v>
      </c>
      <c r="D956" s="4" t="s">
        <v>303</v>
      </c>
      <c r="H956" s="3"/>
      <c r="P956" s="119"/>
      <c r="Q956" s="119"/>
      <c r="R956" s="119"/>
      <c r="S956" s="119"/>
      <c r="T956" s="119"/>
      <c r="U956" s="119"/>
      <c r="V956" s="119"/>
      <c r="W956" s="119"/>
      <c r="X956" s="119"/>
      <c r="Y956" s="119"/>
    </row>
    <row r="957" spans="1:27" s="8" customFormat="1" ht="17" hidden="1">
      <c r="A957" s="3" t="s">
        <v>303</v>
      </c>
      <c r="B957" s="3" t="s">
        <v>303</v>
      </c>
      <c r="C957" s="3" t="s">
        <v>303</v>
      </c>
      <c r="D957" s="4" t="s">
        <v>303</v>
      </c>
      <c r="H957" s="3"/>
      <c r="P957" s="119"/>
      <c r="Q957" s="119"/>
      <c r="R957" s="119"/>
      <c r="S957" s="119"/>
      <c r="T957" s="119"/>
      <c r="U957" s="119"/>
      <c r="V957" s="119"/>
      <c r="W957" s="119"/>
      <c r="X957" s="119"/>
      <c r="Y957" s="119"/>
    </row>
    <row r="958" spans="1:27" s="8" customFormat="1" ht="34" hidden="1">
      <c r="A958" s="3" t="s">
        <v>303</v>
      </c>
      <c r="B958" s="3" t="s">
        <v>303</v>
      </c>
      <c r="C958" s="3"/>
      <c r="D958" s="4" t="s">
        <v>303</v>
      </c>
      <c r="E958" s="87" t="s">
        <v>2324</v>
      </c>
      <c r="H958" s="3"/>
      <c r="P958" s="119"/>
      <c r="Q958" s="119"/>
      <c r="R958" s="119"/>
      <c r="S958" s="119"/>
      <c r="T958" s="119"/>
      <c r="U958" s="119"/>
      <c r="V958" s="119"/>
      <c r="W958" s="119"/>
      <c r="X958" s="119"/>
      <c r="Y958" s="119"/>
      <c r="Z958" s="8" t="str">
        <f t="shared" si="57"/>
        <v/>
      </c>
      <c r="AA958" s="8" t="str">
        <f t="shared" si="58"/>
        <v/>
      </c>
    </row>
    <row r="959" spans="1:27" ht="204" hidden="1">
      <c r="A959" s="3">
        <v>2581</v>
      </c>
      <c r="B959" s="3" t="s">
        <v>2325</v>
      </c>
      <c r="C959" s="3">
        <v>228</v>
      </c>
      <c r="E959" s="114" t="s">
        <v>3219</v>
      </c>
      <c r="F959" s="6" t="s">
        <v>3437</v>
      </c>
      <c r="G959" s="6" t="s">
        <v>2326</v>
      </c>
      <c r="H959" s="31"/>
      <c r="I959" s="31"/>
      <c r="J959" s="31"/>
      <c r="K959" s="31"/>
      <c r="L959" s="31"/>
      <c r="M959" s="31"/>
      <c r="P959" s="76"/>
      <c r="Q959" s="77"/>
      <c r="R959" s="77"/>
      <c r="S959" s="78"/>
      <c r="T959" s="79"/>
      <c r="U959" s="76"/>
      <c r="V959" s="77"/>
      <c r="W959" s="77"/>
      <c r="X959" s="78"/>
      <c r="Y959" s="79"/>
      <c r="Z959" s="63" t="str">
        <f t="shared" si="57"/>
        <v/>
      </c>
      <c r="AA959" s="66" t="str">
        <f t="shared" si="58"/>
        <v/>
      </c>
    </row>
    <row r="960" spans="1:27" ht="306" hidden="1">
      <c r="A960" s="3">
        <v>2582</v>
      </c>
      <c r="B960" s="3" t="s">
        <v>2325</v>
      </c>
      <c r="C960" s="3">
        <v>228</v>
      </c>
      <c r="E960" s="114" t="s">
        <v>3220</v>
      </c>
      <c r="F960" s="6" t="s">
        <v>2327</v>
      </c>
      <c r="G960" s="6" t="s">
        <v>2328</v>
      </c>
      <c r="H960" s="31"/>
      <c r="I960" s="31"/>
      <c r="J960" s="31"/>
      <c r="K960" s="31"/>
      <c r="L960" s="31"/>
      <c r="M960" s="31"/>
      <c r="P960" s="76"/>
      <c r="Q960" s="77"/>
      <c r="R960" s="77"/>
      <c r="S960" s="78"/>
      <c r="T960" s="79"/>
      <c r="U960" s="76"/>
      <c r="V960" s="77"/>
      <c r="W960" s="77"/>
      <c r="X960" s="78"/>
      <c r="Y960" s="79"/>
      <c r="Z960" s="63" t="str">
        <f t="shared" si="57"/>
        <v/>
      </c>
      <c r="AA960" s="66" t="str">
        <f t="shared" si="58"/>
        <v/>
      </c>
    </row>
    <row r="961" spans="1:27" ht="255" hidden="1">
      <c r="A961" s="3">
        <v>2583</v>
      </c>
      <c r="B961" s="3" t="s">
        <v>2325</v>
      </c>
      <c r="C961" s="3">
        <v>228</v>
      </c>
      <c r="E961" s="114" t="s">
        <v>3221</v>
      </c>
      <c r="F961" s="6" t="s">
        <v>2329</v>
      </c>
      <c r="G961" s="6" t="s">
        <v>2330</v>
      </c>
      <c r="H961" s="31"/>
      <c r="I961" s="31"/>
      <c r="J961" s="31"/>
      <c r="K961" s="31"/>
      <c r="L961" s="31"/>
      <c r="M961" s="31"/>
      <c r="P961" s="76"/>
      <c r="Q961" s="77"/>
      <c r="R961" s="77"/>
      <c r="S961" s="78"/>
      <c r="T961" s="79"/>
      <c r="U961" s="76"/>
      <c r="V961" s="77"/>
      <c r="W961" s="77"/>
      <c r="X961" s="78"/>
      <c r="Y961" s="79"/>
      <c r="Z961" s="63" t="str">
        <f t="shared" si="57"/>
        <v/>
      </c>
      <c r="AA961" s="66" t="str">
        <f t="shared" si="58"/>
        <v/>
      </c>
    </row>
    <row r="962" spans="1:27" ht="187" hidden="1">
      <c r="A962" s="3">
        <v>2584</v>
      </c>
      <c r="B962" s="3" t="s">
        <v>2325</v>
      </c>
      <c r="C962" s="3">
        <v>228</v>
      </c>
      <c r="E962" s="114" t="s">
        <v>3222</v>
      </c>
      <c r="F962" s="6" t="s">
        <v>2331</v>
      </c>
      <c r="G962" s="6" t="s">
        <v>2332</v>
      </c>
      <c r="H962" s="31"/>
      <c r="I962" s="31"/>
      <c r="J962" s="31"/>
      <c r="K962" s="31"/>
      <c r="L962" s="31"/>
      <c r="M962" s="31"/>
      <c r="P962" s="76"/>
      <c r="Q962" s="77"/>
      <c r="R962" s="77"/>
      <c r="S962" s="78"/>
      <c r="T962" s="79"/>
      <c r="U962" s="76"/>
      <c r="V962" s="77"/>
      <c r="W962" s="77"/>
      <c r="X962" s="78"/>
      <c r="Y962" s="79"/>
      <c r="Z962" s="63" t="str">
        <f t="shared" si="57"/>
        <v/>
      </c>
      <c r="AA962" s="66" t="str">
        <f t="shared" si="58"/>
        <v/>
      </c>
    </row>
    <row r="963" spans="1:27" ht="204" hidden="1">
      <c r="A963" s="3">
        <v>2585</v>
      </c>
      <c r="B963" s="3" t="s">
        <v>2325</v>
      </c>
      <c r="C963" s="3">
        <v>228</v>
      </c>
      <c r="E963" s="114" t="s">
        <v>3223</v>
      </c>
      <c r="F963" s="6" t="s">
        <v>2333</v>
      </c>
      <c r="G963" s="6" t="s">
        <v>2334</v>
      </c>
      <c r="H963" s="31"/>
      <c r="I963" s="31"/>
      <c r="J963" s="31"/>
      <c r="K963" s="31"/>
      <c r="L963" s="31"/>
      <c r="M963" s="31"/>
      <c r="P963" s="76"/>
      <c r="Q963" s="77"/>
      <c r="R963" s="77"/>
      <c r="S963" s="78"/>
      <c r="T963" s="79"/>
      <c r="U963" s="76"/>
      <c r="V963" s="77"/>
      <c r="W963" s="77"/>
      <c r="X963" s="78"/>
      <c r="Y963" s="79"/>
      <c r="Z963" s="63" t="str">
        <f t="shared" si="57"/>
        <v/>
      </c>
      <c r="AA963" s="66" t="str">
        <f t="shared" si="58"/>
        <v/>
      </c>
    </row>
    <row r="964" spans="1:27" ht="221" hidden="1">
      <c r="A964" s="3">
        <v>2586</v>
      </c>
      <c r="B964" s="3" t="s">
        <v>2325</v>
      </c>
      <c r="C964" s="3">
        <v>228</v>
      </c>
      <c r="E964" s="114" t="s">
        <v>3224</v>
      </c>
      <c r="F964" s="6" t="s">
        <v>2335</v>
      </c>
      <c r="G964" s="6" t="s">
        <v>2336</v>
      </c>
      <c r="H964" s="31"/>
      <c r="I964" s="31"/>
      <c r="J964" s="31"/>
      <c r="K964" s="31"/>
      <c r="L964" s="31"/>
      <c r="M964" s="31"/>
      <c r="P964" s="76"/>
      <c r="Q964" s="77"/>
      <c r="R964" s="77"/>
      <c r="S964" s="78"/>
      <c r="T964" s="79"/>
      <c r="U964" s="76"/>
      <c r="V964" s="77"/>
      <c r="W964" s="77"/>
      <c r="X964" s="78"/>
      <c r="Y964" s="79"/>
      <c r="Z964" s="63" t="str">
        <f t="shared" si="57"/>
        <v/>
      </c>
      <c r="AA964" s="66" t="str">
        <f t="shared" si="58"/>
        <v/>
      </c>
    </row>
    <row r="965" spans="1:27" ht="221" hidden="1">
      <c r="A965" s="3">
        <v>2587</v>
      </c>
      <c r="B965" s="3" t="s">
        <v>2325</v>
      </c>
      <c r="C965" s="3">
        <v>228</v>
      </c>
      <c r="E965" s="114" t="s">
        <v>3225</v>
      </c>
      <c r="F965" s="6" t="s">
        <v>2337</v>
      </c>
      <c r="G965" s="6" t="s">
        <v>2338</v>
      </c>
      <c r="H965" s="31"/>
      <c r="I965" s="31"/>
      <c r="J965" s="31"/>
      <c r="K965" s="31"/>
      <c r="L965" s="31"/>
      <c r="M965" s="31"/>
      <c r="P965" s="76"/>
      <c r="Q965" s="77"/>
      <c r="R965" s="77"/>
      <c r="S965" s="78"/>
      <c r="T965" s="79"/>
      <c r="U965" s="76"/>
      <c r="V965" s="77"/>
      <c r="W965" s="77"/>
      <c r="X965" s="78"/>
      <c r="Y965" s="79"/>
      <c r="Z965" s="63" t="str">
        <f t="shared" si="57"/>
        <v/>
      </c>
      <c r="AA965" s="66" t="str">
        <f t="shared" si="58"/>
        <v/>
      </c>
    </row>
    <row r="966" spans="1:27" ht="238" hidden="1">
      <c r="A966" s="3">
        <v>2588</v>
      </c>
      <c r="B966" s="3" t="s">
        <v>2325</v>
      </c>
      <c r="C966" s="3">
        <v>228</v>
      </c>
      <c r="E966" s="114" t="s">
        <v>3226</v>
      </c>
      <c r="F966" s="6" t="s">
        <v>2339</v>
      </c>
      <c r="G966" s="6" t="s">
        <v>2340</v>
      </c>
      <c r="H966" s="31"/>
      <c r="I966" s="31"/>
      <c r="J966" s="31"/>
      <c r="K966" s="31"/>
      <c r="L966" s="31"/>
      <c r="M966" s="31"/>
      <c r="P966" s="76"/>
      <c r="Q966" s="77"/>
      <c r="R966" s="77"/>
      <c r="S966" s="78"/>
      <c r="T966" s="79"/>
      <c r="U966" s="76"/>
      <c r="V966" s="77"/>
      <c r="W966" s="77"/>
      <c r="X966" s="78"/>
      <c r="Y966" s="79"/>
      <c r="Z966" s="63" t="str">
        <f t="shared" si="57"/>
        <v/>
      </c>
      <c r="AA966" s="66" t="str">
        <f t="shared" si="58"/>
        <v/>
      </c>
    </row>
    <row r="967" spans="1:27" ht="204" hidden="1">
      <c r="A967" s="3">
        <v>2589</v>
      </c>
      <c r="B967" s="3" t="s">
        <v>2325</v>
      </c>
      <c r="C967" s="3">
        <v>228</v>
      </c>
      <c r="E967" s="114" t="s">
        <v>3227</v>
      </c>
      <c r="F967" s="6" t="s">
        <v>2341</v>
      </c>
      <c r="G967" s="6" t="s">
        <v>2342</v>
      </c>
      <c r="H967" s="31"/>
      <c r="I967" s="31"/>
      <c r="J967" s="31"/>
      <c r="K967" s="31"/>
      <c r="L967" s="31"/>
      <c r="M967" s="31"/>
      <c r="P967" s="76"/>
      <c r="Q967" s="77"/>
      <c r="R967" s="77"/>
      <c r="S967" s="78"/>
      <c r="T967" s="79"/>
      <c r="U967" s="76"/>
      <c r="V967" s="77"/>
      <c r="W967" s="77"/>
      <c r="X967" s="78"/>
      <c r="Y967" s="79"/>
      <c r="Z967" s="63" t="str">
        <f t="shared" si="57"/>
        <v/>
      </c>
      <c r="AA967" s="66" t="str">
        <f t="shared" si="58"/>
        <v/>
      </c>
    </row>
    <row r="968" spans="1:27" ht="204" hidden="1">
      <c r="A968" s="3">
        <v>2590</v>
      </c>
      <c r="B968" s="3" t="s">
        <v>2325</v>
      </c>
      <c r="C968" s="3">
        <v>228</v>
      </c>
      <c r="E968" s="114" t="s">
        <v>3228</v>
      </c>
      <c r="F968" s="6" t="s">
        <v>2343</v>
      </c>
      <c r="G968" s="6" t="s">
        <v>2344</v>
      </c>
      <c r="H968" s="31"/>
      <c r="I968" s="31"/>
      <c r="J968" s="31"/>
      <c r="K968" s="31"/>
      <c r="L968" s="31"/>
      <c r="M968" s="31"/>
      <c r="P968" s="76"/>
      <c r="Q968" s="77"/>
      <c r="R968" s="77"/>
      <c r="S968" s="78"/>
      <c r="T968" s="79"/>
      <c r="U968" s="76"/>
      <c r="V968" s="77"/>
      <c r="W968" s="77"/>
      <c r="X968" s="78"/>
      <c r="Y968" s="79"/>
      <c r="Z968" s="63" t="str">
        <f t="shared" si="57"/>
        <v/>
      </c>
      <c r="AA968" s="66" t="str">
        <f t="shared" si="58"/>
        <v/>
      </c>
    </row>
    <row r="969" spans="1:27" ht="153" hidden="1">
      <c r="A969" s="3">
        <v>2591</v>
      </c>
      <c r="B969" s="3" t="s">
        <v>2325</v>
      </c>
      <c r="C969" s="3">
        <v>228</v>
      </c>
      <c r="E969" s="114" t="s">
        <v>3113</v>
      </c>
      <c r="F969" s="6" t="s">
        <v>2345</v>
      </c>
      <c r="G969" s="6" t="s">
        <v>2346</v>
      </c>
      <c r="H969" s="31"/>
      <c r="I969" s="31"/>
      <c r="J969" s="31"/>
      <c r="K969" s="31"/>
      <c r="L969" s="31"/>
      <c r="M969" s="31"/>
      <c r="P969" s="76"/>
      <c r="Q969" s="77"/>
      <c r="R969" s="77"/>
      <c r="S969" s="78"/>
      <c r="T969" s="79"/>
      <c r="U969" s="76"/>
      <c r="V969" s="77"/>
      <c r="W969" s="77"/>
      <c r="X969" s="78"/>
      <c r="Y969" s="79"/>
      <c r="Z969" s="63" t="str">
        <f t="shared" si="57"/>
        <v/>
      </c>
      <c r="AA969" s="66" t="str">
        <f t="shared" si="58"/>
        <v/>
      </c>
    </row>
    <row r="970" spans="1:27" ht="136" hidden="1">
      <c r="A970" s="3">
        <v>2592</v>
      </c>
      <c r="B970" s="3" t="s">
        <v>2325</v>
      </c>
      <c r="C970" s="3">
        <v>228</v>
      </c>
      <c r="E970" s="114" t="s">
        <v>3229</v>
      </c>
      <c r="F970" s="6" t="s">
        <v>2347</v>
      </c>
      <c r="G970" s="6" t="s">
        <v>2006</v>
      </c>
      <c r="H970" s="31"/>
      <c r="I970" s="31"/>
      <c r="J970" s="31"/>
      <c r="K970" s="31"/>
      <c r="L970" s="31"/>
      <c r="M970" s="31"/>
      <c r="P970" s="76"/>
      <c r="Q970" s="77"/>
      <c r="R970" s="77"/>
      <c r="S970" s="78"/>
      <c r="T970" s="79"/>
      <c r="U970" s="76"/>
      <c r="V970" s="77"/>
      <c r="W970" s="77"/>
      <c r="X970" s="78"/>
      <c r="Y970" s="79"/>
      <c r="Z970" s="63" t="str">
        <f t="shared" si="57"/>
        <v/>
      </c>
      <c r="AA970" s="66" t="str">
        <f t="shared" si="58"/>
        <v/>
      </c>
    </row>
    <row r="971" spans="1:27" s="8" customFormat="1" ht="17" hidden="1">
      <c r="A971" s="3" t="s">
        <v>303</v>
      </c>
      <c r="B971" s="3" t="s">
        <v>303</v>
      </c>
      <c r="C971" s="3" t="s">
        <v>303</v>
      </c>
      <c r="D971" s="4"/>
      <c r="H971" s="3"/>
      <c r="P971" s="119"/>
      <c r="Q971" s="119"/>
      <c r="R971" s="119"/>
      <c r="S971" s="119"/>
      <c r="T971" s="119"/>
      <c r="U971" s="119"/>
      <c r="V971" s="119"/>
      <c r="W971" s="119"/>
      <c r="X971" s="119"/>
      <c r="Y971" s="119"/>
    </row>
    <row r="972" spans="1:27" s="8" customFormat="1" ht="17" hidden="1">
      <c r="A972" s="3" t="s">
        <v>303</v>
      </c>
      <c r="B972" s="3" t="s">
        <v>303</v>
      </c>
      <c r="C972" s="3" t="s">
        <v>303</v>
      </c>
      <c r="D972" s="4"/>
      <c r="H972" s="3"/>
      <c r="P972" s="119"/>
      <c r="Q972" s="119"/>
      <c r="R972" s="119"/>
      <c r="S972" s="119"/>
      <c r="T972" s="119"/>
      <c r="U972" s="119"/>
      <c r="V972" s="119"/>
      <c r="W972" s="119"/>
      <c r="X972" s="119"/>
      <c r="Y972" s="119"/>
    </row>
    <row r="973" spans="1:27" s="8" customFormat="1" ht="34" hidden="1">
      <c r="A973" s="3" t="s">
        <v>303</v>
      </c>
      <c r="B973" s="3" t="s">
        <v>303</v>
      </c>
      <c r="C973" s="3"/>
      <c r="D973" s="4"/>
      <c r="E973" s="87" t="s">
        <v>2348</v>
      </c>
      <c r="H973" s="3"/>
      <c r="P973" s="119"/>
      <c r="Q973" s="119"/>
      <c r="R973" s="119"/>
      <c r="S973" s="119"/>
      <c r="T973" s="119"/>
      <c r="U973" s="119"/>
      <c r="V973" s="119"/>
      <c r="W973" s="119"/>
      <c r="X973" s="119"/>
      <c r="Y973" s="119"/>
      <c r="Z973" s="8" t="str">
        <f t="shared" ref="Z973:Z1036" si="59">IF(U973&lt;&gt;"",U973,IF(P973&lt;&gt;"",P973,IF(N973&lt;&gt;"",N973,"")))</f>
        <v/>
      </c>
      <c r="AA973" s="8" t="str">
        <f t="shared" ref="AA973:AA1036" si="60">IF(X973&lt;&gt;"",X973,IF(S973&lt;&gt;"",S973,IF(O973&lt;&gt;"",O973,"")))</f>
        <v/>
      </c>
    </row>
    <row r="974" spans="1:27" ht="204" hidden="1">
      <c r="A974" s="3">
        <v>2593</v>
      </c>
      <c r="B974" s="3" t="s">
        <v>2349</v>
      </c>
      <c r="C974" s="3">
        <v>229</v>
      </c>
      <c r="E974" s="114" t="s">
        <v>3230</v>
      </c>
      <c r="F974" s="6" t="s">
        <v>2350</v>
      </c>
      <c r="G974" s="6" t="s">
        <v>2351</v>
      </c>
      <c r="H974" s="31"/>
      <c r="I974" s="31"/>
      <c r="J974" s="31"/>
      <c r="K974" s="31"/>
      <c r="L974" s="31"/>
      <c r="M974" s="31"/>
      <c r="P974" s="76"/>
      <c r="Q974" s="77"/>
      <c r="R974" s="77"/>
      <c r="S974" s="78"/>
      <c r="T974" s="79"/>
      <c r="U974" s="76"/>
      <c r="V974" s="77"/>
      <c r="W974" s="77"/>
      <c r="X974" s="78"/>
      <c r="Y974" s="79"/>
      <c r="Z974" s="63" t="str">
        <f t="shared" si="59"/>
        <v/>
      </c>
      <c r="AA974" s="66" t="str">
        <f t="shared" si="60"/>
        <v/>
      </c>
    </row>
    <row r="975" spans="1:27" ht="204" hidden="1">
      <c r="A975" s="3">
        <v>2594</v>
      </c>
      <c r="B975" s="3" t="s">
        <v>2349</v>
      </c>
      <c r="C975" s="3">
        <v>229</v>
      </c>
      <c r="E975" s="114" t="s">
        <v>3231</v>
      </c>
      <c r="F975" s="6" t="s">
        <v>2352</v>
      </c>
      <c r="G975" s="6" t="s">
        <v>2353</v>
      </c>
      <c r="H975" s="31"/>
      <c r="I975" s="31"/>
      <c r="J975" s="31"/>
      <c r="K975" s="31"/>
      <c r="L975" s="31"/>
      <c r="M975" s="31"/>
      <c r="P975" s="76"/>
      <c r="Q975" s="77"/>
      <c r="R975" s="77"/>
      <c r="S975" s="78"/>
      <c r="T975" s="79"/>
      <c r="U975" s="76"/>
      <c r="V975" s="77"/>
      <c r="W975" s="77"/>
      <c r="X975" s="78"/>
      <c r="Y975" s="79"/>
      <c r="Z975" s="63" t="str">
        <f t="shared" si="59"/>
        <v/>
      </c>
      <c r="AA975" s="66" t="str">
        <f t="shared" si="60"/>
        <v/>
      </c>
    </row>
    <row r="976" spans="1:27" ht="136" hidden="1">
      <c r="A976" s="3">
        <v>2595</v>
      </c>
      <c r="B976" s="3" t="s">
        <v>2349</v>
      </c>
      <c r="C976" s="3">
        <v>229</v>
      </c>
      <c r="E976" s="114" t="s">
        <v>3232</v>
      </c>
      <c r="F976" s="6" t="s">
        <v>2354</v>
      </c>
      <c r="G976" s="6" t="s">
        <v>2006</v>
      </c>
      <c r="H976" s="31"/>
      <c r="I976" s="31"/>
      <c r="J976" s="31"/>
      <c r="K976" s="31"/>
      <c r="L976" s="31"/>
      <c r="M976" s="31"/>
      <c r="P976" s="76"/>
      <c r="Q976" s="77"/>
      <c r="R976" s="77"/>
      <c r="S976" s="78"/>
      <c r="T976" s="79"/>
      <c r="U976" s="76"/>
      <c r="V976" s="77"/>
      <c r="W976" s="77"/>
      <c r="X976" s="78"/>
      <c r="Y976" s="79"/>
      <c r="Z976" s="63" t="str">
        <f t="shared" si="59"/>
        <v/>
      </c>
      <c r="AA976" s="66" t="str">
        <f t="shared" si="60"/>
        <v/>
      </c>
    </row>
    <row r="977" spans="1:27" s="8" customFormat="1" ht="17" hidden="1">
      <c r="A977" s="3" t="s">
        <v>303</v>
      </c>
      <c r="B977" s="3" t="s">
        <v>303</v>
      </c>
      <c r="C977" s="3" t="s">
        <v>303</v>
      </c>
      <c r="D977" s="4" t="s">
        <v>303</v>
      </c>
      <c r="H977" s="3"/>
      <c r="P977" s="119"/>
      <c r="Q977" s="119"/>
      <c r="R977" s="119"/>
      <c r="S977" s="119"/>
      <c r="T977" s="119"/>
      <c r="U977" s="119"/>
      <c r="V977" s="119"/>
      <c r="W977" s="119"/>
      <c r="X977" s="119"/>
      <c r="Y977" s="119"/>
    </row>
    <row r="978" spans="1:27" s="8" customFormat="1" ht="17" hidden="1">
      <c r="A978" s="3" t="s">
        <v>303</v>
      </c>
      <c r="B978" s="3" t="s">
        <v>303</v>
      </c>
      <c r="C978" s="3" t="s">
        <v>303</v>
      </c>
      <c r="D978" s="4" t="s">
        <v>303</v>
      </c>
      <c r="H978" s="3"/>
      <c r="P978" s="119"/>
      <c r="Q978" s="119"/>
      <c r="R978" s="119"/>
      <c r="S978" s="119"/>
      <c r="T978" s="119"/>
      <c r="U978" s="119"/>
      <c r="V978" s="119"/>
      <c r="W978" s="119"/>
      <c r="X978" s="119"/>
      <c r="Y978" s="119"/>
    </row>
    <row r="979" spans="1:27" s="8" customFormat="1" ht="17" hidden="1">
      <c r="A979" s="3" t="s">
        <v>303</v>
      </c>
      <c r="B979" s="3" t="s">
        <v>303</v>
      </c>
      <c r="C979" s="3"/>
      <c r="D979" s="4" t="s">
        <v>303</v>
      </c>
      <c r="E979" s="87" t="s">
        <v>2355</v>
      </c>
      <c r="H979" s="3"/>
      <c r="P979" s="119"/>
      <c r="Q979" s="119"/>
      <c r="R979" s="119"/>
      <c r="S979" s="119"/>
      <c r="T979" s="119"/>
      <c r="U979" s="119"/>
      <c r="V979" s="119"/>
      <c r="W979" s="119"/>
      <c r="X979" s="119"/>
      <c r="Y979" s="119"/>
      <c r="Z979" s="8" t="str">
        <f t="shared" si="59"/>
        <v/>
      </c>
      <c r="AA979" s="8" t="str">
        <f t="shared" si="60"/>
        <v/>
      </c>
    </row>
    <row r="980" spans="1:27" ht="238" hidden="1">
      <c r="A980" s="3">
        <v>2596</v>
      </c>
      <c r="B980" s="3" t="s">
        <v>951</v>
      </c>
      <c r="C980" s="3">
        <v>233</v>
      </c>
      <c r="E980" s="114" t="s">
        <v>3233</v>
      </c>
      <c r="F980" s="6" t="s">
        <v>2356</v>
      </c>
      <c r="G980" s="6" t="s">
        <v>2357</v>
      </c>
      <c r="H980" s="31"/>
      <c r="I980" s="31"/>
      <c r="J980" s="31"/>
      <c r="K980" s="31"/>
      <c r="L980" s="31"/>
      <c r="M980" s="31"/>
      <c r="P980" s="76"/>
      <c r="Q980" s="77"/>
      <c r="R980" s="77"/>
      <c r="S980" s="78"/>
      <c r="T980" s="79"/>
      <c r="U980" s="76"/>
      <c r="V980" s="77"/>
      <c r="W980" s="77"/>
      <c r="X980" s="78"/>
      <c r="Y980" s="79"/>
      <c r="Z980" s="63" t="str">
        <f t="shared" si="59"/>
        <v/>
      </c>
      <c r="AA980" s="66" t="str">
        <f t="shared" si="60"/>
        <v/>
      </c>
    </row>
    <row r="981" spans="1:27" ht="289" hidden="1">
      <c r="A981" s="3">
        <v>2597</v>
      </c>
      <c r="B981" s="3" t="s">
        <v>951</v>
      </c>
      <c r="C981" s="3">
        <v>233</v>
      </c>
      <c r="E981" s="114" t="s">
        <v>3234</v>
      </c>
      <c r="F981" s="6" t="s">
        <v>2358</v>
      </c>
      <c r="G981" s="6" t="s">
        <v>2359</v>
      </c>
      <c r="H981" s="31"/>
      <c r="I981" s="31"/>
      <c r="J981" s="31"/>
      <c r="K981" s="31"/>
      <c r="L981" s="31"/>
      <c r="M981" s="31"/>
      <c r="P981" s="76"/>
      <c r="Q981" s="77"/>
      <c r="R981" s="77"/>
      <c r="S981" s="78"/>
      <c r="T981" s="79"/>
      <c r="U981" s="76"/>
      <c r="V981" s="77"/>
      <c r="W981" s="77"/>
      <c r="X981" s="78"/>
      <c r="Y981" s="79"/>
      <c r="Z981" s="63" t="str">
        <f t="shared" si="59"/>
        <v/>
      </c>
      <c r="AA981" s="66" t="str">
        <f t="shared" si="60"/>
        <v/>
      </c>
    </row>
    <row r="982" spans="1:27" ht="238" hidden="1">
      <c r="A982" s="3">
        <v>2598</v>
      </c>
      <c r="B982" s="3" t="s">
        <v>951</v>
      </c>
      <c r="C982" s="3">
        <v>233</v>
      </c>
      <c r="E982" s="114" t="s">
        <v>3235</v>
      </c>
      <c r="F982" s="6" t="s">
        <v>2360</v>
      </c>
      <c r="G982" s="6" t="s">
        <v>2361</v>
      </c>
      <c r="H982" s="31"/>
      <c r="I982" s="31"/>
      <c r="J982" s="31"/>
      <c r="K982" s="31"/>
      <c r="L982" s="31"/>
      <c r="M982" s="31"/>
      <c r="P982" s="76"/>
      <c r="Q982" s="77"/>
      <c r="R982" s="77"/>
      <c r="S982" s="78"/>
      <c r="T982" s="79"/>
      <c r="U982" s="76"/>
      <c r="V982" s="77"/>
      <c r="W982" s="77"/>
      <c r="X982" s="78"/>
      <c r="Y982" s="79"/>
      <c r="Z982" s="63" t="str">
        <f t="shared" si="59"/>
        <v/>
      </c>
      <c r="AA982" s="66" t="str">
        <f t="shared" si="60"/>
        <v/>
      </c>
    </row>
    <row r="983" spans="1:27" ht="204" hidden="1">
      <c r="A983" s="3">
        <v>2599</v>
      </c>
      <c r="B983" s="3" t="s">
        <v>951</v>
      </c>
      <c r="C983" s="3">
        <v>233</v>
      </c>
      <c r="E983" s="114" t="s">
        <v>3236</v>
      </c>
      <c r="F983" s="6" t="s">
        <v>2362</v>
      </c>
      <c r="G983" s="6" t="s">
        <v>2363</v>
      </c>
      <c r="H983" s="31"/>
      <c r="I983" s="31"/>
      <c r="J983" s="31"/>
      <c r="K983" s="31"/>
      <c r="L983" s="31"/>
      <c r="M983" s="31"/>
      <c r="P983" s="76"/>
      <c r="Q983" s="77"/>
      <c r="R983" s="77"/>
      <c r="S983" s="78"/>
      <c r="T983" s="79"/>
      <c r="U983" s="76"/>
      <c r="V983" s="77"/>
      <c r="W983" s="77"/>
      <c r="X983" s="78"/>
      <c r="Y983" s="79"/>
      <c r="Z983" s="63" t="str">
        <f t="shared" si="59"/>
        <v/>
      </c>
      <c r="AA983" s="66" t="str">
        <f t="shared" si="60"/>
        <v/>
      </c>
    </row>
    <row r="984" spans="1:27" ht="187" hidden="1">
      <c r="A984" s="3">
        <v>2600</v>
      </c>
      <c r="B984" s="3" t="s">
        <v>951</v>
      </c>
      <c r="C984" s="3">
        <v>233</v>
      </c>
      <c r="E984" s="114" t="s">
        <v>3237</v>
      </c>
      <c r="F984" s="6" t="s">
        <v>2364</v>
      </c>
      <c r="G984" s="6" t="s">
        <v>2365</v>
      </c>
      <c r="H984" s="31"/>
      <c r="I984" s="31"/>
      <c r="J984" s="31"/>
      <c r="K984" s="31"/>
      <c r="L984" s="31"/>
      <c r="M984" s="31"/>
      <c r="P984" s="76"/>
      <c r="Q984" s="77"/>
      <c r="R984" s="77"/>
      <c r="S984" s="78"/>
      <c r="T984" s="79"/>
      <c r="U984" s="76"/>
      <c r="V984" s="77"/>
      <c r="W984" s="77"/>
      <c r="X984" s="78"/>
      <c r="Y984" s="79"/>
      <c r="Z984" s="63" t="str">
        <f t="shared" si="59"/>
        <v/>
      </c>
      <c r="AA984" s="66" t="str">
        <f t="shared" si="60"/>
        <v/>
      </c>
    </row>
    <row r="985" spans="1:27" ht="221" hidden="1">
      <c r="A985" s="3">
        <v>2601</v>
      </c>
      <c r="B985" s="3" t="s">
        <v>951</v>
      </c>
      <c r="C985" s="3">
        <v>233</v>
      </c>
      <c r="E985" s="114" t="s">
        <v>3238</v>
      </c>
      <c r="F985" s="6" t="s">
        <v>2366</v>
      </c>
      <c r="G985" s="6" t="s">
        <v>2367</v>
      </c>
      <c r="H985" s="31"/>
      <c r="I985" s="31"/>
      <c r="J985" s="31"/>
      <c r="K985" s="31"/>
      <c r="L985" s="31"/>
      <c r="M985" s="31"/>
      <c r="P985" s="76"/>
      <c r="Q985" s="77"/>
      <c r="R985" s="77"/>
      <c r="S985" s="78"/>
      <c r="T985" s="79"/>
      <c r="U985" s="76"/>
      <c r="V985" s="77"/>
      <c r="W985" s="77"/>
      <c r="X985" s="78"/>
      <c r="Y985" s="79"/>
      <c r="Z985" s="63" t="str">
        <f t="shared" si="59"/>
        <v/>
      </c>
      <c r="AA985" s="66" t="str">
        <f t="shared" si="60"/>
        <v/>
      </c>
    </row>
    <row r="986" spans="1:27" ht="153" hidden="1">
      <c r="A986" s="3">
        <v>2602</v>
      </c>
      <c r="B986" s="3" t="s">
        <v>951</v>
      </c>
      <c r="C986" s="3">
        <v>233</v>
      </c>
      <c r="E986" s="114" t="s">
        <v>3239</v>
      </c>
      <c r="F986" s="6" t="s">
        <v>2368</v>
      </c>
      <c r="G986" s="6" t="s">
        <v>2369</v>
      </c>
      <c r="H986" s="31"/>
      <c r="I986" s="31"/>
      <c r="J986" s="31"/>
      <c r="K986" s="31"/>
      <c r="L986" s="31"/>
      <c r="M986" s="31"/>
      <c r="P986" s="76"/>
      <c r="Q986" s="77"/>
      <c r="R986" s="77"/>
      <c r="S986" s="78"/>
      <c r="T986" s="79"/>
      <c r="U986" s="76"/>
      <c r="V986" s="77"/>
      <c r="W986" s="77"/>
      <c r="X986" s="78"/>
      <c r="Y986" s="79"/>
      <c r="Z986" s="63" t="str">
        <f t="shared" si="59"/>
        <v/>
      </c>
      <c r="AA986" s="66" t="str">
        <f t="shared" si="60"/>
        <v/>
      </c>
    </row>
    <row r="987" spans="1:27" ht="204" hidden="1">
      <c r="A987" s="3">
        <v>2603</v>
      </c>
      <c r="B987" s="3" t="s">
        <v>951</v>
      </c>
      <c r="C987" s="3">
        <v>233</v>
      </c>
      <c r="E987" s="114" t="s">
        <v>3240</v>
      </c>
      <c r="F987" s="6" t="s">
        <v>2370</v>
      </c>
      <c r="G987" s="6" t="s">
        <v>2371</v>
      </c>
      <c r="H987" s="31"/>
      <c r="I987" s="31"/>
      <c r="J987" s="31"/>
      <c r="K987" s="31"/>
      <c r="L987" s="31"/>
      <c r="M987" s="31"/>
      <c r="P987" s="76"/>
      <c r="Q987" s="77"/>
      <c r="R987" s="77"/>
      <c r="S987" s="78"/>
      <c r="T987" s="79"/>
      <c r="U987" s="76"/>
      <c r="V987" s="77"/>
      <c r="W987" s="77"/>
      <c r="X987" s="78"/>
      <c r="Y987" s="79"/>
      <c r="Z987" s="63" t="str">
        <f t="shared" si="59"/>
        <v/>
      </c>
      <c r="AA987" s="66" t="str">
        <f t="shared" si="60"/>
        <v/>
      </c>
    </row>
    <row r="988" spans="1:27" ht="153" hidden="1">
      <c r="A988" s="3">
        <v>2604</v>
      </c>
      <c r="B988" s="3" t="s">
        <v>951</v>
      </c>
      <c r="C988" s="3">
        <v>233</v>
      </c>
      <c r="E988" s="114" t="s">
        <v>3113</v>
      </c>
      <c r="F988" s="6" t="s">
        <v>2372</v>
      </c>
      <c r="G988" s="6" t="s">
        <v>2373</v>
      </c>
      <c r="H988" s="31"/>
      <c r="I988" s="31"/>
      <c r="J988" s="31"/>
      <c r="K988" s="31"/>
      <c r="L988" s="31"/>
      <c r="M988" s="31"/>
      <c r="P988" s="76"/>
      <c r="Q988" s="77"/>
      <c r="R988" s="77"/>
      <c r="S988" s="78"/>
      <c r="T988" s="79"/>
      <c r="U988" s="76"/>
      <c r="V988" s="77"/>
      <c r="W988" s="77"/>
      <c r="X988" s="78"/>
      <c r="Y988" s="79"/>
      <c r="Z988" s="63" t="str">
        <f t="shared" si="59"/>
        <v/>
      </c>
      <c r="AA988" s="66" t="str">
        <f t="shared" si="60"/>
        <v/>
      </c>
    </row>
    <row r="989" spans="1:27" ht="136" hidden="1">
      <c r="A989" s="3">
        <v>2605</v>
      </c>
      <c r="B989" s="3" t="s">
        <v>951</v>
      </c>
      <c r="C989" s="3">
        <v>233</v>
      </c>
      <c r="E989" s="114" t="s">
        <v>3241</v>
      </c>
      <c r="F989" s="6" t="s">
        <v>2374</v>
      </c>
      <c r="G989" s="6" t="s">
        <v>2006</v>
      </c>
      <c r="H989" s="31"/>
      <c r="I989" s="31"/>
      <c r="J989" s="31"/>
      <c r="K989" s="31"/>
      <c r="L989" s="31"/>
      <c r="M989" s="31"/>
      <c r="P989" s="76"/>
      <c r="Q989" s="77"/>
      <c r="R989" s="77"/>
      <c r="S989" s="78"/>
      <c r="T989" s="79"/>
      <c r="U989" s="76"/>
      <c r="V989" s="77"/>
      <c r="W989" s="77"/>
      <c r="X989" s="78"/>
      <c r="Y989" s="79"/>
      <c r="Z989" s="63" t="str">
        <f t="shared" si="59"/>
        <v/>
      </c>
      <c r="AA989" s="66" t="str">
        <f t="shared" si="60"/>
        <v/>
      </c>
    </row>
    <row r="990" spans="1:27" s="8" customFormat="1" ht="17" hidden="1">
      <c r="A990" s="3" t="s">
        <v>303</v>
      </c>
      <c r="B990" s="3" t="s">
        <v>303</v>
      </c>
      <c r="C990" s="3" t="s">
        <v>303</v>
      </c>
      <c r="D990" s="4"/>
      <c r="H990" s="3"/>
      <c r="P990" s="119"/>
      <c r="Q990" s="119"/>
      <c r="R990" s="119"/>
      <c r="S990" s="119"/>
      <c r="T990" s="119"/>
      <c r="U990" s="119"/>
      <c r="V990" s="119"/>
      <c r="W990" s="119"/>
      <c r="X990" s="119"/>
      <c r="Y990" s="119"/>
    </row>
    <row r="991" spans="1:27" s="8" customFormat="1" ht="17" hidden="1">
      <c r="A991" s="3" t="s">
        <v>303</v>
      </c>
      <c r="B991" s="3" t="s">
        <v>303</v>
      </c>
      <c r="C991" s="3" t="s">
        <v>303</v>
      </c>
      <c r="D991" s="4"/>
      <c r="H991" s="3"/>
      <c r="P991" s="119"/>
      <c r="Q991" s="119"/>
      <c r="R991" s="119"/>
      <c r="S991" s="119"/>
      <c r="T991" s="119"/>
      <c r="U991" s="119"/>
      <c r="V991" s="119"/>
      <c r="W991" s="119"/>
      <c r="X991" s="119"/>
      <c r="Y991" s="119"/>
    </row>
    <row r="992" spans="1:27" s="8" customFormat="1" ht="17" hidden="1">
      <c r="A992" s="3" t="s">
        <v>303</v>
      </c>
      <c r="B992" s="3" t="s">
        <v>303</v>
      </c>
      <c r="C992" s="3"/>
      <c r="D992" s="4"/>
      <c r="E992" s="87" t="s">
        <v>2375</v>
      </c>
      <c r="H992" s="3"/>
      <c r="P992" s="119"/>
      <c r="Q992" s="119"/>
      <c r="R992" s="119"/>
      <c r="S992" s="119"/>
      <c r="T992" s="119"/>
      <c r="U992" s="119"/>
      <c r="V992" s="119"/>
      <c r="W992" s="119"/>
      <c r="X992" s="119"/>
      <c r="Y992" s="119"/>
      <c r="Z992" s="8" t="str">
        <f t="shared" si="59"/>
        <v/>
      </c>
      <c r="AA992" s="8" t="str">
        <f t="shared" si="60"/>
        <v/>
      </c>
    </row>
    <row r="993" spans="1:27" ht="255" hidden="1">
      <c r="A993" s="3">
        <v>2606</v>
      </c>
      <c r="B993" s="3" t="s">
        <v>2376</v>
      </c>
      <c r="C993" s="3">
        <v>231</v>
      </c>
      <c r="E993" s="114" t="s">
        <v>3242</v>
      </c>
      <c r="F993" s="6" t="s">
        <v>2377</v>
      </c>
      <c r="G993" s="6" t="s">
        <v>2378</v>
      </c>
      <c r="H993" s="31"/>
      <c r="I993" s="31"/>
      <c r="J993" s="31"/>
      <c r="K993" s="31"/>
      <c r="L993" s="31"/>
      <c r="M993" s="31"/>
      <c r="P993" s="76"/>
      <c r="Q993" s="77"/>
      <c r="R993" s="77"/>
      <c r="S993" s="78"/>
      <c r="T993" s="79"/>
      <c r="U993" s="76"/>
      <c r="V993" s="77"/>
      <c r="W993" s="77"/>
      <c r="X993" s="78"/>
      <c r="Y993" s="79"/>
      <c r="Z993" s="63" t="str">
        <f t="shared" si="59"/>
        <v/>
      </c>
      <c r="AA993" s="66" t="str">
        <f t="shared" si="60"/>
        <v/>
      </c>
    </row>
    <row r="994" spans="1:27" ht="255" hidden="1">
      <c r="A994" s="3">
        <v>2607</v>
      </c>
      <c r="B994" s="3" t="s">
        <v>2376</v>
      </c>
      <c r="C994" s="3">
        <v>231</v>
      </c>
      <c r="E994" s="114" t="s">
        <v>3243</v>
      </c>
      <c r="F994" s="6" t="s">
        <v>2379</v>
      </c>
      <c r="G994" s="6" t="s">
        <v>2380</v>
      </c>
      <c r="H994" s="31"/>
      <c r="I994" s="31"/>
      <c r="J994" s="31"/>
      <c r="K994" s="31"/>
      <c r="L994" s="31"/>
      <c r="M994" s="31"/>
      <c r="P994" s="76"/>
      <c r="Q994" s="77"/>
      <c r="R994" s="77"/>
      <c r="S994" s="78"/>
      <c r="T994" s="79"/>
      <c r="U994" s="76"/>
      <c r="V994" s="77"/>
      <c r="W994" s="77"/>
      <c r="X994" s="78"/>
      <c r="Y994" s="79"/>
      <c r="Z994" s="63" t="str">
        <f t="shared" si="59"/>
        <v/>
      </c>
      <c r="AA994" s="66" t="str">
        <f t="shared" si="60"/>
        <v/>
      </c>
    </row>
    <row r="995" spans="1:27" ht="204" hidden="1">
      <c r="A995" s="3">
        <v>2608</v>
      </c>
      <c r="B995" s="3" t="s">
        <v>2376</v>
      </c>
      <c r="C995" s="3">
        <v>231</v>
      </c>
      <c r="E995" s="114" t="s">
        <v>3244</v>
      </c>
      <c r="F995" s="6" t="s">
        <v>2381</v>
      </c>
      <c r="G995" s="6" t="s">
        <v>2382</v>
      </c>
      <c r="H995" s="31"/>
      <c r="I995" s="31"/>
      <c r="J995" s="31"/>
      <c r="K995" s="31"/>
      <c r="L995" s="31"/>
      <c r="M995" s="31"/>
      <c r="P995" s="76"/>
      <c r="Q995" s="77"/>
      <c r="R995" s="77"/>
      <c r="S995" s="78"/>
      <c r="T995" s="79"/>
      <c r="U995" s="76"/>
      <c r="V995" s="77"/>
      <c r="W995" s="77"/>
      <c r="X995" s="78"/>
      <c r="Y995" s="79"/>
      <c r="Z995" s="63" t="str">
        <f t="shared" si="59"/>
        <v/>
      </c>
      <c r="AA995" s="66" t="str">
        <f t="shared" si="60"/>
        <v/>
      </c>
    </row>
    <row r="996" spans="1:27" ht="221" hidden="1">
      <c r="A996" s="3">
        <v>2609</v>
      </c>
      <c r="B996" s="3" t="s">
        <v>2376</v>
      </c>
      <c r="C996" s="3">
        <v>231</v>
      </c>
      <c r="E996" s="114" t="s">
        <v>3245</v>
      </c>
      <c r="F996" s="6" t="s">
        <v>2383</v>
      </c>
      <c r="G996" s="6" t="s">
        <v>2384</v>
      </c>
      <c r="H996" s="31"/>
      <c r="I996" s="31"/>
      <c r="J996" s="31"/>
      <c r="K996" s="31"/>
      <c r="L996" s="31"/>
      <c r="M996" s="31"/>
      <c r="P996" s="76"/>
      <c r="Q996" s="77"/>
      <c r="R996" s="77"/>
      <c r="S996" s="78"/>
      <c r="T996" s="79"/>
      <c r="U996" s="76"/>
      <c r="V996" s="77"/>
      <c r="W996" s="77"/>
      <c r="X996" s="78"/>
      <c r="Y996" s="79"/>
      <c r="Z996" s="63" t="str">
        <f t="shared" si="59"/>
        <v/>
      </c>
      <c r="AA996" s="66" t="str">
        <f t="shared" si="60"/>
        <v/>
      </c>
    </row>
    <row r="997" spans="1:27" ht="238" hidden="1">
      <c r="A997" s="3">
        <v>2610</v>
      </c>
      <c r="B997" s="3" t="s">
        <v>2376</v>
      </c>
      <c r="C997" s="3">
        <v>231</v>
      </c>
      <c r="E997" s="114" t="s">
        <v>3246</v>
      </c>
      <c r="F997" s="6" t="s">
        <v>2385</v>
      </c>
      <c r="G997" s="6" t="s">
        <v>2386</v>
      </c>
      <c r="H997" s="31"/>
      <c r="I997" s="31"/>
      <c r="J997" s="31"/>
      <c r="K997" s="31"/>
      <c r="L997" s="31"/>
      <c r="M997" s="31"/>
      <c r="P997" s="76"/>
      <c r="Q997" s="77"/>
      <c r="R997" s="77"/>
      <c r="S997" s="78"/>
      <c r="T997" s="79"/>
      <c r="U997" s="76"/>
      <c r="V997" s="77"/>
      <c r="W997" s="77"/>
      <c r="X997" s="78"/>
      <c r="Y997" s="79"/>
      <c r="Z997" s="63" t="str">
        <f t="shared" si="59"/>
        <v/>
      </c>
      <c r="AA997" s="66" t="str">
        <f t="shared" si="60"/>
        <v/>
      </c>
    </row>
    <row r="998" spans="1:27" ht="238" hidden="1">
      <c r="A998" s="3">
        <v>2611</v>
      </c>
      <c r="B998" s="3" t="s">
        <v>2376</v>
      </c>
      <c r="C998" s="3">
        <v>231</v>
      </c>
      <c r="E998" s="114" t="s">
        <v>3247</v>
      </c>
      <c r="F998" s="6" t="s">
        <v>2387</v>
      </c>
      <c r="G998" s="6" t="s">
        <v>2388</v>
      </c>
      <c r="H998" s="31"/>
      <c r="I998" s="31"/>
      <c r="J998" s="31"/>
      <c r="K998" s="31"/>
      <c r="L998" s="31"/>
      <c r="M998" s="31"/>
      <c r="P998" s="76"/>
      <c r="Q998" s="77"/>
      <c r="R998" s="77"/>
      <c r="S998" s="78"/>
      <c r="T998" s="79"/>
      <c r="U998" s="76"/>
      <c r="V998" s="77"/>
      <c r="W998" s="77"/>
      <c r="X998" s="78"/>
      <c r="Y998" s="79"/>
      <c r="Z998" s="63" t="str">
        <f t="shared" si="59"/>
        <v/>
      </c>
      <c r="AA998" s="66" t="str">
        <f t="shared" si="60"/>
        <v/>
      </c>
    </row>
    <row r="999" spans="1:27" ht="221" hidden="1">
      <c r="A999" s="3">
        <v>2612</v>
      </c>
      <c r="B999" s="3" t="s">
        <v>2376</v>
      </c>
      <c r="C999" s="3">
        <v>231</v>
      </c>
      <c r="E999" s="114" t="s">
        <v>3248</v>
      </c>
      <c r="F999" s="6" t="s">
        <v>2389</v>
      </c>
      <c r="G999" s="6" t="s">
        <v>2390</v>
      </c>
      <c r="H999" s="31"/>
      <c r="I999" s="31"/>
      <c r="J999" s="31"/>
      <c r="K999" s="31"/>
      <c r="L999" s="31"/>
      <c r="M999" s="31"/>
      <c r="P999" s="76"/>
      <c r="Q999" s="77"/>
      <c r="R999" s="77"/>
      <c r="S999" s="78"/>
      <c r="T999" s="79"/>
      <c r="U999" s="76"/>
      <c r="V999" s="77"/>
      <c r="W999" s="77"/>
      <c r="X999" s="78"/>
      <c r="Y999" s="79"/>
      <c r="Z999" s="63" t="str">
        <f t="shared" si="59"/>
        <v/>
      </c>
      <c r="AA999" s="66" t="str">
        <f t="shared" si="60"/>
        <v/>
      </c>
    </row>
    <row r="1000" spans="1:27" ht="153" hidden="1">
      <c r="A1000" s="3">
        <v>2613</v>
      </c>
      <c r="B1000" s="3" t="s">
        <v>2376</v>
      </c>
      <c r="C1000" s="3">
        <v>231</v>
      </c>
      <c r="E1000" s="114" t="s">
        <v>3113</v>
      </c>
      <c r="F1000" s="6" t="s">
        <v>2391</v>
      </c>
      <c r="G1000" s="6" t="s">
        <v>2373</v>
      </c>
      <c r="H1000" s="31"/>
      <c r="I1000" s="31"/>
      <c r="J1000" s="31"/>
      <c r="K1000" s="31"/>
      <c r="L1000" s="31"/>
      <c r="M1000" s="31"/>
      <c r="P1000" s="76"/>
      <c r="Q1000" s="77"/>
      <c r="R1000" s="77"/>
      <c r="S1000" s="78"/>
      <c r="T1000" s="79"/>
      <c r="U1000" s="76"/>
      <c r="V1000" s="77"/>
      <c r="W1000" s="77"/>
      <c r="X1000" s="78"/>
      <c r="Y1000" s="79"/>
      <c r="Z1000" s="63" t="str">
        <f t="shared" si="59"/>
        <v/>
      </c>
      <c r="AA1000" s="66" t="str">
        <f t="shared" si="60"/>
        <v/>
      </c>
    </row>
    <row r="1001" spans="1:27" ht="204" hidden="1">
      <c r="A1001" s="3">
        <v>2614</v>
      </c>
      <c r="B1001" s="3" t="s">
        <v>2376</v>
      </c>
      <c r="C1001" s="3">
        <v>231</v>
      </c>
      <c r="E1001" s="114" t="s">
        <v>3249</v>
      </c>
      <c r="F1001" s="6" t="s">
        <v>2392</v>
      </c>
      <c r="G1001" s="6" t="s">
        <v>2393</v>
      </c>
      <c r="H1001" s="31"/>
      <c r="I1001" s="31"/>
      <c r="J1001" s="31"/>
      <c r="K1001" s="31"/>
      <c r="L1001" s="31"/>
      <c r="M1001" s="31"/>
      <c r="P1001" s="76"/>
      <c r="Q1001" s="77"/>
      <c r="R1001" s="77"/>
      <c r="S1001" s="78"/>
      <c r="T1001" s="79"/>
      <c r="U1001" s="76"/>
      <c r="V1001" s="77"/>
      <c r="W1001" s="77"/>
      <c r="X1001" s="78"/>
      <c r="Y1001" s="79"/>
      <c r="Z1001" s="63" t="str">
        <f t="shared" si="59"/>
        <v/>
      </c>
      <c r="AA1001" s="66" t="str">
        <f t="shared" si="60"/>
        <v/>
      </c>
    </row>
    <row r="1002" spans="1:27" ht="136" hidden="1">
      <c r="A1002" s="3">
        <v>2615</v>
      </c>
      <c r="B1002" s="3" t="s">
        <v>2376</v>
      </c>
      <c r="C1002" s="3">
        <v>231</v>
      </c>
      <c r="E1002" s="114" t="s">
        <v>3250</v>
      </c>
      <c r="F1002" s="6" t="s">
        <v>2394</v>
      </c>
      <c r="G1002" s="6" t="s">
        <v>2006</v>
      </c>
      <c r="H1002" s="31"/>
      <c r="I1002" s="31"/>
      <c r="J1002" s="31"/>
      <c r="K1002" s="31"/>
      <c r="L1002" s="31"/>
      <c r="M1002" s="31"/>
      <c r="P1002" s="76"/>
      <c r="Q1002" s="77"/>
      <c r="R1002" s="77"/>
      <c r="S1002" s="78"/>
      <c r="T1002" s="79"/>
      <c r="U1002" s="76"/>
      <c r="V1002" s="77"/>
      <c r="W1002" s="77"/>
      <c r="X1002" s="78"/>
      <c r="Y1002" s="79"/>
      <c r="Z1002" s="63" t="str">
        <f t="shared" si="59"/>
        <v/>
      </c>
      <c r="AA1002" s="66" t="str">
        <f t="shared" si="60"/>
        <v/>
      </c>
    </row>
    <row r="1003" spans="1:27" s="8" customFormat="1" ht="17" hidden="1">
      <c r="A1003" s="3" t="s">
        <v>303</v>
      </c>
      <c r="B1003" s="3" t="s">
        <v>303</v>
      </c>
      <c r="C1003" s="3" t="s">
        <v>303</v>
      </c>
      <c r="D1003" s="4"/>
      <c r="H1003" s="3"/>
      <c r="P1003" s="119"/>
      <c r="Q1003" s="119"/>
      <c r="R1003" s="119"/>
      <c r="S1003" s="119"/>
      <c r="T1003" s="119"/>
      <c r="U1003" s="119"/>
      <c r="V1003" s="119"/>
      <c r="W1003" s="119"/>
      <c r="X1003" s="119"/>
      <c r="Y1003" s="119"/>
    </row>
    <row r="1004" spans="1:27" s="8" customFormat="1" ht="17" hidden="1">
      <c r="A1004" s="3" t="s">
        <v>303</v>
      </c>
      <c r="B1004" s="3" t="s">
        <v>303</v>
      </c>
      <c r="C1004" s="3" t="s">
        <v>303</v>
      </c>
      <c r="D1004" s="4"/>
      <c r="H1004" s="3"/>
      <c r="P1004" s="119"/>
      <c r="Q1004" s="119"/>
      <c r="R1004" s="119"/>
      <c r="S1004" s="119"/>
      <c r="T1004" s="119"/>
      <c r="U1004" s="119"/>
      <c r="V1004" s="119"/>
      <c r="W1004" s="119"/>
      <c r="X1004" s="119"/>
      <c r="Y1004" s="119"/>
    </row>
    <row r="1005" spans="1:27" s="8" customFormat="1" ht="17" hidden="1">
      <c r="A1005" s="3" t="s">
        <v>303</v>
      </c>
      <c r="B1005" s="3" t="s">
        <v>303</v>
      </c>
      <c r="C1005" s="3"/>
      <c r="D1005" s="4" t="s">
        <v>303</v>
      </c>
      <c r="E1005" s="87" t="s">
        <v>2395</v>
      </c>
      <c r="H1005" s="3"/>
      <c r="P1005" s="119"/>
      <c r="Q1005" s="119"/>
      <c r="R1005" s="119"/>
      <c r="S1005" s="119"/>
      <c r="T1005" s="119"/>
      <c r="U1005" s="119"/>
      <c r="V1005" s="119"/>
      <c r="W1005" s="119"/>
      <c r="X1005" s="119"/>
      <c r="Y1005" s="119"/>
      <c r="Z1005" s="8" t="str">
        <f t="shared" si="59"/>
        <v/>
      </c>
      <c r="AA1005" s="8" t="str">
        <f t="shared" si="60"/>
        <v/>
      </c>
    </row>
    <row r="1006" spans="1:27" ht="238" hidden="1">
      <c r="A1006" s="3">
        <v>2616</v>
      </c>
      <c r="B1006" s="3" t="s">
        <v>2396</v>
      </c>
      <c r="C1006" s="3">
        <v>230</v>
      </c>
      <c r="E1006" s="114" t="s">
        <v>3251</v>
      </c>
      <c r="F1006" s="6" t="s">
        <v>2397</v>
      </c>
      <c r="G1006" s="6" t="s">
        <v>2398</v>
      </c>
      <c r="H1006" s="31"/>
      <c r="I1006" s="31"/>
      <c r="J1006" s="31"/>
      <c r="K1006" s="31"/>
      <c r="L1006" s="31"/>
      <c r="M1006" s="31"/>
      <c r="P1006" s="76"/>
      <c r="Q1006" s="77"/>
      <c r="R1006" s="77"/>
      <c r="S1006" s="78"/>
      <c r="T1006" s="79"/>
      <c r="U1006" s="76"/>
      <c r="V1006" s="77"/>
      <c r="W1006" s="77"/>
      <c r="X1006" s="78"/>
      <c r="Y1006" s="79"/>
      <c r="Z1006" s="63" t="str">
        <f t="shared" si="59"/>
        <v/>
      </c>
      <c r="AA1006" s="66" t="str">
        <f t="shared" si="60"/>
        <v/>
      </c>
    </row>
    <row r="1007" spans="1:27" ht="238" hidden="1">
      <c r="A1007" s="3">
        <v>2617</v>
      </c>
      <c r="B1007" s="3" t="s">
        <v>2396</v>
      </c>
      <c r="C1007" s="3">
        <v>230</v>
      </c>
      <c r="E1007" s="114" t="s">
        <v>3252</v>
      </c>
      <c r="F1007" s="6" t="s">
        <v>2399</v>
      </c>
      <c r="G1007" s="6" t="s">
        <v>2400</v>
      </c>
      <c r="H1007" s="31"/>
      <c r="I1007" s="31"/>
      <c r="J1007" s="31"/>
      <c r="K1007" s="31"/>
      <c r="L1007" s="31"/>
      <c r="M1007" s="31"/>
      <c r="P1007" s="76"/>
      <c r="Q1007" s="77"/>
      <c r="R1007" s="77"/>
      <c r="S1007" s="78"/>
      <c r="T1007" s="79"/>
      <c r="U1007" s="76"/>
      <c r="V1007" s="77"/>
      <c r="W1007" s="77"/>
      <c r="X1007" s="78"/>
      <c r="Y1007" s="79"/>
      <c r="Z1007" s="63" t="str">
        <f t="shared" si="59"/>
        <v/>
      </c>
      <c r="AA1007" s="66" t="str">
        <f t="shared" si="60"/>
        <v/>
      </c>
    </row>
    <row r="1008" spans="1:27" ht="221" hidden="1">
      <c r="A1008" s="3">
        <v>2618</v>
      </c>
      <c r="B1008" s="3" t="s">
        <v>2396</v>
      </c>
      <c r="C1008" s="3">
        <v>230</v>
      </c>
      <c r="E1008" s="114" t="s">
        <v>3253</v>
      </c>
      <c r="F1008" s="6" t="s">
        <v>2401</v>
      </c>
      <c r="G1008" s="6" t="s">
        <v>2402</v>
      </c>
      <c r="H1008" s="31"/>
      <c r="I1008" s="31"/>
      <c r="J1008" s="31"/>
      <c r="K1008" s="31"/>
      <c r="L1008" s="31"/>
      <c r="M1008" s="31"/>
      <c r="P1008" s="76"/>
      <c r="Q1008" s="77"/>
      <c r="R1008" s="77"/>
      <c r="S1008" s="78"/>
      <c r="T1008" s="79"/>
      <c r="U1008" s="76"/>
      <c r="V1008" s="77"/>
      <c r="W1008" s="77"/>
      <c r="X1008" s="78"/>
      <c r="Y1008" s="79"/>
      <c r="Z1008" s="63" t="str">
        <f t="shared" si="59"/>
        <v/>
      </c>
      <c r="AA1008" s="66" t="str">
        <f t="shared" si="60"/>
        <v/>
      </c>
    </row>
    <row r="1009" spans="1:27" ht="221" hidden="1">
      <c r="A1009" s="3">
        <v>2619</v>
      </c>
      <c r="B1009" s="3" t="s">
        <v>2396</v>
      </c>
      <c r="C1009" s="3">
        <v>230</v>
      </c>
      <c r="E1009" s="114" t="s">
        <v>3254</v>
      </c>
      <c r="F1009" s="6" t="s">
        <v>2403</v>
      </c>
      <c r="G1009" s="6" t="s">
        <v>2404</v>
      </c>
      <c r="H1009" s="31"/>
      <c r="I1009" s="31"/>
      <c r="J1009" s="31"/>
      <c r="K1009" s="31"/>
      <c r="L1009" s="31"/>
      <c r="M1009" s="31"/>
      <c r="P1009" s="76"/>
      <c r="Q1009" s="77"/>
      <c r="R1009" s="77"/>
      <c r="S1009" s="78"/>
      <c r="T1009" s="79"/>
      <c r="U1009" s="76"/>
      <c r="V1009" s="77"/>
      <c r="W1009" s="77"/>
      <c r="X1009" s="78"/>
      <c r="Y1009" s="79"/>
      <c r="Z1009" s="63" t="str">
        <f t="shared" si="59"/>
        <v/>
      </c>
      <c r="AA1009" s="66" t="str">
        <f t="shared" si="60"/>
        <v/>
      </c>
    </row>
    <row r="1010" spans="1:27" s="8" customFormat="1" ht="17" hidden="1">
      <c r="A1010" s="3" t="s">
        <v>303</v>
      </c>
      <c r="B1010" s="3" t="s">
        <v>303</v>
      </c>
      <c r="C1010" s="3" t="s">
        <v>303</v>
      </c>
      <c r="D1010" s="4" t="s">
        <v>303</v>
      </c>
      <c r="H1010" s="3"/>
      <c r="P1010" s="119"/>
      <c r="Q1010" s="119"/>
      <c r="R1010" s="119"/>
      <c r="S1010" s="119"/>
      <c r="T1010" s="119"/>
      <c r="U1010" s="119"/>
      <c r="V1010" s="119"/>
      <c r="W1010" s="119"/>
      <c r="X1010" s="119"/>
      <c r="Y1010" s="119"/>
    </row>
    <row r="1011" spans="1:27" s="8" customFormat="1" ht="17" hidden="1">
      <c r="A1011" s="3" t="s">
        <v>303</v>
      </c>
      <c r="B1011" s="3" t="s">
        <v>303</v>
      </c>
      <c r="C1011" s="3" t="s">
        <v>303</v>
      </c>
      <c r="D1011" s="4" t="s">
        <v>303</v>
      </c>
      <c r="H1011" s="3"/>
      <c r="P1011" s="119"/>
      <c r="Q1011" s="119"/>
      <c r="R1011" s="119"/>
      <c r="S1011" s="119"/>
      <c r="T1011" s="119"/>
      <c r="U1011" s="119"/>
      <c r="V1011" s="119"/>
      <c r="W1011" s="119"/>
      <c r="X1011" s="119"/>
      <c r="Y1011" s="119"/>
    </row>
    <row r="1012" spans="1:27" s="8" customFormat="1" ht="17" hidden="1">
      <c r="A1012" s="3" t="s">
        <v>303</v>
      </c>
      <c r="B1012" s="3" t="s">
        <v>303</v>
      </c>
      <c r="C1012" s="3"/>
      <c r="D1012" s="4" t="s">
        <v>303</v>
      </c>
      <c r="E1012" s="87" t="s">
        <v>2405</v>
      </c>
      <c r="H1012" s="3"/>
      <c r="P1012" s="119"/>
      <c r="Q1012" s="119"/>
      <c r="R1012" s="119"/>
      <c r="S1012" s="119"/>
      <c r="T1012" s="119"/>
      <c r="U1012" s="119"/>
      <c r="V1012" s="119"/>
      <c r="W1012" s="119"/>
      <c r="X1012" s="119"/>
      <c r="Y1012" s="119"/>
      <c r="Z1012" s="8" t="str">
        <f t="shared" si="59"/>
        <v/>
      </c>
      <c r="AA1012" s="8" t="str">
        <f t="shared" si="60"/>
        <v/>
      </c>
    </row>
    <row r="1013" spans="1:27" ht="255" hidden="1">
      <c r="A1013" s="3">
        <v>2620</v>
      </c>
      <c r="B1013" s="3" t="s">
        <v>2406</v>
      </c>
      <c r="C1013" s="3">
        <v>232</v>
      </c>
      <c r="E1013" s="114" t="s">
        <v>3255</v>
      </c>
      <c r="F1013" s="6" t="s">
        <v>2407</v>
      </c>
      <c r="G1013" s="6" t="s">
        <v>2408</v>
      </c>
      <c r="H1013" s="31"/>
      <c r="I1013" s="31"/>
      <c r="J1013" s="31"/>
      <c r="K1013" s="31"/>
      <c r="L1013" s="31"/>
      <c r="M1013" s="31"/>
      <c r="P1013" s="76"/>
      <c r="Q1013" s="77"/>
      <c r="R1013" s="77"/>
      <c r="S1013" s="78"/>
      <c r="T1013" s="79"/>
      <c r="U1013" s="76"/>
      <c r="V1013" s="77"/>
      <c r="W1013" s="77"/>
      <c r="X1013" s="78"/>
      <c r="Y1013" s="79"/>
      <c r="Z1013" s="63" t="str">
        <f t="shared" si="59"/>
        <v/>
      </c>
      <c r="AA1013" s="66" t="str">
        <f t="shared" si="60"/>
        <v/>
      </c>
    </row>
    <row r="1014" spans="1:27" ht="221" hidden="1">
      <c r="A1014" s="3">
        <v>2621</v>
      </c>
      <c r="B1014" s="3" t="s">
        <v>2406</v>
      </c>
      <c r="C1014" s="3">
        <v>232</v>
      </c>
      <c r="E1014" s="114" t="s">
        <v>3256</v>
      </c>
      <c r="F1014" s="6" t="s">
        <v>2409</v>
      </c>
      <c r="G1014" s="6" t="s">
        <v>2410</v>
      </c>
      <c r="H1014" s="31"/>
      <c r="I1014" s="31"/>
      <c r="J1014" s="31"/>
      <c r="K1014" s="31"/>
      <c r="L1014" s="31"/>
      <c r="M1014" s="31"/>
      <c r="P1014" s="76"/>
      <c r="Q1014" s="77"/>
      <c r="R1014" s="77"/>
      <c r="S1014" s="78"/>
      <c r="T1014" s="79"/>
      <c r="U1014" s="76"/>
      <c r="V1014" s="77"/>
      <c r="W1014" s="77"/>
      <c r="X1014" s="78"/>
      <c r="Y1014" s="79"/>
      <c r="Z1014" s="63" t="str">
        <f t="shared" si="59"/>
        <v/>
      </c>
      <c r="AA1014" s="66" t="str">
        <f t="shared" si="60"/>
        <v/>
      </c>
    </row>
    <row r="1015" spans="1:27" ht="221" hidden="1">
      <c r="A1015" s="3">
        <v>2622</v>
      </c>
      <c r="B1015" s="3" t="s">
        <v>2406</v>
      </c>
      <c r="C1015" s="3">
        <v>232</v>
      </c>
      <c r="E1015" s="114" t="s">
        <v>3257</v>
      </c>
      <c r="F1015" s="6" t="s">
        <v>2411</v>
      </c>
      <c r="G1015" s="6" t="s">
        <v>2412</v>
      </c>
      <c r="H1015" s="31"/>
      <c r="I1015" s="31"/>
      <c r="J1015" s="31"/>
      <c r="K1015" s="31"/>
      <c r="L1015" s="31"/>
      <c r="M1015" s="31"/>
      <c r="P1015" s="76"/>
      <c r="Q1015" s="77"/>
      <c r="R1015" s="77"/>
      <c r="S1015" s="78"/>
      <c r="T1015" s="79"/>
      <c r="U1015" s="76"/>
      <c r="V1015" s="77"/>
      <c r="W1015" s="77"/>
      <c r="X1015" s="78"/>
      <c r="Y1015" s="79"/>
      <c r="Z1015" s="63" t="str">
        <f t="shared" si="59"/>
        <v/>
      </c>
      <c r="AA1015" s="66" t="str">
        <f t="shared" si="60"/>
        <v/>
      </c>
    </row>
    <row r="1016" spans="1:27" ht="289" hidden="1">
      <c r="A1016" s="3">
        <v>2623</v>
      </c>
      <c r="B1016" s="3" t="s">
        <v>2406</v>
      </c>
      <c r="C1016" s="3">
        <v>232</v>
      </c>
      <c r="E1016" s="114" t="s">
        <v>3258</v>
      </c>
      <c r="F1016" s="6" t="s">
        <v>2413</v>
      </c>
      <c r="G1016" s="6" t="s">
        <v>2414</v>
      </c>
      <c r="H1016" s="31"/>
      <c r="I1016" s="31"/>
      <c r="J1016" s="31"/>
      <c r="K1016" s="31"/>
      <c r="L1016" s="31"/>
      <c r="M1016" s="31"/>
      <c r="P1016" s="76"/>
      <c r="Q1016" s="77"/>
      <c r="R1016" s="77"/>
      <c r="S1016" s="78"/>
      <c r="T1016" s="79"/>
      <c r="U1016" s="76"/>
      <c r="V1016" s="77"/>
      <c r="W1016" s="77"/>
      <c r="X1016" s="78"/>
      <c r="Y1016" s="79"/>
      <c r="Z1016" s="63" t="str">
        <f t="shared" si="59"/>
        <v/>
      </c>
      <c r="AA1016" s="66" t="str">
        <f t="shared" si="60"/>
        <v/>
      </c>
    </row>
    <row r="1017" spans="1:27" ht="187" hidden="1">
      <c r="A1017" s="3">
        <v>2624</v>
      </c>
      <c r="B1017" s="3" t="s">
        <v>2406</v>
      </c>
      <c r="C1017" s="3">
        <v>232</v>
      </c>
      <c r="E1017" s="114" t="s">
        <v>3259</v>
      </c>
      <c r="F1017" s="6" t="s">
        <v>2415</v>
      </c>
      <c r="G1017" s="6" t="s">
        <v>2416</v>
      </c>
      <c r="H1017" s="31"/>
      <c r="I1017" s="31"/>
      <c r="J1017" s="31"/>
      <c r="K1017" s="31"/>
      <c r="L1017" s="31"/>
      <c r="M1017" s="31"/>
      <c r="P1017" s="76"/>
      <c r="Q1017" s="77"/>
      <c r="R1017" s="77"/>
      <c r="S1017" s="78"/>
      <c r="T1017" s="79"/>
      <c r="U1017" s="76"/>
      <c r="V1017" s="77"/>
      <c r="W1017" s="77"/>
      <c r="X1017" s="78"/>
      <c r="Y1017" s="79"/>
      <c r="Z1017" s="63" t="str">
        <f t="shared" si="59"/>
        <v/>
      </c>
      <c r="AA1017" s="66" t="str">
        <f t="shared" si="60"/>
        <v/>
      </c>
    </row>
    <row r="1018" spans="1:27" ht="136" hidden="1">
      <c r="A1018" s="3">
        <v>2625</v>
      </c>
      <c r="B1018" s="3" t="s">
        <v>2406</v>
      </c>
      <c r="C1018" s="3">
        <v>232</v>
      </c>
      <c r="E1018" s="114" t="s">
        <v>3260</v>
      </c>
      <c r="F1018" s="6" t="s">
        <v>2417</v>
      </c>
      <c r="G1018" s="6" t="s">
        <v>2006</v>
      </c>
      <c r="H1018" s="31"/>
      <c r="I1018" s="31"/>
      <c r="J1018" s="31"/>
      <c r="K1018" s="31"/>
      <c r="L1018" s="31"/>
      <c r="M1018" s="31"/>
      <c r="P1018" s="76"/>
      <c r="Q1018" s="77"/>
      <c r="R1018" s="77"/>
      <c r="S1018" s="78"/>
      <c r="T1018" s="79"/>
      <c r="U1018" s="76"/>
      <c r="V1018" s="77"/>
      <c r="W1018" s="77"/>
      <c r="X1018" s="78"/>
      <c r="Y1018" s="79"/>
      <c r="Z1018" s="63" t="str">
        <f t="shared" si="59"/>
        <v/>
      </c>
      <c r="AA1018" s="66" t="str">
        <f t="shared" si="60"/>
        <v/>
      </c>
    </row>
    <row r="1019" spans="1:27" s="8" customFormat="1" ht="17" hidden="1">
      <c r="A1019" s="3" t="s">
        <v>303</v>
      </c>
      <c r="B1019" s="3" t="s">
        <v>303</v>
      </c>
      <c r="C1019" s="3" t="s">
        <v>303</v>
      </c>
      <c r="D1019" s="4" t="s">
        <v>303</v>
      </c>
      <c r="H1019" s="3"/>
      <c r="P1019" s="119"/>
      <c r="Q1019" s="119"/>
      <c r="R1019" s="119"/>
      <c r="S1019" s="119"/>
      <c r="T1019" s="119"/>
      <c r="U1019" s="119"/>
      <c r="V1019" s="119"/>
      <c r="W1019" s="119"/>
      <c r="X1019" s="119"/>
      <c r="Y1019" s="119"/>
    </row>
    <row r="1020" spans="1:27" s="8" customFormat="1" ht="17" hidden="1">
      <c r="A1020" s="3" t="s">
        <v>303</v>
      </c>
      <c r="B1020" s="3" t="s">
        <v>303</v>
      </c>
      <c r="C1020" s="3" t="s">
        <v>303</v>
      </c>
      <c r="D1020" s="4" t="s">
        <v>303</v>
      </c>
      <c r="H1020" s="3"/>
      <c r="P1020" s="119"/>
      <c r="Q1020" s="119"/>
      <c r="R1020" s="119"/>
      <c r="S1020" s="119"/>
      <c r="T1020" s="119"/>
      <c r="U1020" s="119"/>
      <c r="V1020" s="119"/>
      <c r="W1020" s="119"/>
      <c r="X1020" s="119"/>
      <c r="Y1020" s="119"/>
    </row>
    <row r="1021" spans="1:27" s="8" customFormat="1" ht="17" hidden="1">
      <c r="A1021" s="3" t="s">
        <v>303</v>
      </c>
      <c r="B1021" s="3" t="s">
        <v>303</v>
      </c>
      <c r="C1021" s="3"/>
      <c r="D1021" s="4" t="s">
        <v>303</v>
      </c>
      <c r="E1021" s="87" t="s">
        <v>2418</v>
      </c>
      <c r="H1021" s="3"/>
      <c r="P1021" s="119"/>
      <c r="Q1021" s="119"/>
      <c r="R1021" s="119"/>
      <c r="S1021" s="119"/>
      <c r="T1021" s="119"/>
      <c r="U1021" s="119"/>
      <c r="V1021" s="119"/>
      <c r="W1021" s="119"/>
      <c r="X1021" s="119"/>
      <c r="Y1021" s="119"/>
      <c r="Z1021" s="8" t="str">
        <f t="shared" si="59"/>
        <v/>
      </c>
      <c r="AA1021" s="8" t="str">
        <f t="shared" si="60"/>
        <v/>
      </c>
    </row>
    <row r="1022" spans="1:27" ht="170" hidden="1">
      <c r="A1022" s="3">
        <v>2626</v>
      </c>
      <c r="B1022" s="3" t="s">
        <v>2419</v>
      </c>
      <c r="C1022" s="3">
        <v>234</v>
      </c>
      <c r="D1022" s="4" t="s">
        <v>29</v>
      </c>
      <c r="E1022" s="114" t="s">
        <v>3261</v>
      </c>
      <c r="F1022" s="6" t="s">
        <v>2420</v>
      </c>
      <c r="G1022" s="6" t="s">
        <v>2421</v>
      </c>
      <c r="H1022" s="31"/>
      <c r="I1022" s="31"/>
      <c r="J1022" s="31"/>
      <c r="K1022" s="31"/>
      <c r="L1022" s="31"/>
      <c r="M1022" s="31"/>
      <c r="P1022" s="76"/>
      <c r="Q1022" s="77"/>
      <c r="R1022" s="77"/>
      <c r="S1022" s="78"/>
      <c r="T1022" s="79"/>
      <c r="U1022" s="76"/>
      <c r="V1022" s="77"/>
      <c r="W1022" s="77"/>
      <c r="X1022" s="78"/>
      <c r="Y1022" s="79"/>
      <c r="Z1022" s="63" t="str">
        <f t="shared" si="59"/>
        <v/>
      </c>
      <c r="AA1022" s="66" t="str">
        <f t="shared" si="60"/>
        <v/>
      </c>
    </row>
    <row r="1023" spans="1:27" s="8" customFormat="1" ht="17" hidden="1">
      <c r="A1023" s="3" t="s">
        <v>303</v>
      </c>
      <c r="B1023" s="3" t="s">
        <v>303</v>
      </c>
      <c r="C1023" s="3" t="s">
        <v>303</v>
      </c>
      <c r="D1023" s="4" t="s">
        <v>303</v>
      </c>
      <c r="H1023" s="3"/>
      <c r="P1023" s="119"/>
      <c r="Q1023" s="119"/>
      <c r="R1023" s="119"/>
      <c r="S1023" s="119"/>
      <c r="T1023" s="119"/>
      <c r="U1023" s="119"/>
      <c r="V1023" s="119"/>
      <c r="W1023" s="119"/>
      <c r="X1023" s="119"/>
      <c r="Y1023" s="119"/>
    </row>
    <row r="1024" spans="1:27" s="8" customFormat="1" ht="17" hidden="1">
      <c r="A1024" s="3" t="s">
        <v>303</v>
      </c>
      <c r="B1024" s="3" t="s">
        <v>303</v>
      </c>
      <c r="C1024" s="3" t="s">
        <v>303</v>
      </c>
      <c r="D1024" s="4" t="s">
        <v>303</v>
      </c>
      <c r="H1024" s="3"/>
      <c r="P1024" s="119"/>
      <c r="Q1024" s="119"/>
      <c r="R1024" s="119"/>
      <c r="S1024" s="119"/>
      <c r="T1024" s="119"/>
      <c r="U1024" s="119"/>
      <c r="V1024" s="119"/>
      <c r="W1024" s="119"/>
      <c r="X1024" s="119"/>
      <c r="Y1024" s="119"/>
    </row>
    <row r="1025" spans="1:27" s="8" customFormat="1" ht="17" hidden="1">
      <c r="A1025" s="3" t="s">
        <v>303</v>
      </c>
      <c r="B1025" s="3" t="s">
        <v>303</v>
      </c>
      <c r="C1025" s="3"/>
      <c r="D1025" s="4" t="s">
        <v>303</v>
      </c>
      <c r="E1025" s="87" t="s">
        <v>2422</v>
      </c>
      <c r="H1025" s="3"/>
      <c r="P1025" s="119"/>
      <c r="Q1025" s="119"/>
      <c r="R1025" s="119"/>
      <c r="S1025" s="119"/>
      <c r="T1025" s="119"/>
      <c r="U1025" s="119"/>
      <c r="V1025" s="119"/>
      <c r="W1025" s="119"/>
      <c r="X1025" s="119"/>
      <c r="Y1025" s="119"/>
      <c r="Z1025" s="8" t="str">
        <f t="shared" si="59"/>
        <v/>
      </c>
      <c r="AA1025" s="8" t="str">
        <f t="shared" si="60"/>
        <v/>
      </c>
    </row>
    <row r="1026" spans="1:27" ht="204" hidden="1">
      <c r="A1026" s="3">
        <v>2627</v>
      </c>
      <c r="B1026" s="3" t="s">
        <v>2423</v>
      </c>
      <c r="C1026" s="3">
        <v>235</v>
      </c>
      <c r="D1026" s="4" t="s">
        <v>29</v>
      </c>
      <c r="E1026" s="114" t="s">
        <v>3163</v>
      </c>
      <c r="F1026" s="6" t="s">
        <v>2424</v>
      </c>
      <c r="G1026" s="6" t="s">
        <v>2425</v>
      </c>
      <c r="H1026" s="31"/>
      <c r="I1026" s="31"/>
      <c r="J1026" s="31"/>
      <c r="K1026" s="31"/>
      <c r="L1026" s="31"/>
      <c r="M1026" s="31"/>
      <c r="P1026" s="76"/>
      <c r="Q1026" s="77"/>
      <c r="R1026" s="77"/>
      <c r="S1026" s="78"/>
      <c r="T1026" s="79"/>
      <c r="U1026" s="76"/>
      <c r="V1026" s="77"/>
      <c r="W1026" s="77"/>
      <c r="X1026" s="78"/>
      <c r="Y1026" s="79"/>
      <c r="Z1026" s="63" t="str">
        <f t="shared" si="59"/>
        <v/>
      </c>
      <c r="AA1026" s="66" t="str">
        <f t="shared" si="60"/>
        <v/>
      </c>
    </row>
    <row r="1027" spans="1:27" s="8" customFormat="1" ht="17" hidden="1">
      <c r="A1027" s="3" t="s">
        <v>303</v>
      </c>
      <c r="B1027" s="3" t="s">
        <v>303</v>
      </c>
      <c r="C1027" s="3" t="s">
        <v>303</v>
      </c>
      <c r="D1027" s="4" t="s">
        <v>303</v>
      </c>
      <c r="H1027" s="3"/>
      <c r="P1027" s="119"/>
      <c r="Q1027" s="119"/>
      <c r="R1027" s="119"/>
      <c r="S1027" s="119"/>
      <c r="T1027" s="119"/>
      <c r="U1027" s="119"/>
      <c r="V1027" s="119"/>
      <c r="W1027" s="119"/>
      <c r="X1027" s="119"/>
      <c r="Y1027" s="119"/>
    </row>
    <row r="1028" spans="1:27" s="8" customFormat="1" ht="17" hidden="1">
      <c r="A1028" s="3" t="s">
        <v>303</v>
      </c>
      <c r="B1028" s="3" t="s">
        <v>303</v>
      </c>
      <c r="C1028" s="3" t="s">
        <v>303</v>
      </c>
      <c r="D1028" s="4" t="s">
        <v>303</v>
      </c>
      <c r="H1028" s="3"/>
      <c r="P1028" s="119"/>
      <c r="Q1028" s="119"/>
      <c r="R1028" s="119"/>
      <c r="S1028" s="119"/>
      <c r="T1028" s="119"/>
      <c r="U1028" s="119"/>
      <c r="V1028" s="119"/>
      <c r="W1028" s="119"/>
      <c r="X1028" s="119"/>
      <c r="Y1028" s="119"/>
    </row>
    <row r="1029" spans="1:27" s="8" customFormat="1" ht="17" hidden="1">
      <c r="A1029" s="3" t="s">
        <v>303</v>
      </c>
      <c r="B1029" s="3" t="s">
        <v>303</v>
      </c>
      <c r="C1029" s="3"/>
      <c r="D1029" s="4" t="s">
        <v>303</v>
      </c>
      <c r="E1029" s="87" t="s">
        <v>2426</v>
      </c>
      <c r="H1029" s="3"/>
      <c r="P1029" s="119"/>
      <c r="Q1029" s="119"/>
      <c r="R1029" s="119"/>
      <c r="S1029" s="119"/>
      <c r="T1029" s="119"/>
      <c r="U1029" s="119"/>
      <c r="V1029" s="119"/>
      <c r="W1029" s="119"/>
      <c r="X1029" s="119"/>
      <c r="Y1029" s="119"/>
      <c r="Z1029" s="8" t="str">
        <f t="shared" si="59"/>
        <v/>
      </c>
      <c r="AA1029" s="8" t="str">
        <f t="shared" si="60"/>
        <v/>
      </c>
    </row>
    <row r="1030" spans="1:27" ht="153" hidden="1">
      <c r="A1030" s="3">
        <v>2628</v>
      </c>
      <c r="B1030" s="3" t="s">
        <v>2427</v>
      </c>
      <c r="C1030" s="3">
        <v>236</v>
      </c>
      <c r="D1030" s="4" t="s">
        <v>29</v>
      </c>
      <c r="E1030" s="114" t="s">
        <v>3262</v>
      </c>
      <c r="F1030" s="6" t="s">
        <v>2428</v>
      </c>
      <c r="G1030" s="6" t="s">
        <v>2050</v>
      </c>
      <c r="H1030" s="31"/>
      <c r="I1030" s="31"/>
      <c r="J1030" s="31"/>
      <c r="K1030" s="31"/>
      <c r="L1030" s="31"/>
      <c r="M1030" s="31"/>
      <c r="P1030" s="76"/>
      <c r="Q1030" s="77"/>
      <c r="R1030" s="77"/>
      <c r="S1030" s="78"/>
      <c r="T1030" s="79"/>
      <c r="U1030" s="76"/>
      <c r="V1030" s="77"/>
      <c r="W1030" s="77"/>
      <c r="X1030" s="78"/>
      <c r="Y1030" s="79"/>
      <c r="Z1030" s="63" t="str">
        <f t="shared" si="59"/>
        <v/>
      </c>
      <c r="AA1030" s="66" t="str">
        <f t="shared" si="60"/>
        <v/>
      </c>
    </row>
    <row r="1031" spans="1:27" s="8" customFormat="1" ht="17" hidden="1">
      <c r="A1031" s="3" t="s">
        <v>303</v>
      </c>
      <c r="B1031" s="3" t="s">
        <v>303</v>
      </c>
      <c r="C1031" s="3" t="s">
        <v>303</v>
      </c>
      <c r="D1031" s="4" t="s">
        <v>303</v>
      </c>
      <c r="H1031" s="3"/>
      <c r="P1031" s="119"/>
      <c r="Q1031" s="119"/>
      <c r="R1031" s="119"/>
      <c r="S1031" s="119"/>
      <c r="T1031" s="119"/>
      <c r="U1031" s="119"/>
      <c r="V1031" s="119"/>
      <c r="W1031" s="119"/>
      <c r="X1031" s="119"/>
      <c r="Y1031" s="119"/>
    </row>
    <row r="1032" spans="1:27" s="8" customFormat="1" ht="17" hidden="1">
      <c r="A1032" s="3" t="s">
        <v>303</v>
      </c>
      <c r="B1032" s="3" t="s">
        <v>303</v>
      </c>
      <c r="C1032" s="3" t="s">
        <v>303</v>
      </c>
      <c r="D1032" s="4" t="s">
        <v>303</v>
      </c>
      <c r="H1032" s="3"/>
      <c r="P1032" s="119"/>
      <c r="Q1032" s="119"/>
      <c r="R1032" s="119"/>
      <c r="S1032" s="119"/>
      <c r="T1032" s="119"/>
      <c r="U1032" s="119"/>
      <c r="V1032" s="119"/>
      <c r="W1032" s="119"/>
      <c r="X1032" s="119"/>
      <c r="Y1032" s="119"/>
    </row>
    <row r="1033" spans="1:27" ht="19" hidden="1">
      <c r="A1033" s="3" t="s">
        <v>303</v>
      </c>
      <c r="B1033" s="3" t="s">
        <v>303</v>
      </c>
      <c r="E1033" s="124" t="s">
        <v>2429</v>
      </c>
      <c r="F1033" s="124"/>
      <c r="G1033" s="124"/>
      <c r="P1033" s="119"/>
      <c r="Q1033" s="119"/>
      <c r="R1033" s="119"/>
      <c r="S1033" s="119"/>
      <c r="T1033" s="119"/>
      <c r="U1033" s="119"/>
      <c r="V1033" s="119"/>
      <c r="W1033" s="119"/>
      <c r="X1033" s="119"/>
      <c r="Y1033" s="119"/>
      <c r="Z1033" s="8" t="str">
        <f t="shared" si="59"/>
        <v/>
      </c>
      <c r="AA1033" s="8" t="str">
        <f t="shared" si="60"/>
        <v/>
      </c>
    </row>
    <row r="1034" spans="1:27" s="8" customFormat="1" ht="17" hidden="1">
      <c r="A1034" s="3" t="s">
        <v>303</v>
      </c>
      <c r="B1034" s="3" t="s">
        <v>303</v>
      </c>
      <c r="C1034" s="3"/>
      <c r="D1034" s="4" t="s">
        <v>303</v>
      </c>
      <c r="E1034" s="87" t="s">
        <v>2430</v>
      </c>
      <c r="H1034" s="3"/>
      <c r="P1034" s="119"/>
      <c r="Q1034" s="119"/>
      <c r="R1034" s="119"/>
      <c r="S1034" s="119"/>
      <c r="T1034" s="119"/>
      <c r="U1034" s="119"/>
      <c r="V1034" s="119"/>
      <c r="W1034" s="119"/>
      <c r="X1034" s="119"/>
      <c r="Y1034" s="119"/>
      <c r="Z1034" s="8" t="str">
        <f t="shared" si="59"/>
        <v/>
      </c>
      <c r="AA1034" s="8" t="str">
        <f t="shared" si="60"/>
        <v/>
      </c>
    </row>
    <row r="1035" spans="1:27" ht="170" hidden="1">
      <c r="A1035" s="3">
        <v>2629</v>
      </c>
      <c r="B1035" s="3" t="s">
        <v>2431</v>
      </c>
      <c r="C1035" s="3">
        <v>237</v>
      </c>
      <c r="E1035" s="114" t="s">
        <v>3263</v>
      </c>
      <c r="F1035" s="6" t="s">
        <v>2432</v>
      </c>
      <c r="G1035" s="6" t="s">
        <v>2307</v>
      </c>
      <c r="H1035" s="31"/>
      <c r="I1035" s="31"/>
      <c r="J1035" s="31"/>
      <c r="K1035" s="31"/>
      <c r="L1035" s="31"/>
      <c r="M1035" s="31"/>
      <c r="P1035" s="76"/>
      <c r="Q1035" s="77"/>
      <c r="R1035" s="77"/>
      <c r="S1035" s="78"/>
      <c r="T1035" s="79"/>
      <c r="U1035" s="76"/>
      <c r="V1035" s="77"/>
      <c r="W1035" s="77"/>
      <c r="X1035" s="78"/>
      <c r="Y1035" s="79"/>
      <c r="Z1035" s="63" t="str">
        <f t="shared" si="59"/>
        <v/>
      </c>
      <c r="AA1035" s="66" t="str">
        <f t="shared" si="60"/>
        <v/>
      </c>
    </row>
    <row r="1036" spans="1:27" ht="238" hidden="1">
      <c r="A1036" s="3">
        <v>2630</v>
      </c>
      <c r="B1036" s="3" t="s">
        <v>2431</v>
      </c>
      <c r="C1036" s="3">
        <v>237</v>
      </c>
      <c r="D1036" s="4" t="s">
        <v>29</v>
      </c>
      <c r="E1036" s="114" t="s">
        <v>3264</v>
      </c>
      <c r="F1036" s="6" t="s">
        <v>2433</v>
      </c>
      <c r="G1036" s="6" t="s">
        <v>2434</v>
      </c>
      <c r="H1036" s="31"/>
      <c r="I1036" s="31"/>
      <c r="J1036" s="31"/>
      <c r="K1036" s="31"/>
      <c r="L1036" s="31"/>
      <c r="M1036" s="31"/>
      <c r="P1036" s="76"/>
      <c r="Q1036" s="77"/>
      <c r="R1036" s="77"/>
      <c r="S1036" s="78"/>
      <c r="T1036" s="79"/>
      <c r="U1036" s="76"/>
      <c r="V1036" s="77"/>
      <c r="W1036" s="77"/>
      <c r="X1036" s="78"/>
      <c r="Y1036" s="79"/>
      <c r="Z1036" s="63" t="str">
        <f t="shared" si="59"/>
        <v/>
      </c>
      <c r="AA1036" s="66" t="str">
        <f t="shared" si="60"/>
        <v/>
      </c>
    </row>
    <row r="1037" spans="1:27" ht="170" hidden="1">
      <c r="A1037" s="3">
        <v>2631</v>
      </c>
      <c r="B1037" s="3" t="s">
        <v>2431</v>
      </c>
      <c r="C1037" s="3">
        <v>237</v>
      </c>
      <c r="E1037" s="114" t="s">
        <v>3265</v>
      </c>
      <c r="F1037" s="6" t="s">
        <v>2435</v>
      </c>
      <c r="G1037" s="6" t="s">
        <v>2436</v>
      </c>
      <c r="H1037" s="31"/>
      <c r="I1037" s="31"/>
      <c r="J1037" s="31"/>
      <c r="K1037" s="31"/>
      <c r="L1037" s="31"/>
      <c r="M1037" s="31"/>
      <c r="P1037" s="76"/>
      <c r="Q1037" s="77"/>
      <c r="R1037" s="77"/>
      <c r="S1037" s="78"/>
      <c r="T1037" s="79"/>
      <c r="U1037" s="76"/>
      <c r="V1037" s="77"/>
      <c r="W1037" s="77"/>
      <c r="X1037" s="78"/>
      <c r="Y1037" s="79"/>
      <c r="Z1037" s="63" t="str">
        <f t="shared" ref="Z1037:Z1100" si="61">IF(U1037&lt;&gt;"",U1037,IF(P1037&lt;&gt;"",P1037,IF(N1037&lt;&gt;"",N1037,"")))</f>
        <v/>
      </c>
      <c r="AA1037" s="66" t="str">
        <f t="shared" ref="AA1037:AA1100" si="62">IF(X1037&lt;&gt;"",X1037,IF(S1037&lt;&gt;"",S1037,IF(O1037&lt;&gt;"",O1037,"")))</f>
        <v/>
      </c>
    </row>
    <row r="1038" spans="1:27" s="8" customFormat="1" ht="17" hidden="1">
      <c r="A1038" s="3" t="s">
        <v>303</v>
      </c>
      <c r="B1038" s="3" t="s">
        <v>303</v>
      </c>
      <c r="C1038" s="3" t="s">
        <v>303</v>
      </c>
      <c r="D1038" s="4" t="s">
        <v>303</v>
      </c>
      <c r="H1038" s="3"/>
      <c r="P1038" s="119"/>
      <c r="Q1038" s="119"/>
      <c r="R1038" s="119"/>
      <c r="S1038" s="119"/>
      <c r="T1038" s="119"/>
      <c r="U1038" s="119"/>
      <c r="V1038" s="119"/>
      <c r="W1038" s="119"/>
      <c r="X1038" s="119"/>
      <c r="Y1038" s="119"/>
    </row>
    <row r="1039" spans="1:27" s="8" customFormat="1" ht="17" hidden="1">
      <c r="A1039" s="3" t="s">
        <v>303</v>
      </c>
      <c r="B1039" s="3" t="s">
        <v>303</v>
      </c>
      <c r="C1039" s="3" t="s">
        <v>303</v>
      </c>
      <c r="D1039" s="4" t="s">
        <v>303</v>
      </c>
      <c r="H1039" s="3"/>
      <c r="P1039" s="119"/>
      <c r="Q1039" s="119"/>
      <c r="R1039" s="119"/>
      <c r="S1039" s="119"/>
      <c r="T1039" s="119"/>
      <c r="U1039" s="119"/>
      <c r="V1039" s="119"/>
      <c r="W1039" s="119"/>
      <c r="X1039" s="119"/>
      <c r="Y1039" s="119"/>
    </row>
    <row r="1040" spans="1:27" s="8" customFormat="1" ht="17" hidden="1">
      <c r="A1040" s="3" t="s">
        <v>303</v>
      </c>
      <c r="B1040" s="3" t="s">
        <v>303</v>
      </c>
      <c r="C1040" s="3"/>
      <c r="D1040" s="4" t="s">
        <v>303</v>
      </c>
      <c r="E1040" s="87" t="s">
        <v>2437</v>
      </c>
      <c r="H1040" s="3"/>
      <c r="P1040" s="119"/>
      <c r="Q1040" s="119"/>
      <c r="R1040" s="119"/>
      <c r="S1040" s="119"/>
      <c r="T1040" s="119"/>
      <c r="U1040" s="119"/>
      <c r="V1040" s="119"/>
      <c r="W1040" s="119"/>
      <c r="X1040" s="119"/>
      <c r="Y1040" s="119"/>
      <c r="Z1040" s="8" t="str">
        <f t="shared" si="61"/>
        <v/>
      </c>
      <c r="AA1040" s="8" t="str">
        <f t="shared" si="62"/>
        <v/>
      </c>
    </row>
    <row r="1041" spans="1:27" ht="221" hidden="1">
      <c r="A1041" s="3">
        <v>2632</v>
      </c>
      <c r="B1041" s="3" t="s">
        <v>954</v>
      </c>
      <c r="C1041" s="3">
        <v>238</v>
      </c>
      <c r="E1041" s="114" t="s">
        <v>3266</v>
      </c>
      <c r="F1041" s="6" t="s">
        <v>2438</v>
      </c>
      <c r="G1041" s="6" t="s">
        <v>2439</v>
      </c>
      <c r="H1041" s="31"/>
      <c r="I1041" s="31"/>
      <c r="J1041" s="31"/>
      <c r="K1041" s="31"/>
      <c r="L1041" s="31"/>
      <c r="M1041" s="31"/>
      <c r="P1041" s="76"/>
      <c r="Q1041" s="77"/>
      <c r="R1041" s="77"/>
      <c r="S1041" s="78"/>
      <c r="T1041" s="79"/>
      <c r="U1041" s="76"/>
      <c r="V1041" s="77"/>
      <c r="W1041" s="77"/>
      <c r="X1041" s="78"/>
      <c r="Y1041" s="79"/>
      <c r="Z1041" s="63" t="str">
        <f t="shared" si="61"/>
        <v/>
      </c>
      <c r="AA1041" s="66" t="str">
        <f t="shared" si="62"/>
        <v/>
      </c>
    </row>
    <row r="1042" spans="1:27" ht="238" hidden="1">
      <c r="A1042" s="3">
        <v>2633</v>
      </c>
      <c r="B1042" s="3" t="s">
        <v>954</v>
      </c>
      <c r="C1042" s="3">
        <v>238</v>
      </c>
      <c r="E1042" s="114" t="s">
        <v>3267</v>
      </c>
      <c r="F1042" s="6" t="s">
        <v>2440</v>
      </c>
      <c r="G1042" s="6" t="s">
        <v>2441</v>
      </c>
      <c r="H1042" s="31"/>
      <c r="I1042" s="31"/>
      <c r="J1042" s="31"/>
      <c r="K1042" s="31"/>
      <c r="L1042" s="31"/>
      <c r="M1042" s="31"/>
      <c r="P1042" s="76"/>
      <c r="Q1042" s="77"/>
      <c r="R1042" s="77"/>
      <c r="S1042" s="78"/>
      <c r="T1042" s="79"/>
      <c r="U1042" s="76"/>
      <c r="V1042" s="77"/>
      <c r="W1042" s="77"/>
      <c r="X1042" s="78"/>
      <c r="Y1042" s="79"/>
      <c r="Z1042" s="63" t="str">
        <f t="shared" si="61"/>
        <v/>
      </c>
      <c r="AA1042" s="66" t="str">
        <f t="shared" si="62"/>
        <v/>
      </c>
    </row>
    <row r="1043" spans="1:27" ht="204" hidden="1">
      <c r="A1043" s="3">
        <v>2634</v>
      </c>
      <c r="B1043" s="3" t="s">
        <v>954</v>
      </c>
      <c r="C1043" s="3">
        <v>238</v>
      </c>
      <c r="E1043" s="114" t="s">
        <v>3268</v>
      </c>
      <c r="F1043" s="6" t="s">
        <v>2442</v>
      </c>
      <c r="G1043" s="6" t="s">
        <v>2443</v>
      </c>
      <c r="H1043" s="31"/>
      <c r="I1043" s="31"/>
      <c r="J1043" s="31"/>
      <c r="K1043" s="31"/>
      <c r="L1043" s="31"/>
      <c r="M1043" s="31"/>
      <c r="P1043" s="76"/>
      <c r="Q1043" s="77"/>
      <c r="R1043" s="77"/>
      <c r="S1043" s="78"/>
      <c r="T1043" s="79"/>
      <c r="U1043" s="76"/>
      <c r="V1043" s="77"/>
      <c r="W1043" s="77"/>
      <c r="X1043" s="78"/>
      <c r="Y1043" s="79"/>
      <c r="Z1043" s="63" t="str">
        <f t="shared" si="61"/>
        <v/>
      </c>
      <c r="AA1043" s="66" t="str">
        <f t="shared" si="62"/>
        <v/>
      </c>
    </row>
    <row r="1044" spans="1:27" ht="187" hidden="1">
      <c r="A1044" s="3">
        <v>2635</v>
      </c>
      <c r="B1044" s="3" t="s">
        <v>954</v>
      </c>
      <c r="C1044" s="3">
        <v>238</v>
      </c>
      <c r="E1044" s="114" t="s">
        <v>3269</v>
      </c>
      <c r="F1044" s="6" t="s">
        <v>2444</v>
      </c>
      <c r="G1044" s="6" t="s">
        <v>2445</v>
      </c>
      <c r="H1044" s="31"/>
      <c r="I1044" s="31"/>
      <c r="J1044" s="31"/>
      <c r="K1044" s="31"/>
      <c r="L1044" s="31"/>
      <c r="M1044" s="31"/>
      <c r="P1044" s="76"/>
      <c r="Q1044" s="77"/>
      <c r="R1044" s="77"/>
      <c r="S1044" s="78"/>
      <c r="T1044" s="79"/>
      <c r="U1044" s="76"/>
      <c r="V1044" s="77"/>
      <c r="W1044" s="77"/>
      <c r="X1044" s="78"/>
      <c r="Y1044" s="79"/>
      <c r="Z1044" s="63" t="str">
        <f t="shared" si="61"/>
        <v/>
      </c>
      <c r="AA1044" s="66" t="str">
        <f t="shared" si="62"/>
        <v/>
      </c>
    </row>
    <row r="1045" spans="1:27" ht="255" hidden="1">
      <c r="A1045" s="3">
        <v>2636</v>
      </c>
      <c r="B1045" s="3" t="s">
        <v>954</v>
      </c>
      <c r="C1045" s="3">
        <v>238</v>
      </c>
      <c r="E1045" s="114" t="s">
        <v>3270</v>
      </c>
      <c r="F1045" s="6" t="s">
        <v>2446</v>
      </c>
      <c r="G1045" s="6" t="s">
        <v>2447</v>
      </c>
      <c r="H1045" s="31"/>
      <c r="I1045" s="31"/>
      <c r="J1045" s="31"/>
      <c r="K1045" s="31"/>
      <c r="L1045" s="31"/>
      <c r="M1045" s="31"/>
      <c r="P1045" s="76"/>
      <c r="Q1045" s="77"/>
      <c r="R1045" s="77"/>
      <c r="S1045" s="78"/>
      <c r="T1045" s="79"/>
      <c r="U1045" s="76"/>
      <c r="V1045" s="77"/>
      <c r="W1045" s="77"/>
      <c r="X1045" s="78"/>
      <c r="Y1045" s="79"/>
      <c r="Z1045" s="63" t="str">
        <f t="shared" si="61"/>
        <v/>
      </c>
      <c r="AA1045" s="66" t="str">
        <f t="shared" si="62"/>
        <v/>
      </c>
    </row>
    <row r="1046" spans="1:27" ht="136" hidden="1">
      <c r="A1046" s="3">
        <v>2637</v>
      </c>
      <c r="B1046" s="3" t="s">
        <v>954</v>
      </c>
      <c r="C1046" s="3">
        <v>238</v>
      </c>
      <c r="E1046" s="114" t="s">
        <v>3271</v>
      </c>
      <c r="F1046" s="6" t="s">
        <v>2448</v>
      </c>
      <c r="G1046" s="6" t="s">
        <v>2006</v>
      </c>
      <c r="H1046" s="31"/>
      <c r="I1046" s="31"/>
      <c r="J1046" s="31"/>
      <c r="K1046" s="31"/>
      <c r="L1046" s="31"/>
      <c r="M1046" s="31"/>
      <c r="P1046" s="76"/>
      <c r="Q1046" s="77"/>
      <c r="R1046" s="77"/>
      <c r="S1046" s="78"/>
      <c r="T1046" s="79"/>
      <c r="U1046" s="76"/>
      <c r="V1046" s="77"/>
      <c r="W1046" s="77"/>
      <c r="X1046" s="78"/>
      <c r="Y1046" s="79"/>
      <c r="Z1046" s="63" t="str">
        <f t="shared" si="61"/>
        <v/>
      </c>
      <c r="AA1046" s="66" t="str">
        <f t="shared" si="62"/>
        <v/>
      </c>
    </row>
    <row r="1047" spans="1:27" s="8" customFormat="1" ht="17" hidden="1">
      <c r="A1047" s="3" t="s">
        <v>303</v>
      </c>
      <c r="B1047" s="3" t="s">
        <v>303</v>
      </c>
      <c r="C1047" s="3" t="s">
        <v>303</v>
      </c>
      <c r="D1047" s="4"/>
      <c r="H1047" s="3"/>
      <c r="P1047" s="119"/>
      <c r="Q1047" s="119"/>
      <c r="R1047" s="119"/>
      <c r="S1047" s="119"/>
      <c r="T1047" s="119"/>
      <c r="U1047" s="119"/>
      <c r="V1047" s="119"/>
      <c r="W1047" s="119"/>
      <c r="X1047" s="119"/>
      <c r="Y1047" s="119"/>
    </row>
    <row r="1048" spans="1:27" s="8" customFormat="1" ht="17" hidden="1">
      <c r="A1048" s="3" t="s">
        <v>303</v>
      </c>
      <c r="B1048" s="3" t="s">
        <v>303</v>
      </c>
      <c r="C1048" s="3" t="s">
        <v>303</v>
      </c>
      <c r="D1048" s="4"/>
      <c r="H1048" s="3"/>
      <c r="P1048" s="119"/>
      <c r="Q1048" s="119"/>
      <c r="R1048" s="119"/>
      <c r="S1048" s="119"/>
      <c r="T1048" s="119"/>
      <c r="U1048" s="119"/>
      <c r="V1048" s="119"/>
      <c r="W1048" s="119"/>
      <c r="X1048" s="119"/>
      <c r="Y1048" s="119"/>
    </row>
    <row r="1049" spans="1:27" s="8" customFormat="1" ht="17" hidden="1">
      <c r="A1049" s="3" t="s">
        <v>303</v>
      </c>
      <c r="B1049" s="3" t="s">
        <v>303</v>
      </c>
      <c r="C1049" s="3"/>
      <c r="D1049" s="4"/>
      <c r="E1049" s="87" t="s">
        <v>2449</v>
      </c>
      <c r="H1049" s="3"/>
      <c r="P1049" s="119"/>
      <c r="Q1049" s="119"/>
      <c r="R1049" s="119"/>
      <c r="S1049" s="119"/>
      <c r="T1049" s="119"/>
      <c r="U1049" s="119"/>
      <c r="V1049" s="119"/>
      <c r="W1049" s="119"/>
      <c r="X1049" s="119"/>
      <c r="Y1049" s="119"/>
      <c r="Z1049" s="8" t="str">
        <f t="shared" si="61"/>
        <v/>
      </c>
      <c r="AA1049" s="8" t="str">
        <f t="shared" si="62"/>
        <v/>
      </c>
    </row>
    <row r="1050" spans="1:27" ht="204" hidden="1">
      <c r="A1050" s="3">
        <v>2638</v>
      </c>
      <c r="B1050" s="3" t="s">
        <v>2450</v>
      </c>
      <c r="C1050" s="3">
        <v>239</v>
      </c>
      <c r="E1050" s="114" t="s">
        <v>3272</v>
      </c>
      <c r="F1050" s="6" t="s">
        <v>2451</v>
      </c>
      <c r="G1050" s="6" t="s">
        <v>2452</v>
      </c>
      <c r="H1050" s="31"/>
      <c r="I1050" s="31"/>
      <c r="J1050" s="31"/>
      <c r="K1050" s="31"/>
      <c r="L1050" s="31"/>
      <c r="M1050" s="31"/>
      <c r="P1050" s="76"/>
      <c r="Q1050" s="77"/>
      <c r="R1050" s="77"/>
      <c r="S1050" s="78"/>
      <c r="T1050" s="79"/>
      <c r="U1050" s="76"/>
      <c r="V1050" s="77"/>
      <c r="W1050" s="77"/>
      <c r="X1050" s="78"/>
      <c r="Y1050" s="79"/>
      <c r="Z1050" s="63" t="str">
        <f t="shared" si="61"/>
        <v/>
      </c>
      <c r="AA1050" s="66" t="str">
        <f t="shared" si="62"/>
        <v/>
      </c>
    </row>
    <row r="1051" spans="1:27" ht="204" hidden="1">
      <c r="A1051" s="3">
        <v>2639</v>
      </c>
      <c r="B1051" s="3" t="s">
        <v>2450</v>
      </c>
      <c r="C1051" s="3">
        <v>239</v>
      </c>
      <c r="E1051" s="114" t="s">
        <v>3273</v>
      </c>
      <c r="F1051" s="6" t="s">
        <v>2453</v>
      </c>
      <c r="G1051" s="6" t="s">
        <v>2454</v>
      </c>
      <c r="H1051" s="31"/>
      <c r="I1051" s="31"/>
      <c r="J1051" s="31"/>
      <c r="K1051" s="31"/>
      <c r="L1051" s="31"/>
      <c r="M1051" s="31"/>
      <c r="P1051" s="76"/>
      <c r="Q1051" s="77"/>
      <c r="R1051" s="77"/>
      <c r="S1051" s="78"/>
      <c r="T1051" s="79"/>
      <c r="U1051" s="76"/>
      <c r="V1051" s="77"/>
      <c r="W1051" s="77"/>
      <c r="X1051" s="78"/>
      <c r="Y1051" s="79"/>
      <c r="Z1051" s="63" t="str">
        <f t="shared" si="61"/>
        <v/>
      </c>
      <c r="AA1051" s="66" t="str">
        <f t="shared" si="62"/>
        <v/>
      </c>
    </row>
    <row r="1052" spans="1:27" ht="238" hidden="1">
      <c r="A1052" s="3">
        <v>2640</v>
      </c>
      <c r="B1052" s="3" t="s">
        <v>2450</v>
      </c>
      <c r="C1052" s="3">
        <v>239</v>
      </c>
      <c r="E1052" s="114" t="s">
        <v>3274</v>
      </c>
      <c r="F1052" s="6" t="s">
        <v>2455</v>
      </c>
      <c r="G1052" s="6" t="s">
        <v>2456</v>
      </c>
      <c r="H1052" s="31"/>
      <c r="I1052" s="31"/>
      <c r="J1052" s="31"/>
      <c r="K1052" s="31"/>
      <c r="L1052" s="31"/>
      <c r="M1052" s="31"/>
      <c r="P1052" s="76"/>
      <c r="Q1052" s="77"/>
      <c r="R1052" s="77"/>
      <c r="S1052" s="78"/>
      <c r="T1052" s="79"/>
      <c r="U1052" s="76"/>
      <c r="V1052" s="77"/>
      <c r="W1052" s="77"/>
      <c r="X1052" s="78"/>
      <c r="Y1052" s="79"/>
      <c r="Z1052" s="63" t="str">
        <f t="shared" si="61"/>
        <v/>
      </c>
      <c r="AA1052" s="66" t="str">
        <f t="shared" si="62"/>
        <v/>
      </c>
    </row>
    <row r="1053" spans="1:27" ht="136" hidden="1">
      <c r="A1053" s="3">
        <v>2641</v>
      </c>
      <c r="B1053" s="3" t="s">
        <v>2450</v>
      </c>
      <c r="C1053" s="3">
        <v>239</v>
      </c>
      <c r="E1053" s="114" t="s">
        <v>3275</v>
      </c>
      <c r="F1053" s="6" t="s">
        <v>2457</v>
      </c>
      <c r="G1053" s="6" t="s">
        <v>2006</v>
      </c>
      <c r="H1053" s="31"/>
      <c r="I1053" s="31"/>
      <c r="J1053" s="31"/>
      <c r="K1053" s="31"/>
      <c r="L1053" s="31"/>
      <c r="M1053" s="31"/>
      <c r="P1053" s="76"/>
      <c r="Q1053" s="77"/>
      <c r="R1053" s="77"/>
      <c r="S1053" s="78"/>
      <c r="T1053" s="79"/>
      <c r="U1053" s="76"/>
      <c r="V1053" s="77"/>
      <c r="W1053" s="77"/>
      <c r="X1053" s="78"/>
      <c r="Y1053" s="79"/>
      <c r="Z1053" s="63" t="str">
        <f t="shared" si="61"/>
        <v/>
      </c>
      <c r="AA1053" s="66" t="str">
        <f t="shared" si="62"/>
        <v/>
      </c>
    </row>
    <row r="1054" spans="1:27" s="8" customFormat="1" ht="17" hidden="1">
      <c r="A1054" s="3" t="s">
        <v>303</v>
      </c>
      <c r="B1054" s="3" t="s">
        <v>303</v>
      </c>
      <c r="C1054" s="3" t="s">
        <v>303</v>
      </c>
      <c r="D1054" s="4"/>
      <c r="H1054" s="3"/>
      <c r="P1054" s="119"/>
      <c r="Q1054" s="119"/>
      <c r="R1054" s="119"/>
      <c r="S1054" s="119"/>
      <c r="T1054" s="119"/>
      <c r="U1054" s="119"/>
      <c r="V1054" s="119"/>
      <c r="W1054" s="119"/>
      <c r="X1054" s="119"/>
      <c r="Y1054" s="119"/>
    </row>
    <row r="1055" spans="1:27" s="8" customFormat="1" ht="17" hidden="1">
      <c r="A1055" s="3" t="s">
        <v>303</v>
      </c>
      <c r="B1055" s="3" t="s">
        <v>303</v>
      </c>
      <c r="C1055" s="3" t="s">
        <v>303</v>
      </c>
      <c r="D1055" s="4" t="s">
        <v>303</v>
      </c>
      <c r="H1055" s="3"/>
      <c r="P1055" s="119"/>
      <c r="Q1055" s="119"/>
      <c r="R1055" s="119"/>
      <c r="S1055" s="119"/>
      <c r="T1055" s="119"/>
      <c r="U1055" s="119"/>
      <c r="V1055" s="119"/>
      <c r="W1055" s="119"/>
      <c r="X1055" s="119"/>
      <c r="Y1055" s="119"/>
    </row>
    <row r="1056" spans="1:27" s="8" customFormat="1" ht="17" hidden="1">
      <c r="A1056" s="3" t="s">
        <v>303</v>
      </c>
      <c r="B1056" s="3" t="s">
        <v>303</v>
      </c>
      <c r="C1056" s="3"/>
      <c r="D1056" s="4" t="s">
        <v>303</v>
      </c>
      <c r="E1056" s="87" t="s">
        <v>2458</v>
      </c>
      <c r="H1056" s="3"/>
      <c r="P1056" s="119"/>
      <c r="Q1056" s="119"/>
      <c r="R1056" s="119"/>
      <c r="S1056" s="119"/>
      <c r="T1056" s="119"/>
      <c r="U1056" s="119"/>
      <c r="V1056" s="119"/>
      <c r="W1056" s="119"/>
      <c r="X1056" s="119"/>
      <c r="Y1056" s="119"/>
      <c r="Z1056" s="8" t="str">
        <f t="shared" si="61"/>
        <v/>
      </c>
      <c r="AA1056" s="8" t="str">
        <f t="shared" si="62"/>
        <v/>
      </c>
    </row>
    <row r="1057" spans="1:27" ht="221" hidden="1">
      <c r="A1057" s="3">
        <v>2642</v>
      </c>
      <c r="B1057" s="3" t="s">
        <v>2459</v>
      </c>
      <c r="C1057" s="3">
        <v>241</v>
      </c>
      <c r="E1057" s="114" t="s">
        <v>3276</v>
      </c>
      <c r="F1057" s="6" t="s">
        <v>2460</v>
      </c>
      <c r="G1057" s="6" t="s">
        <v>2461</v>
      </c>
      <c r="H1057" s="31"/>
      <c r="I1057" s="31"/>
      <c r="J1057" s="31"/>
      <c r="K1057" s="31"/>
      <c r="L1057" s="31"/>
      <c r="M1057" s="31"/>
      <c r="P1057" s="76"/>
      <c r="Q1057" s="77"/>
      <c r="R1057" s="77"/>
      <c r="S1057" s="78"/>
      <c r="T1057" s="79"/>
      <c r="U1057" s="76"/>
      <c r="V1057" s="77"/>
      <c r="W1057" s="77"/>
      <c r="X1057" s="78"/>
      <c r="Y1057" s="79"/>
      <c r="Z1057" s="63" t="str">
        <f t="shared" si="61"/>
        <v/>
      </c>
      <c r="AA1057" s="66" t="str">
        <f t="shared" si="62"/>
        <v/>
      </c>
    </row>
    <row r="1058" spans="1:27" ht="187" hidden="1">
      <c r="A1058" s="3">
        <v>2643</v>
      </c>
      <c r="B1058" s="3" t="s">
        <v>2459</v>
      </c>
      <c r="C1058" s="3">
        <v>241</v>
      </c>
      <c r="E1058" s="114" t="s">
        <v>3277</v>
      </c>
      <c r="F1058" s="6" t="s">
        <v>2462</v>
      </c>
      <c r="G1058" s="6" t="s">
        <v>2463</v>
      </c>
      <c r="H1058" s="31"/>
      <c r="I1058" s="31"/>
      <c r="J1058" s="31"/>
      <c r="K1058" s="31"/>
      <c r="L1058" s="31"/>
      <c r="M1058" s="31"/>
      <c r="P1058" s="76"/>
      <c r="Q1058" s="77"/>
      <c r="R1058" s="77"/>
      <c r="S1058" s="78"/>
      <c r="T1058" s="79"/>
      <c r="U1058" s="76"/>
      <c r="V1058" s="77"/>
      <c r="W1058" s="77"/>
      <c r="X1058" s="78"/>
      <c r="Y1058" s="79"/>
      <c r="Z1058" s="63" t="str">
        <f t="shared" si="61"/>
        <v/>
      </c>
      <c r="AA1058" s="66" t="str">
        <f t="shared" si="62"/>
        <v/>
      </c>
    </row>
    <row r="1059" spans="1:27" ht="221" hidden="1">
      <c r="A1059" s="3">
        <v>2644</v>
      </c>
      <c r="B1059" s="3" t="s">
        <v>2459</v>
      </c>
      <c r="C1059" s="3">
        <v>241</v>
      </c>
      <c r="E1059" s="114" t="s">
        <v>3278</v>
      </c>
      <c r="F1059" s="6" t="s">
        <v>2464</v>
      </c>
      <c r="G1059" s="6" t="s">
        <v>2465</v>
      </c>
      <c r="H1059" s="31"/>
      <c r="I1059" s="31"/>
      <c r="J1059" s="31"/>
      <c r="K1059" s="31"/>
      <c r="L1059" s="31"/>
      <c r="M1059" s="31"/>
      <c r="P1059" s="76"/>
      <c r="Q1059" s="77"/>
      <c r="R1059" s="77"/>
      <c r="S1059" s="78"/>
      <c r="T1059" s="79"/>
      <c r="U1059" s="76"/>
      <c r="V1059" s="77"/>
      <c r="W1059" s="77"/>
      <c r="X1059" s="78"/>
      <c r="Y1059" s="79"/>
      <c r="Z1059" s="63" t="str">
        <f t="shared" si="61"/>
        <v/>
      </c>
      <c r="AA1059" s="66" t="str">
        <f t="shared" si="62"/>
        <v/>
      </c>
    </row>
    <row r="1060" spans="1:27" ht="221" hidden="1">
      <c r="A1060" s="3">
        <v>2645</v>
      </c>
      <c r="B1060" s="3" t="s">
        <v>2459</v>
      </c>
      <c r="C1060" s="3">
        <v>241</v>
      </c>
      <c r="E1060" s="114" t="s">
        <v>3279</v>
      </c>
      <c r="F1060" s="6" t="s">
        <v>2466</v>
      </c>
      <c r="G1060" s="6" t="s">
        <v>2467</v>
      </c>
      <c r="H1060" s="31"/>
      <c r="I1060" s="31"/>
      <c r="J1060" s="31"/>
      <c r="K1060" s="31"/>
      <c r="L1060" s="31"/>
      <c r="M1060" s="31"/>
      <c r="P1060" s="76"/>
      <c r="Q1060" s="77"/>
      <c r="R1060" s="77"/>
      <c r="S1060" s="78"/>
      <c r="T1060" s="79"/>
      <c r="U1060" s="76"/>
      <c r="V1060" s="77"/>
      <c r="W1060" s="77"/>
      <c r="X1060" s="78"/>
      <c r="Y1060" s="79"/>
      <c r="Z1060" s="63" t="str">
        <f t="shared" si="61"/>
        <v/>
      </c>
      <c r="AA1060" s="66" t="str">
        <f t="shared" si="62"/>
        <v/>
      </c>
    </row>
    <row r="1061" spans="1:27" ht="187" hidden="1">
      <c r="A1061" s="3">
        <v>2646</v>
      </c>
      <c r="B1061" s="3" t="s">
        <v>2459</v>
      </c>
      <c r="C1061" s="3">
        <v>241</v>
      </c>
      <c r="E1061" s="114" t="s">
        <v>3280</v>
      </c>
      <c r="F1061" s="6" t="s">
        <v>2468</v>
      </c>
      <c r="G1061" s="6" t="s">
        <v>2469</v>
      </c>
      <c r="H1061" s="31"/>
      <c r="I1061" s="31"/>
      <c r="J1061" s="31"/>
      <c r="K1061" s="31"/>
      <c r="L1061" s="31"/>
      <c r="M1061" s="31"/>
      <c r="P1061" s="76"/>
      <c r="Q1061" s="77"/>
      <c r="R1061" s="77"/>
      <c r="S1061" s="78"/>
      <c r="T1061" s="79"/>
      <c r="U1061" s="76"/>
      <c r="V1061" s="77"/>
      <c r="W1061" s="77"/>
      <c r="X1061" s="78"/>
      <c r="Y1061" s="79"/>
      <c r="Z1061" s="63" t="str">
        <f t="shared" si="61"/>
        <v/>
      </c>
      <c r="AA1061" s="66" t="str">
        <f t="shared" si="62"/>
        <v/>
      </c>
    </row>
    <row r="1062" spans="1:27" ht="221" hidden="1">
      <c r="A1062" s="3">
        <v>2647</v>
      </c>
      <c r="B1062" s="3" t="s">
        <v>2459</v>
      </c>
      <c r="C1062" s="3">
        <v>241</v>
      </c>
      <c r="E1062" s="114" t="s">
        <v>3281</v>
      </c>
      <c r="F1062" s="6" t="s">
        <v>2470</v>
      </c>
      <c r="G1062" s="6" t="s">
        <v>2471</v>
      </c>
      <c r="H1062" s="31"/>
      <c r="I1062" s="31"/>
      <c r="J1062" s="31"/>
      <c r="K1062" s="31"/>
      <c r="L1062" s="31"/>
      <c r="M1062" s="31"/>
      <c r="P1062" s="76"/>
      <c r="Q1062" s="77"/>
      <c r="R1062" s="77"/>
      <c r="S1062" s="78"/>
      <c r="T1062" s="79"/>
      <c r="U1062" s="76"/>
      <c r="V1062" s="77"/>
      <c r="W1062" s="77"/>
      <c r="X1062" s="78"/>
      <c r="Y1062" s="79"/>
      <c r="Z1062" s="63" t="str">
        <f t="shared" si="61"/>
        <v/>
      </c>
      <c r="AA1062" s="66" t="str">
        <f t="shared" si="62"/>
        <v/>
      </c>
    </row>
    <row r="1063" spans="1:27" ht="204" hidden="1">
      <c r="A1063" s="3">
        <v>2648</v>
      </c>
      <c r="B1063" s="3" t="s">
        <v>2459</v>
      </c>
      <c r="C1063" s="3">
        <v>241</v>
      </c>
      <c r="E1063" s="114" t="s">
        <v>3282</v>
      </c>
      <c r="F1063" s="6" t="s">
        <v>2472</v>
      </c>
      <c r="G1063" s="6" t="s">
        <v>2473</v>
      </c>
      <c r="H1063" s="31"/>
      <c r="I1063" s="31"/>
      <c r="J1063" s="31"/>
      <c r="K1063" s="31"/>
      <c r="L1063" s="31"/>
      <c r="M1063" s="31"/>
      <c r="P1063" s="76"/>
      <c r="Q1063" s="77"/>
      <c r="R1063" s="77"/>
      <c r="S1063" s="78"/>
      <c r="T1063" s="79"/>
      <c r="U1063" s="76"/>
      <c r="V1063" s="77"/>
      <c r="W1063" s="77"/>
      <c r="X1063" s="78"/>
      <c r="Y1063" s="79"/>
      <c r="Z1063" s="63" t="str">
        <f t="shared" si="61"/>
        <v/>
      </c>
      <c r="AA1063" s="66" t="str">
        <f t="shared" si="62"/>
        <v/>
      </c>
    </row>
    <row r="1064" spans="1:27" ht="170" hidden="1">
      <c r="A1064" s="3">
        <v>2649</v>
      </c>
      <c r="B1064" s="3" t="s">
        <v>2459</v>
      </c>
      <c r="C1064" s="3">
        <v>241</v>
      </c>
      <c r="E1064" s="114" t="s">
        <v>3283</v>
      </c>
      <c r="F1064" s="6" t="s">
        <v>2474</v>
      </c>
      <c r="G1064" s="6" t="s">
        <v>2475</v>
      </c>
      <c r="H1064" s="31"/>
      <c r="I1064" s="31"/>
      <c r="J1064" s="31"/>
      <c r="K1064" s="31"/>
      <c r="L1064" s="31"/>
      <c r="M1064" s="31"/>
      <c r="P1064" s="76"/>
      <c r="Q1064" s="77"/>
      <c r="R1064" s="77"/>
      <c r="S1064" s="78"/>
      <c r="T1064" s="79"/>
      <c r="U1064" s="76"/>
      <c r="V1064" s="77"/>
      <c r="W1064" s="77"/>
      <c r="X1064" s="78"/>
      <c r="Y1064" s="79"/>
      <c r="Z1064" s="63" t="str">
        <f t="shared" si="61"/>
        <v/>
      </c>
      <c r="AA1064" s="66" t="str">
        <f t="shared" si="62"/>
        <v/>
      </c>
    </row>
    <row r="1065" spans="1:27" ht="187" hidden="1">
      <c r="A1065" s="3">
        <v>2650</v>
      </c>
      <c r="B1065" s="3" t="s">
        <v>2459</v>
      </c>
      <c r="C1065" s="3">
        <v>241</v>
      </c>
      <c r="E1065" s="114" t="s">
        <v>3284</v>
      </c>
      <c r="F1065" s="6" t="s">
        <v>2476</v>
      </c>
      <c r="G1065" s="6" t="s">
        <v>2477</v>
      </c>
      <c r="H1065" s="31"/>
      <c r="I1065" s="31"/>
      <c r="J1065" s="31"/>
      <c r="K1065" s="31"/>
      <c r="L1065" s="31"/>
      <c r="M1065" s="31"/>
      <c r="P1065" s="76"/>
      <c r="Q1065" s="77"/>
      <c r="R1065" s="77"/>
      <c r="S1065" s="78"/>
      <c r="T1065" s="79"/>
      <c r="U1065" s="76"/>
      <c r="V1065" s="77"/>
      <c r="W1065" s="77"/>
      <c r="X1065" s="78"/>
      <c r="Y1065" s="79"/>
      <c r="Z1065" s="63" t="str">
        <f t="shared" si="61"/>
        <v/>
      </c>
      <c r="AA1065" s="66" t="str">
        <f t="shared" si="62"/>
        <v/>
      </c>
    </row>
    <row r="1066" spans="1:27" ht="187" hidden="1">
      <c r="A1066" s="3">
        <v>2651</v>
      </c>
      <c r="B1066" s="3" t="s">
        <v>2459</v>
      </c>
      <c r="C1066" s="3">
        <v>241</v>
      </c>
      <c r="E1066" s="114" t="s">
        <v>3285</v>
      </c>
      <c r="F1066" s="6" t="s">
        <v>2478</v>
      </c>
      <c r="G1066" s="6" t="s">
        <v>2479</v>
      </c>
      <c r="H1066" s="31"/>
      <c r="I1066" s="31"/>
      <c r="J1066" s="31"/>
      <c r="K1066" s="31"/>
      <c r="L1066" s="31"/>
      <c r="M1066" s="31"/>
      <c r="P1066" s="76"/>
      <c r="Q1066" s="77"/>
      <c r="R1066" s="77"/>
      <c r="S1066" s="78"/>
      <c r="T1066" s="79"/>
      <c r="U1066" s="76"/>
      <c r="V1066" s="77"/>
      <c r="W1066" s="77"/>
      <c r="X1066" s="78"/>
      <c r="Y1066" s="79"/>
      <c r="Z1066" s="63" t="str">
        <f t="shared" si="61"/>
        <v/>
      </c>
      <c r="AA1066" s="66" t="str">
        <f t="shared" si="62"/>
        <v/>
      </c>
    </row>
    <row r="1067" spans="1:27" ht="204" hidden="1">
      <c r="A1067" s="3">
        <v>2652</v>
      </c>
      <c r="B1067" s="3" t="s">
        <v>2459</v>
      </c>
      <c r="C1067" s="3">
        <v>241</v>
      </c>
      <c r="E1067" s="114" t="s">
        <v>3286</v>
      </c>
      <c r="F1067" s="6" t="s">
        <v>2480</v>
      </c>
      <c r="G1067" s="6" t="s">
        <v>2481</v>
      </c>
      <c r="H1067" s="31"/>
      <c r="I1067" s="31"/>
      <c r="J1067" s="31"/>
      <c r="K1067" s="31"/>
      <c r="L1067" s="31"/>
      <c r="M1067" s="31"/>
      <c r="P1067" s="76"/>
      <c r="Q1067" s="77"/>
      <c r="R1067" s="77"/>
      <c r="S1067" s="78"/>
      <c r="T1067" s="79"/>
      <c r="U1067" s="76"/>
      <c r="V1067" s="77"/>
      <c r="W1067" s="77"/>
      <c r="X1067" s="78"/>
      <c r="Y1067" s="79"/>
      <c r="Z1067" s="63" t="str">
        <f t="shared" si="61"/>
        <v/>
      </c>
      <c r="AA1067" s="66" t="str">
        <f t="shared" si="62"/>
        <v/>
      </c>
    </row>
    <row r="1068" spans="1:27" ht="204" hidden="1">
      <c r="A1068" s="3">
        <v>2653</v>
      </c>
      <c r="B1068" s="3" t="s">
        <v>2459</v>
      </c>
      <c r="C1068" s="3">
        <v>241</v>
      </c>
      <c r="E1068" s="114" t="s">
        <v>3287</v>
      </c>
      <c r="F1068" s="6" t="s">
        <v>2482</v>
      </c>
      <c r="G1068" s="6" t="s">
        <v>2483</v>
      </c>
      <c r="H1068" s="31"/>
      <c r="I1068" s="31"/>
      <c r="J1068" s="31"/>
      <c r="K1068" s="31"/>
      <c r="L1068" s="31"/>
      <c r="M1068" s="31"/>
      <c r="P1068" s="76"/>
      <c r="Q1068" s="77"/>
      <c r="R1068" s="77"/>
      <c r="S1068" s="78"/>
      <c r="T1068" s="79"/>
      <c r="U1068" s="76"/>
      <c r="V1068" s="77"/>
      <c r="W1068" s="77"/>
      <c r="X1068" s="78"/>
      <c r="Y1068" s="79"/>
      <c r="Z1068" s="63" t="str">
        <f t="shared" si="61"/>
        <v/>
      </c>
      <c r="AA1068" s="66" t="str">
        <f t="shared" si="62"/>
        <v/>
      </c>
    </row>
    <row r="1069" spans="1:27" ht="187" hidden="1">
      <c r="A1069" s="3">
        <v>2654</v>
      </c>
      <c r="B1069" s="3" t="s">
        <v>2459</v>
      </c>
      <c r="C1069" s="3">
        <v>241</v>
      </c>
      <c r="E1069" s="114" t="s">
        <v>3288</v>
      </c>
      <c r="F1069" s="6" t="s">
        <v>2484</v>
      </c>
      <c r="G1069" s="6" t="s">
        <v>2485</v>
      </c>
      <c r="H1069" s="31"/>
      <c r="I1069" s="31"/>
      <c r="J1069" s="31"/>
      <c r="K1069" s="31"/>
      <c r="L1069" s="31"/>
      <c r="M1069" s="31"/>
      <c r="P1069" s="76"/>
      <c r="Q1069" s="77"/>
      <c r="R1069" s="77"/>
      <c r="S1069" s="78"/>
      <c r="T1069" s="79"/>
      <c r="U1069" s="76"/>
      <c r="V1069" s="77"/>
      <c r="W1069" s="77"/>
      <c r="X1069" s="78"/>
      <c r="Y1069" s="79"/>
      <c r="Z1069" s="63" t="str">
        <f t="shared" si="61"/>
        <v/>
      </c>
      <c r="AA1069" s="66" t="str">
        <f t="shared" si="62"/>
        <v/>
      </c>
    </row>
    <row r="1070" spans="1:27" ht="221" hidden="1">
      <c r="A1070" s="3">
        <v>2655</v>
      </c>
      <c r="B1070" s="3" t="s">
        <v>2459</v>
      </c>
      <c r="C1070" s="3">
        <v>241</v>
      </c>
      <c r="E1070" s="114" t="s">
        <v>3289</v>
      </c>
      <c r="F1070" s="6" t="s">
        <v>2486</v>
      </c>
      <c r="G1070" s="6" t="s">
        <v>2487</v>
      </c>
      <c r="H1070" s="31"/>
      <c r="I1070" s="31"/>
      <c r="J1070" s="31"/>
      <c r="K1070" s="31"/>
      <c r="L1070" s="31"/>
      <c r="M1070" s="31"/>
      <c r="P1070" s="76"/>
      <c r="Q1070" s="77"/>
      <c r="R1070" s="77"/>
      <c r="S1070" s="78"/>
      <c r="T1070" s="79"/>
      <c r="U1070" s="76"/>
      <c r="V1070" s="77"/>
      <c r="W1070" s="77"/>
      <c r="X1070" s="78"/>
      <c r="Y1070" s="79"/>
      <c r="Z1070" s="63" t="str">
        <f t="shared" si="61"/>
        <v/>
      </c>
      <c r="AA1070" s="66" t="str">
        <f t="shared" si="62"/>
        <v/>
      </c>
    </row>
    <row r="1071" spans="1:27" ht="153" hidden="1">
      <c r="A1071" s="3">
        <v>2656</v>
      </c>
      <c r="B1071" s="3" t="s">
        <v>2459</v>
      </c>
      <c r="C1071" s="3">
        <v>241</v>
      </c>
      <c r="E1071" s="114" t="s">
        <v>3290</v>
      </c>
      <c r="F1071" s="6" t="s">
        <v>2488</v>
      </c>
      <c r="G1071" s="6" t="s">
        <v>2346</v>
      </c>
      <c r="H1071" s="31"/>
      <c r="I1071" s="31"/>
      <c r="J1071" s="31"/>
      <c r="K1071" s="31"/>
      <c r="L1071" s="31"/>
      <c r="M1071" s="31"/>
      <c r="P1071" s="76"/>
      <c r="Q1071" s="77"/>
      <c r="R1071" s="77"/>
      <c r="S1071" s="78"/>
      <c r="T1071" s="79"/>
      <c r="U1071" s="76"/>
      <c r="V1071" s="77"/>
      <c r="W1071" s="77"/>
      <c r="X1071" s="78"/>
      <c r="Y1071" s="79"/>
      <c r="Z1071" s="63" t="str">
        <f t="shared" si="61"/>
        <v/>
      </c>
      <c r="AA1071" s="66" t="str">
        <f t="shared" si="62"/>
        <v/>
      </c>
    </row>
    <row r="1072" spans="1:27" ht="136" hidden="1">
      <c r="A1072" s="3">
        <v>2657</v>
      </c>
      <c r="B1072" s="3" t="s">
        <v>2459</v>
      </c>
      <c r="C1072" s="3">
        <v>241</v>
      </c>
      <c r="E1072" s="114" t="s">
        <v>3291</v>
      </c>
      <c r="F1072" s="6" t="s">
        <v>2489</v>
      </c>
      <c r="G1072" s="6" t="s">
        <v>2006</v>
      </c>
      <c r="H1072" s="31"/>
      <c r="I1072" s="31"/>
      <c r="J1072" s="31"/>
      <c r="K1072" s="31"/>
      <c r="L1072" s="31"/>
      <c r="M1072" s="31"/>
      <c r="P1072" s="76"/>
      <c r="Q1072" s="77"/>
      <c r="R1072" s="77"/>
      <c r="S1072" s="78"/>
      <c r="T1072" s="79"/>
      <c r="U1072" s="76"/>
      <c r="V1072" s="77"/>
      <c r="W1072" s="77"/>
      <c r="X1072" s="78"/>
      <c r="Y1072" s="79"/>
      <c r="Z1072" s="63" t="str">
        <f t="shared" si="61"/>
        <v/>
      </c>
      <c r="AA1072" s="66" t="str">
        <f t="shared" si="62"/>
        <v/>
      </c>
    </row>
    <row r="1073" spans="1:27" s="8" customFormat="1" ht="17" hidden="1">
      <c r="A1073" s="3" t="s">
        <v>303</v>
      </c>
      <c r="B1073" s="3" t="s">
        <v>303</v>
      </c>
      <c r="C1073" s="3" t="s">
        <v>303</v>
      </c>
      <c r="D1073" s="4" t="s">
        <v>303</v>
      </c>
      <c r="H1073" s="3"/>
      <c r="P1073" s="119"/>
      <c r="Q1073" s="119"/>
      <c r="R1073" s="119"/>
      <c r="S1073" s="119"/>
      <c r="T1073" s="119"/>
      <c r="U1073" s="119"/>
      <c r="V1073" s="119"/>
      <c r="W1073" s="119"/>
      <c r="X1073" s="119"/>
      <c r="Y1073" s="119"/>
    </row>
    <row r="1074" spans="1:27" s="8" customFormat="1" ht="17" hidden="1">
      <c r="A1074" s="3" t="s">
        <v>303</v>
      </c>
      <c r="B1074" s="3" t="s">
        <v>303</v>
      </c>
      <c r="C1074" s="3" t="s">
        <v>303</v>
      </c>
      <c r="D1074" s="4" t="s">
        <v>303</v>
      </c>
      <c r="H1074" s="3"/>
      <c r="P1074" s="119"/>
      <c r="Q1074" s="119"/>
      <c r="R1074" s="119"/>
      <c r="S1074" s="119"/>
      <c r="T1074" s="119"/>
      <c r="U1074" s="119"/>
      <c r="V1074" s="119"/>
      <c r="W1074" s="119"/>
      <c r="X1074" s="119"/>
      <c r="Y1074" s="119"/>
    </row>
    <row r="1075" spans="1:27" s="8" customFormat="1" ht="17" hidden="1">
      <c r="A1075" s="3" t="s">
        <v>303</v>
      </c>
      <c r="B1075" s="3"/>
      <c r="C1075" s="3"/>
      <c r="D1075" s="4"/>
      <c r="E1075" s="87" t="s">
        <v>2490</v>
      </c>
      <c r="H1075" s="3"/>
      <c r="P1075" s="119"/>
      <c r="Q1075" s="119"/>
      <c r="R1075" s="119"/>
      <c r="S1075" s="119"/>
      <c r="T1075" s="119"/>
      <c r="U1075" s="119"/>
      <c r="V1075" s="119"/>
      <c r="W1075" s="119"/>
      <c r="X1075" s="119"/>
      <c r="Y1075" s="119"/>
      <c r="Z1075" s="8" t="str">
        <f t="shared" si="61"/>
        <v/>
      </c>
      <c r="AA1075" s="8" t="str">
        <f t="shared" si="62"/>
        <v/>
      </c>
    </row>
    <row r="1076" spans="1:27" ht="204" hidden="1">
      <c r="A1076" s="3">
        <v>2658</v>
      </c>
      <c r="B1076" s="3" t="s">
        <v>2491</v>
      </c>
      <c r="C1076" s="3">
        <v>243</v>
      </c>
      <c r="D1076" s="4" t="s">
        <v>29</v>
      </c>
      <c r="E1076" s="114" t="s">
        <v>3163</v>
      </c>
      <c r="F1076" s="6" t="s">
        <v>2492</v>
      </c>
      <c r="G1076" s="6" t="s">
        <v>2493</v>
      </c>
      <c r="H1076" s="31"/>
      <c r="I1076" s="31"/>
      <c r="J1076" s="31"/>
      <c r="K1076" s="31"/>
      <c r="L1076" s="31"/>
      <c r="M1076" s="31"/>
      <c r="P1076" s="76"/>
      <c r="Q1076" s="77"/>
      <c r="R1076" s="77"/>
      <c r="S1076" s="78"/>
      <c r="T1076" s="79"/>
      <c r="U1076" s="76"/>
      <c r="V1076" s="77"/>
      <c r="W1076" s="77"/>
      <c r="X1076" s="78"/>
      <c r="Y1076" s="79"/>
      <c r="Z1076" s="63" t="str">
        <f t="shared" si="61"/>
        <v/>
      </c>
      <c r="AA1076" s="66" t="str">
        <f t="shared" si="62"/>
        <v/>
      </c>
    </row>
    <row r="1077" spans="1:27" s="8" customFormat="1" ht="17" hidden="1">
      <c r="A1077" s="3" t="s">
        <v>303</v>
      </c>
      <c r="C1077" s="3" t="s">
        <v>303</v>
      </c>
      <c r="D1077" s="4" t="str">
        <f t="shared" ref="D1077:D1080" si="63">IF(C1077&lt;&gt;"","P2P","")</f>
        <v/>
      </c>
      <c r="H1077" s="3"/>
      <c r="P1077" s="119"/>
      <c r="Q1077" s="119"/>
      <c r="R1077" s="119"/>
      <c r="S1077" s="119"/>
      <c r="T1077" s="119"/>
      <c r="U1077" s="119"/>
      <c r="V1077" s="119"/>
      <c r="W1077" s="119"/>
      <c r="X1077" s="119"/>
      <c r="Y1077" s="119"/>
    </row>
    <row r="1078" spans="1:27" s="8" customFormat="1" ht="17" hidden="1">
      <c r="A1078" s="3" t="s">
        <v>303</v>
      </c>
      <c r="C1078" s="3" t="s">
        <v>303</v>
      </c>
      <c r="D1078" s="4" t="str">
        <f t="shared" si="63"/>
        <v/>
      </c>
      <c r="H1078" s="3"/>
      <c r="P1078" s="119"/>
      <c r="Q1078" s="119"/>
      <c r="R1078" s="119"/>
      <c r="S1078" s="119"/>
      <c r="T1078" s="119"/>
      <c r="U1078" s="119"/>
      <c r="V1078" s="119"/>
      <c r="W1078" s="119"/>
      <c r="X1078" s="119"/>
      <c r="Y1078" s="119"/>
    </row>
    <row r="1079" spans="1:27" s="8" customFormat="1" ht="17" hidden="1">
      <c r="A1079" s="3" t="s">
        <v>303</v>
      </c>
      <c r="B1079" s="3"/>
      <c r="C1079" s="3"/>
      <c r="D1079" s="4" t="str">
        <f t="shared" si="63"/>
        <v/>
      </c>
      <c r="E1079" s="87" t="s">
        <v>2494</v>
      </c>
      <c r="H1079" s="3"/>
      <c r="P1079" s="119"/>
      <c r="Q1079" s="119"/>
      <c r="R1079" s="119"/>
      <c r="S1079" s="119"/>
      <c r="T1079" s="119"/>
      <c r="U1079" s="119"/>
      <c r="V1079" s="119"/>
      <c r="W1079" s="119"/>
      <c r="X1079" s="119"/>
      <c r="Y1079" s="119"/>
      <c r="Z1079" s="8" t="str">
        <f t="shared" si="61"/>
        <v/>
      </c>
      <c r="AA1079" s="8" t="str">
        <f t="shared" si="62"/>
        <v/>
      </c>
    </row>
    <row r="1080" spans="1:27" ht="153" hidden="1">
      <c r="A1080" s="3">
        <v>2659</v>
      </c>
      <c r="D1080" s="4" t="str">
        <f t="shared" si="63"/>
        <v/>
      </c>
      <c r="E1080" s="114" t="s">
        <v>3292</v>
      </c>
      <c r="F1080" s="6" t="s">
        <v>2495</v>
      </c>
      <c r="G1080" s="6" t="s">
        <v>2050</v>
      </c>
      <c r="H1080" s="31"/>
      <c r="I1080" s="31"/>
      <c r="J1080" s="31"/>
      <c r="K1080" s="31"/>
      <c r="L1080" s="31"/>
      <c r="M1080" s="31"/>
      <c r="P1080" s="76"/>
      <c r="Q1080" s="77"/>
      <c r="R1080" s="77"/>
      <c r="S1080" s="78"/>
      <c r="T1080" s="79"/>
      <c r="U1080" s="76"/>
      <c r="V1080" s="77"/>
      <c r="W1080" s="77"/>
      <c r="X1080" s="78"/>
      <c r="Y1080" s="79"/>
      <c r="Z1080" s="63" t="str">
        <f t="shared" si="61"/>
        <v/>
      </c>
      <c r="AA1080" s="66" t="str">
        <f t="shared" si="62"/>
        <v/>
      </c>
    </row>
    <row r="1081" spans="1:27" s="8" customFormat="1" ht="17" hidden="1">
      <c r="A1081" s="3" t="s">
        <v>303</v>
      </c>
      <c r="H1081" s="3"/>
      <c r="P1081" s="119"/>
      <c r="Q1081" s="119"/>
      <c r="R1081" s="119"/>
      <c r="S1081" s="119"/>
      <c r="T1081" s="119"/>
      <c r="U1081" s="119"/>
      <c r="V1081" s="119"/>
      <c r="W1081" s="119"/>
      <c r="X1081" s="119"/>
      <c r="Y1081" s="119"/>
    </row>
    <row r="1082" spans="1:27" s="8" customFormat="1" ht="17" hidden="1">
      <c r="A1082" s="3" t="s">
        <v>303</v>
      </c>
      <c r="H1082" s="3"/>
      <c r="P1082" s="119"/>
      <c r="Q1082" s="119"/>
      <c r="R1082" s="119"/>
      <c r="S1082" s="119"/>
      <c r="T1082" s="119"/>
      <c r="U1082" s="119"/>
      <c r="V1082" s="119"/>
      <c r="W1082" s="119"/>
      <c r="X1082" s="119"/>
      <c r="Y1082" s="119"/>
    </row>
    <row r="1083" spans="1:27" ht="19" hidden="1">
      <c r="A1083" s="3" t="s">
        <v>303</v>
      </c>
      <c r="E1083" s="124" t="s">
        <v>2496</v>
      </c>
      <c r="F1083" s="124"/>
      <c r="G1083" s="124"/>
      <c r="P1083" s="119"/>
      <c r="Q1083" s="119"/>
      <c r="R1083" s="119"/>
      <c r="S1083" s="119"/>
      <c r="T1083" s="119"/>
      <c r="U1083" s="119"/>
      <c r="V1083" s="119"/>
      <c r="W1083" s="119"/>
      <c r="X1083" s="119"/>
      <c r="Y1083" s="119"/>
      <c r="Z1083" s="8" t="str">
        <f t="shared" si="61"/>
        <v/>
      </c>
      <c r="AA1083" s="8" t="str">
        <f t="shared" si="62"/>
        <v/>
      </c>
    </row>
    <row r="1084" spans="1:27" s="8" customFormat="1" ht="34" hidden="1">
      <c r="A1084" s="3" t="s">
        <v>303</v>
      </c>
      <c r="B1084" s="3"/>
      <c r="E1084" s="87" t="s">
        <v>2497</v>
      </c>
      <c r="H1084" s="3"/>
      <c r="P1084" s="119"/>
      <c r="Q1084" s="119"/>
      <c r="R1084" s="119"/>
      <c r="S1084" s="119"/>
      <c r="T1084" s="119"/>
      <c r="U1084" s="119"/>
      <c r="V1084" s="119"/>
      <c r="W1084" s="119"/>
      <c r="X1084" s="119"/>
      <c r="Y1084" s="119"/>
      <c r="Z1084" s="8" t="str">
        <f t="shared" si="61"/>
        <v/>
      </c>
      <c r="AA1084" s="8" t="str">
        <f t="shared" si="62"/>
        <v/>
      </c>
    </row>
    <row r="1085" spans="1:27" ht="187" hidden="1">
      <c r="A1085" s="3">
        <v>2660</v>
      </c>
      <c r="E1085" s="114" t="s">
        <v>3293</v>
      </c>
      <c r="F1085" s="6" t="s">
        <v>2498</v>
      </c>
      <c r="G1085" s="6" t="s">
        <v>2499</v>
      </c>
      <c r="H1085" s="31"/>
      <c r="I1085" s="31"/>
      <c r="J1085" s="31"/>
      <c r="K1085" s="31"/>
      <c r="L1085" s="31"/>
      <c r="M1085" s="31"/>
      <c r="P1085" s="76"/>
      <c r="Q1085" s="77"/>
      <c r="R1085" s="77"/>
      <c r="S1085" s="78"/>
      <c r="T1085" s="79"/>
      <c r="U1085" s="76"/>
      <c r="V1085" s="77"/>
      <c r="W1085" s="77"/>
      <c r="X1085" s="78"/>
      <c r="Y1085" s="79"/>
      <c r="Z1085" s="63" t="str">
        <f t="shared" si="61"/>
        <v/>
      </c>
      <c r="AA1085" s="66" t="str">
        <f t="shared" si="62"/>
        <v/>
      </c>
    </row>
    <row r="1086" spans="1:27" ht="170" hidden="1">
      <c r="A1086" s="3">
        <v>2661</v>
      </c>
      <c r="E1086" s="114" t="s">
        <v>3294</v>
      </c>
      <c r="F1086" s="6" t="s">
        <v>2500</v>
      </c>
      <c r="G1086" s="6" t="s">
        <v>2501</v>
      </c>
      <c r="H1086" s="31"/>
      <c r="I1086" s="31"/>
      <c r="J1086" s="31"/>
      <c r="K1086" s="31"/>
      <c r="L1086" s="31"/>
      <c r="M1086" s="31"/>
      <c r="P1086" s="76"/>
      <c r="Q1086" s="77"/>
      <c r="R1086" s="77"/>
      <c r="S1086" s="78"/>
      <c r="T1086" s="79"/>
      <c r="U1086" s="76"/>
      <c r="V1086" s="77"/>
      <c r="W1086" s="77"/>
      <c r="X1086" s="78"/>
      <c r="Y1086" s="79"/>
      <c r="Z1086" s="63" t="str">
        <f t="shared" si="61"/>
        <v/>
      </c>
      <c r="AA1086" s="66" t="str">
        <f t="shared" si="62"/>
        <v/>
      </c>
    </row>
    <row r="1087" spans="1:27" ht="187" hidden="1">
      <c r="A1087" s="3">
        <v>2662</v>
      </c>
      <c r="E1087" s="114" t="s">
        <v>3295</v>
      </c>
      <c r="F1087" s="6" t="s">
        <v>2502</v>
      </c>
      <c r="G1087" s="6" t="s">
        <v>2503</v>
      </c>
      <c r="H1087" s="31"/>
      <c r="I1087" s="31"/>
      <c r="J1087" s="31"/>
      <c r="K1087" s="31"/>
      <c r="L1087" s="31"/>
      <c r="M1087" s="31"/>
      <c r="P1087" s="76"/>
      <c r="Q1087" s="77"/>
      <c r="R1087" s="77"/>
      <c r="S1087" s="78"/>
      <c r="T1087" s="79"/>
      <c r="U1087" s="76"/>
      <c r="V1087" s="77"/>
      <c r="W1087" s="77"/>
      <c r="X1087" s="78"/>
      <c r="Y1087" s="79"/>
      <c r="Z1087" s="63" t="str">
        <f t="shared" si="61"/>
        <v/>
      </c>
      <c r="AA1087" s="66" t="str">
        <f t="shared" si="62"/>
        <v/>
      </c>
    </row>
    <row r="1088" spans="1:27" ht="221" hidden="1">
      <c r="A1088" s="3">
        <v>2663</v>
      </c>
      <c r="E1088" s="114" t="s">
        <v>3296</v>
      </c>
      <c r="F1088" s="6" t="s">
        <v>2504</v>
      </c>
      <c r="G1088" s="6" t="s">
        <v>2505</v>
      </c>
      <c r="H1088" s="31"/>
      <c r="I1088" s="31"/>
      <c r="J1088" s="31"/>
      <c r="K1088" s="31"/>
      <c r="L1088" s="31"/>
      <c r="M1088" s="31"/>
      <c r="P1088" s="76"/>
      <c r="Q1088" s="77"/>
      <c r="R1088" s="77"/>
      <c r="S1088" s="78"/>
      <c r="T1088" s="79"/>
      <c r="U1088" s="76"/>
      <c r="V1088" s="77"/>
      <c r="W1088" s="77"/>
      <c r="X1088" s="78"/>
      <c r="Y1088" s="79"/>
      <c r="Z1088" s="63" t="str">
        <f t="shared" si="61"/>
        <v/>
      </c>
      <c r="AA1088" s="66" t="str">
        <f t="shared" si="62"/>
        <v/>
      </c>
    </row>
    <row r="1089" spans="1:27" ht="187" hidden="1">
      <c r="A1089" s="3">
        <v>2664</v>
      </c>
      <c r="E1089" s="114" t="s">
        <v>3297</v>
      </c>
      <c r="F1089" s="6" t="s">
        <v>2506</v>
      </c>
      <c r="G1089" s="6" t="s">
        <v>2507</v>
      </c>
      <c r="H1089" s="31"/>
      <c r="I1089" s="31"/>
      <c r="J1089" s="31"/>
      <c r="K1089" s="31"/>
      <c r="L1089" s="31"/>
      <c r="M1089" s="31"/>
      <c r="P1089" s="76"/>
      <c r="Q1089" s="77"/>
      <c r="R1089" s="77"/>
      <c r="S1089" s="78"/>
      <c r="T1089" s="79"/>
      <c r="U1089" s="76"/>
      <c r="V1089" s="77"/>
      <c r="W1089" s="77"/>
      <c r="X1089" s="78"/>
      <c r="Y1089" s="79"/>
      <c r="Z1089" s="63" t="str">
        <f t="shared" si="61"/>
        <v/>
      </c>
      <c r="AA1089" s="66" t="str">
        <f t="shared" si="62"/>
        <v/>
      </c>
    </row>
    <row r="1090" spans="1:27" ht="187" hidden="1">
      <c r="A1090" s="3">
        <v>2665</v>
      </c>
      <c r="E1090" s="114" t="s">
        <v>3298</v>
      </c>
      <c r="F1090" s="6" t="s">
        <v>2508</v>
      </c>
      <c r="G1090" s="6" t="s">
        <v>2509</v>
      </c>
      <c r="H1090" s="31"/>
      <c r="I1090" s="31"/>
      <c r="J1090" s="31"/>
      <c r="K1090" s="31"/>
      <c r="L1090" s="31"/>
      <c r="M1090" s="31"/>
      <c r="P1090" s="76"/>
      <c r="Q1090" s="77"/>
      <c r="R1090" s="77"/>
      <c r="S1090" s="78"/>
      <c r="T1090" s="79"/>
      <c r="U1090" s="76"/>
      <c r="V1090" s="77"/>
      <c r="W1090" s="77"/>
      <c r="X1090" s="78"/>
      <c r="Y1090" s="79"/>
      <c r="Z1090" s="63" t="str">
        <f t="shared" si="61"/>
        <v/>
      </c>
      <c r="AA1090" s="66" t="str">
        <f t="shared" si="62"/>
        <v/>
      </c>
    </row>
    <row r="1091" spans="1:27" ht="187" hidden="1">
      <c r="A1091" s="3">
        <v>2666</v>
      </c>
      <c r="E1091" s="114" t="s">
        <v>3299</v>
      </c>
      <c r="F1091" s="6" t="s">
        <v>2510</v>
      </c>
      <c r="G1091" s="6" t="s">
        <v>2511</v>
      </c>
      <c r="H1091" s="31"/>
      <c r="I1091" s="31"/>
      <c r="J1091" s="31"/>
      <c r="K1091" s="31"/>
      <c r="L1091" s="31"/>
      <c r="M1091" s="31"/>
      <c r="P1091" s="76"/>
      <c r="Q1091" s="77"/>
      <c r="R1091" s="77"/>
      <c r="S1091" s="78"/>
      <c r="T1091" s="79"/>
      <c r="U1091" s="76"/>
      <c r="V1091" s="77"/>
      <c r="W1091" s="77"/>
      <c r="X1091" s="78"/>
      <c r="Y1091" s="79"/>
      <c r="Z1091" s="63" t="str">
        <f t="shared" si="61"/>
        <v/>
      </c>
      <c r="AA1091" s="66" t="str">
        <f t="shared" si="62"/>
        <v/>
      </c>
    </row>
    <row r="1092" spans="1:27" s="8" customFormat="1" ht="17" hidden="1">
      <c r="A1092" s="3" t="s">
        <v>303</v>
      </c>
      <c r="H1092" s="3"/>
      <c r="P1092" s="119"/>
      <c r="Q1092" s="119"/>
      <c r="R1092" s="119"/>
      <c r="S1092" s="119"/>
      <c r="T1092" s="119"/>
      <c r="U1092" s="119"/>
      <c r="V1092" s="119"/>
      <c r="W1092" s="119"/>
      <c r="X1092" s="119"/>
      <c r="Y1092" s="119"/>
    </row>
    <row r="1093" spans="1:27" s="8" customFormat="1" ht="17" hidden="1">
      <c r="A1093" s="3" t="s">
        <v>303</v>
      </c>
      <c r="H1093" s="3"/>
      <c r="P1093" s="119"/>
      <c r="Q1093" s="119"/>
      <c r="R1093" s="119"/>
      <c r="S1093" s="119"/>
      <c r="T1093" s="119"/>
      <c r="U1093" s="119"/>
      <c r="V1093" s="119"/>
      <c r="W1093" s="119"/>
      <c r="X1093" s="119"/>
      <c r="Y1093" s="119"/>
    </row>
    <row r="1094" spans="1:27" s="8" customFormat="1" ht="17" hidden="1">
      <c r="A1094" s="3" t="s">
        <v>303</v>
      </c>
      <c r="B1094" s="3"/>
      <c r="E1094" s="87" t="s">
        <v>2512</v>
      </c>
      <c r="H1094" s="3"/>
      <c r="P1094" s="119"/>
      <c r="Q1094" s="119"/>
      <c r="R1094" s="119"/>
      <c r="S1094" s="119"/>
      <c r="T1094" s="119"/>
      <c r="U1094" s="119"/>
      <c r="V1094" s="119"/>
      <c r="W1094" s="119"/>
      <c r="X1094" s="119"/>
      <c r="Y1094" s="119"/>
      <c r="Z1094" s="8" t="str">
        <f t="shared" si="61"/>
        <v/>
      </c>
      <c r="AA1094" s="8" t="str">
        <f t="shared" si="62"/>
        <v/>
      </c>
    </row>
    <row r="1095" spans="1:27" ht="187" hidden="1">
      <c r="A1095" s="3">
        <v>2667</v>
      </c>
      <c r="E1095" s="114" t="s">
        <v>3300</v>
      </c>
      <c r="F1095" s="6" t="s">
        <v>2513</v>
      </c>
      <c r="G1095" s="6" t="s">
        <v>2514</v>
      </c>
      <c r="H1095" s="31"/>
      <c r="I1095" s="31"/>
      <c r="J1095" s="31"/>
      <c r="K1095" s="31"/>
      <c r="L1095" s="31"/>
      <c r="M1095" s="31"/>
      <c r="P1095" s="76"/>
      <c r="Q1095" s="77"/>
      <c r="R1095" s="77"/>
      <c r="S1095" s="78"/>
      <c r="T1095" s="79"/>
      <c r="U1095" s="76"/>
      <c r="V1095" s="77"/>
      <c r="W1095" s="77"/>
      <c r="X1095" s="78"/>
      <c r="Y1095" s="79"/>
      <c r="Z1095" s="63" t="str">
        <f t="shared" si="61"/>
        <v/>
      </c>
      <c r="AA1095" s="66" t="str">
        <f t="shared" si="62"/>
        <v/>
      </c>
    </row>
    <row r="1096" spans="1:27" ht="187" hidden="1">
      <c r="A1096" s="3">
        <v>2668</v>
      </c>
      <c r="E1096" s="114" t="s">
        <v>3301</v>
      </c>
      <c r="F1096" s="6" t="s">
        <v>2515</v>
      </c>
      <c r="G1096" s="6" t="s">
        <v>2516</v>
      </c>
      <c r="H1096" s="31"/>
      <c r="I1096" s="31"/>
      <c r="J1096" s="31"/>
      <c r="K1096" s="31"/>
      <c r="L1096" s="31"/>
      <c r="M1096" s="31"/>
      <c r="P1096" s="76"/>
      <c r="Q1096" s="77"/>
      <c r="R1096" s="77"/>
      <c r="S1096" s="78"/>
      <c r="T1096" s="79"/>
      <c r="U1096" s="76"/>
      <c r="V1096" s="77"/>
      <c r="W1096" s="77"/>
      <c r="X1096" s="78"/>
      <c r="Y1096" s="79"/>
      <c r="Z1096" s="63" t="str">
        <f t="shared" si="61"/>
        <v/>
      </c>
      <c r="AA1096" s="66" t="str">
        <f t="shared" si="62"/>
        <v/>
      </c>
    </row>
    <row r="1097" spans="1:27" ht="238" hidden="1">
      <c r="A1097" s="3">
        <v>2669</v>
      </c>
      <c r="E1097" s="114" t="s">
        <v>3302</v>
      </c>
      <c r="F1097" s="6" t="s">
        <v>2517</v>
      </c>
      <c r="G1097" s="6" t="s">
        <v>2518</v>
      </c>
      <c r="H1097" s="31"/>
      <c r="I1097" s="31"/>
      <c r="J1097" s="31"/>
      <c r="K1097" s="31"/>
      <c r="L1097" s="31"/>
      <c r="M1097" s="31"/>
      <c r="P1097" s="76"/>
      <c r="Q1097" s="77"/>
      <c r="R1097" s="77"/>
      <c r="S1097" s="78"/>
      <c r="T1097" s="79"/>
      <c r="U1097" s="76"/>
      <c r="V1097" s="77"/>
      <c r="W1097" s="77"/>
      <c r="X1097" s="78"/>
      <c r="Y1097" s="79"/>
      <c r="Z1097" s="63" t="str">
        <f t="shared" si="61"/>
        <v/>
      </c>
      <c r="AA1097" s="66" t="str">
        <f t="shared" si="62"/>
        <v/>
      </c>
    </row>
    <row r="1098" spans="1:27" ht="221" hidden="1">
      <c r="A1098" s="3">
        <v>2670</v>
      </c>
      <c r="E1098" s="114" t="s">
        <v>3303</v>
      </c>
      <c r="F1098" s="6" t="s">
        <v>2519</v>
      </c>
      <c r="G1098" s="6" t="s">
        <v>2520</v>
      </c>
      <c r="H1098" s="31"/>
      <c r="I1098" s="31"/>
      <c r="J1098" s="31"/>
      <c r="K1098" s="31"/>
      <c r="L1098" s="31"/>
      <c r="M1098" s="31"/>
      <c r="P1098" s="76"/>
      <c r="Q1098" s="77"/>
      <c r="R1098" s="77"/>
      <c r="S1098" s="78"/>
      <c r="T1098" s="79"/>
      <c r="U1098" s="76"/>
      <c r="V1098" s="77"/>
      <c r="W1098" s="77"/>
      <c r="X1098" s="78"/>
      <c r="Y1098" s="79"/>
      <c r="Z1098" s="63" t="str">
        <f t="shared" si="61"/>
        <v/>
      </c>
      <c r="AA1098" s="66" t="str">
        <f t="shared" si="62"/>
        <v/>
      </c>
    </row>
    <row r="1099" spans="1:27" ht="187" hidden="1">
      <c r="A1099" s="3">
        <v>2671</v>
      </c>
      <c r="E1099" s="114" t="s">
        <v>3304</v>
      </c>
      <c r="F1099" s="6" t="s">
        <v>2521</v>
      </c>
      <c r="G1099" s="6" t="s">
        <v>2522</v>
      </c>
      <c r="H1099" s="31"/>
      <c r="I1099" s="31"/>
      <c r="J1099" s="31"/>
      <c r="K1099" s="31"/>
      <c r="L1099" s="31"/>
      <c r="M1099" s="31"/>
      <c r="P1099" s="76"/>
      <c r="Q1099" s="77"/>
      <c r="R1099" s="77"/>
      <c r="S1099" s="78"/>
      <c r="T1099" s="79"/>
      <c r="U1099" s="76"/>
      <c r="V1099" s="77"/>
      <c r="W1099" s="77"/>
      <c r="X1099" s="78"/>
      <c r="Y1099" s="79"/>
      <c r="Z1099" s="63" t="str">
        <f t="shared" si="61"/>
        <v/>
      </c>
      <c r="AA1099" s="66" t="str">
        <f t="shared" si="62"/>
        <v/>
      </c>
    </row>
    <row r="1100" spans="1:27" ht="221" hidden="1">
      <c r="A1100" s="3">
        <v>2672</v>
      </c>
      <c r="E1100" s="114" t="s">
        <v>3305</v>
      </c>
      <c r="F1100" s="6" t="s">
        <v>2523</v>
      </c>
      <c r="G1100" s="6" t="s">
        <v>2524</v>
      </c>
      <c r="H1100" s="31"/>
      <c r="I1100" s="31"/>
      <c r="J1100" s="31"/>
      <c r="K1100" s="31"/>
      <c r="L1100" s="31"/>
      <c r="M1100" s="31"/>
      <c r="P1100" s="76"/>
      <c r="Q1100" s="77"/>
      <c r="R1100" s="77"/>
      <c r="S1100" s="78"/>
      <c r="T1100" s="79"/>
      <c r="U1100" s="76"/>
      <c r="V1100" s="77"/>
      <c r="W1100" s="77"/>
      <c r="X1100" s="78"/>
      <c r="Y1100" s="79"/>
      <c r="Z1100" s="63" t="str">
        <f t="shared" si="61"/>
        <v/>
      </c>
      <c r="AA1100" s="66" t="str">
        <f t="shared" si="62"/>
        <v/>
      </c>
    </row>
    <row r="1101" spans="1:27" s="8" customFormat="1" ht="17" hidden="1">
      <c r="A1101" s="3" t="s">
        <v>303</v>
      </c>
      <c r="H1101" s="3"/>
      <c r="P1101" s="119"/>
      <c r="Q1101" s="119"/>
      <c r="R1101" s="119"/>
      <c r="S1101" s="119"/>
      <c r="T1101" s="119"/>
      <c r="U1101" s="119"/>
      <c r="V1101" s="119"/>
      <c r="W1101" s="119"/>
      <c r="X1101" s="119"/>
      <c r="Y1101" s="119"/>
    </row>
    <row r="1102" spans="1:27" s="8" customFormat="1" ht="17" hidden="1">
      <c r="A1102" s="3" t="s">
        <v>303</v>
      </c>
      <c r="H1102" s="3"/>
      <c r="P1102" s="119"/>
      <c r="Q1102" s="119"/>
      <c r="R1102" s="119"/>
      <c r="S1102" s="119"/>
      <c r="T1102" s="119"/>
      <c r="U1102" s="119"/>
      <c r="V1102" s="119"/>
      <c r="W1102" s="119"/>
      <c r="X1102" s="119"/>
      <c r="Y1102" s="119"/>
    </row>
    <row r="1103" spans="1:27" s="8" customFormat="1" ht="17" hidden="1">
      <c r="A1103" s="3" t="s">
        <v>303</v>
      </c>
      <c r="B1103" s="3"/>
      <c r="E1103" s="87" t="s">
        <v>2525</v>
      </c>
      <c r="H1103" s="3"/>
      <c r="P1103" s="119"/>
      <c r="Q1103" s="119"/>
      <c r="R1103" s="119"/>
      <c r="S1103" s="119"/>
      <c r="T1103" s="119"/>
      <c r="U1103" s="119"/>
      <c r="V1103" s="119"/>
      <c r="W1103" s="119"/>
      <c r="X1103" s="119"/>
      <c r="Y1103" s="119"/>
      <c r="Z1103" s="8" t="str">
        <f t="shared" ref="Z1103:Z1113" si="64">IF(U1103&lt;&gt;"",U1103,IF(P1103&lt;&gt;"",P1103,IF(N1103&lt;&gt;"",N1103,"")))</f>
        <v/>
      </c>
      <c r="AA1103" s="8" t="str">
        <f t="shared" ref="AA1103:AA1113" si="65">IF(X1103&lt;&gt;"",X1103,IF(S1103&lt;&gt;"",S1103,IF(O1103&lt;&gt;"",O1103,"")))</f>
        <v/>
      </c>
    </row>
    <row r="1104" spans="1:27" ht="187" hidden="1">
      <c r="A1104" s="3">
        <v>2673</v>
      </c>
      <c r="E1104" s="114" t="s">
        <v>3306</v>
      </c>
      <c r="F1104" s="6" t="s">
        <v>2526</v>
      </c>
      <c r="G1104" s="6" t="s">
        <v>2527</v>
      </c>
      <c r="H1104" s="31"/>
      <c r="I1104" s="31"/>
      <c r="J1104" s="31"/>
      <c r="K1104" s="31"/>
      <c r="L1104" s="31"/>
      <c r="M1104" s="31"/>
      <c r="P1104" s="76"/>
      <c r="Q1104" s="77"/>
      <c r="R1104" s="77"/>
      <c r="S1104" s="78"/>
      <c r="T1104" s="79"/>
      <c r="U1104" s="76"/>
      <c r="V1104" s="77"/>
      <c r="W1104" s="77"/>
      <c r="X1104" s="78"/>
      <c r="Y1104" s="79"/>
      <c r="Z1104" s="63" t="str">
        <f t="shared" si="64"/>
        <v/>
      </c>
      <c r="AA1104" s="66" t="str">
        <f t="shared" si="65"/>
        <v/>
      </c>
    </row>
    <row r="1105" spans="1:27" ht="187" hidden="1">
      <c r="A1105" s="3">
        <v>2674</v>
      </c>
      <c r="E1105" s="114" t="s">
        <v>3307</v>
      </c>
      <c r="F1105" s="6" t="s">
        <v>2528</v>
      </c>
      <c r="G1105" s="6" t="s">
        <v>2529</v>
      </c>
      <c r="H1105" s="31"/>
      <c r="I1105" s="31"/>
      <c r="J1105" s="31"/>
      <c r="K1105" s="31"/>
      <c r="L1105" s="31"/>
      <c r="M1105" s="31"/>
      <c r="P1105" s="76"/>
      <c r="Q1105" s="77"/>
      <c r="R1105" s="77"/>
      <c r="S1105" s="78"/>
      <c r="T1105" s="79"/>
      <c r="U1105" s="76"/>
      <c r="V1105" s="77"/>
      <c r="W1105" s="77"/>
      <c r="X1105" s="78"/>
      <c r="Y1105" s="79"/>
      <c r="Z1105" s="63" t="str">
        <f t="shared" si="64"/>
        <v/>
      </c>
      <c r="AA1105" s="66" t="str">
        <f t="shared" si="65"/>
        <v/>
      </c>
    </row>
    <row r="1106" spans="1:27" ht="204" hidden="1">
      <c r="A1106" s="3">
        <v>2675</v>
      </c>
      <c r="E1106" s="114" t="s">
        <v>3308</v>
      </c>
      <c r="F1106" s="6" t="s">
        <v>2530</v>
      </c>
      <c r="G1106" s="6" t="s">
        <v>2531</v>
      </c>
      <c r="H1106" s="31"/>
      <c r="I1106" s="31"/>
      <c r="J1106" s="31"/>
      <c r="K1106" s="31"/>
      <c r="L1106" s="31"/>
      <c r="M1106" s="31"/>
      <c r="P1106" s="76"/>
      <c r="Q1106" s="77"/>
      <c r="R1106" s="77"/>
      <c r="S1106" s="78"/>
      <c r="T1106" s="79"/>
      <c r="U1106" s="76"/>
      <c r="V1106" s="77"/>
      <c r="W1106" s="77"/>
      <c r="X1106" s="78"/>
      <c r="Y1106" s="79"/>
      <c r="Z1106" s="63" t="str">
        <f t="shared" si="64"/>
        <v/>
      </c>
      <c r="AA1106" s="66" t="str">
        <f t="shared" si="65"/>
        <v/>
      </c>
    </row>
    <row r="1107" spans="1:27" ht="187" hidden="1">
      <c r="A1107" s="3">
        <v>2676</v>
      </c>
      <c r="E1107" s="114" t="s">
        <v>3309</v>
      </c>
      <c r="F1107" s="6" t="s">
        <v>2532</v>
      </c>
      <c r="G1107" s="6" t="s">
        <v>2533</v>
      </c>
      <c r="H1107" s="31"/>
      <c r="I1107" s="31"/>
      <c r="J1107" s="31"/>
      <c r="K1107" s="31"/>
      <c r="L1107" s="31"/>
      <c r="M1107" s="31"/>
      <c r="P1107" s="76"/>
      <c r="Q1107" s="77"/>
      <c r="R1107" s="77"/>
      <c r="S1107" s="78"/>
      <c r="T1107" s="79"/>
      <c r="U1107" s="76"/>
      <c r="V1107" s="77"/>
      <c r="W1107" s="77"/>
      <c r="X1107" s="78"/>
      <c r="Y1107" s="79"/>
      <c r="Z1107" s="63" t="str">
        <f t="shared" si="64"/>
        <v/>
      </c>
      <c r="AA1107" s="66" t="str">
        <f t="shared" si="65"/>
        <v/>
      </c>
    </row>
    <row r="1108" spans="1:27" ht="187" hidden="1">
      <c r="A1108" s="3">
        <v>2677</v>
      </c>
      <c r="E1108" s="114" t="s">
        <v>3310</v>
      </c>
      <c r="F1108" s="6" t="s">
        <v>2534</v>
      </c>
      <c r="G1108" s="6" t="s">
        <v>2535</v>
      </c>
      <c r="H1108" s="31"/>
      <c r="I1108" s="31"/>
      <c r="J1108" s="31"/>
      <c r="K1108" s="31"/>
      <c r="L1108" s="31"/>
      <c r="M1108" s="31"/>
      <c r="P1108" s="76"/>
      <c r="Q1108" s="77"/>
      <c r="R1108" s="77"/>
      <c r="S1108" s="78"/>
      <c r="T1108" s="79"/>
      <c r="U1108" s="76"/>
      <c r="V1108" s="77"/>
      <c r="W1108" s="77"/>
      <c r="X1108" s="78"/>
      <c r="Y1108" s="79"/>
      <c r="Z1108" s="63" t="str">
        <f t="shared" si="64"/>
        <v/>
      </c>
      <c r="AA1108" s="66" t="str">
        <f t="shared" si="65"/>
        <v/>
      </c>
    </row>
    <row r="1109" spans="1:27" ht="170" hidden="1">
      <c r="A1109" s="3">
        <v>2678</v>
      </c>
      <c r="E1109" s="114" t="s">
        <v>3311</v>
      </c>
      <c r="F1109" s="6" t="s">
        <v>2536</v>
      </c>
      <c r="G1109" s="6" t="s">
        <v>2537</v>
      </c>
      <c r="H1109" s="31"/>
      <c r="I1109" s="31"/>
      <c r="J1109" s="31"/>
      <c r="K1109" s="31"/>
      <c r="L1109" s="31"/>
      <c r="M1109" s="31"/>
      <c r="P1109" s="76"/>
      <c r="Q1109" s="77"/>
      <c r="R1109" s="77"/>
      <c r="S1109" s="78"/>
      <c r="T1109" s="79"/>
      <c r="U1109" s="76"/>
      <c r="V1109" s="77"/>
      <c r="W1109" s="77"/>
      <c r="X1109" s="78"/>
      <c r="Y1109" s="79"/>
      <c r="Z1109" s="63" t="str">
        <f t="shared" si="64"/>
        <v/>
      </c>
      <c r="AA1109" s="66" t="str">
        <f t="shared" si="65"/>
        <v/>
      </c>
    </row>
    <row r="1110" spans="1:27" ht="187" hidden="1">
      <c r="A1110" s="3">
        <v>2679</v>
      </c>
      <c r="E1110" s="114" t="s">
        <v>3312</v>
      </c>
      <c r="F1110" s="6" t="s">
        <v>2538</v>
      </c>
      <c r="G1110" s="6" t="s">
        <v>2539</v>
      </c>
      <c r="H1110" s="31"/>
      <c r="I1110" s="31"/>
      <c r="J1110" s="31"/>
      <c r="K1110" s="31"/>
      <c r="L1110" s="31"/>
      <c r="M1110" s="31"/>
      <c r="P1110" s="76"/>
      <c r="Q1110" s="77"/>
      <c r="R1110" s="77"/>
      <c r="S1110" s="78"/>
      <c r="T1110" s="79"/>
      <c r="U1110" s="76"/>
      <c r="V1110" s="77"/>
      <c r="W1110" s="77"/>
      <c r="X1110" s="78"/>
      <c r="Y1110" s="79"/>
      <c r="Z1110" s="63" t="str">
        <f t="shared" si="64"/>
        <v/>
      </c>
      <c r="AA1110" s="66" t="str">
        <f t="shared" si="65"/>
        <v/>
      </c>
    </row>
    <row r="1111" spans="1:27" ht="255" hidden="1">
      <c r="A1111" s="3">
        <v>2680</v>
      </c>
      <c r="E1111" s="114" t="s">
        <v>3313</v>
      </c>
      <c r="F1111" s="6" t="s">
        <v>2540</v>
      </c>
      <c r="G1111" s="6" t="s">
        <v>2541</v>
      </c>
      <c r="H1111" s="31"/>
      <c r="I1111" s="31"/>
      <c r="J1111" s="31"/>
      <c r="K1111" s="31"/>
      <c r="L1111" s="31"/>
      <c r="M1111" s="31"/>
      <c r="P1111" s="76"/>
      <c r="Q1111" s="77"/>
      <c r="R1111" s="77"/>
      <c r="S1111" s="78"/>
      <c r="T1111" s="79"/>
      <c r="U1111" s="76"/>
      <c r="V1111" s="77"/>
      <c r="W1111" s="77"/>
      <c r="X1111" s="78"/>
      <c r="Y1111" s="79"/>
      <c r="Z1111" s="63" t="str">
        <f t="shared" si="64"/>
        <v/>
      </c>
      <c r="AA1111" s="66" t="str">
        <f t="shared" si="65"/>
        <v/>
      </c>
    </row>
    <row r="1112" spans="1:27" ht="187" hidden="1">
      <c r="A1112" s="3">
        <v>2681</v>
      </c>
      <c r="E1112" s="114" t="s">
        <v>3314</v>
      </c>
      <c r="F1112" s="6" t="s">
        <v>2542</v>
      </c>
      <c r="G1112" s="6" t="s">
        <v>2543</v>
      </c>
      <c r="H1112" s="31"/>
      <c r="I1112" s="31"/>
      <c r="J1112" s="31"/>
      <c r="K1112" s="31"/>
      <c r="L1112" s="31"/>
      <c r="M1112" s="31"/>
      <c r="P1112" s="76"/>
      <c r="Q1112" s="77"/>
      <c r="R1112" s="77"/>
      <c r="S1112" s="78"/>
      <c r="T1112" s="79"/>
      <c r="U1112" s="76"/>
      <c r="V1112" s="77"/>
      <c r="W1112" s="77"/>
      <c r="X1112" s="78"/>
      <c r="Y1112" s="79"/>
      <c r="Z1112" s="63" t="str">
        <f t="shared" si="64"/>
        <v/>
      </c>
      <c r="AA1112" s="66" t="str">
        <f t="shared" si="65"/>
        <v/>
      </c>
    </row>
    <row r="1113" spans="1:27" ht="255" hidden="1">
      <c r="A1113" s="3">
        <v>2682</v>
      </c>
      <c r="E1113" s="114" t="s">
        <v>3315</v>
      </c>
      <c r="F1113" s="6" t="s">
        <v>2544</v>
      </c>
      <c r="G1113" s="6" t="s">
        <v>2545</v>
      </c>
      <c r="H1113" s="31"/>
      <c r="I1113" s="31"/>
      <c r="J1113" s="31"/>
      <c r="K1113" s="31"/>
      <c r="L1113" s="31"/>
      <c r="M1113" s="31"/>
      <c r="P1113" s="76"/>
      <c r="Q1113" s="77"/>
      <c r="R1113" s="77"/>
      <c r="S1113" s="78"/>
      <c r="T1113" s="79"/>
      <c r="U1113" s="76"/>
      <c r="V1113" s="77"/>
      <c r="W1113" s="77"/>
      <c r="X1113" s="78"/>
      <c r="Y1113" s="79"/>
      <c r="Z1113" s="63" t="str">
        <f t="shared" si="64"/>
        <v/>
      </c>
      <c r="AA1113" s="66" t="str">
        <f t="shared" si="65"/>
        <v/>
      </c>
    </row>
    <row r="1114" spans="1:27" s="8" customFormat="1"/>
    <row r="1115" spans="1:27" s="8" customFormat="1"/>
    <row r="1116" spans="1:27" s="8" customFormat="1"/>
    <row r="1117" spans="1:27" s="8" customFormat="1"/>
    <row r="1118" spans="1:27" s="8" customFormat="1"/>
    <row r="1119" spans="1:27" s="8" customFormat="1"/>
    <row r="1120" spans="1:27" s="8" customFormat="1"/>
    <row r="1121" s="8" customFormat="1"/>
    <row r="1122" s="8" customFormat="1"/>
    <row r="1123" s="8" customFormat="1"/>
    <row r="1124" s="8" customFormat="1"/>
    <row r="1125" s="8" customFormat="1"/>
    <row r="1126" s="8" customFormat="1"/>
    <row r="1127" s="8" customFormat="1"/>
    <row r="1128" s="8" customFormat="1"/>
    <row r="1129" s="8" customFormat="1"/>
    <row r="1130" s="8" customFormat="1"/>
    <row r="1131" s="8" customFormat="1"/>
    <row r="1132" s="8" customFormat="1"/>
    <row r="1133" s="8" customFormat="1"/>
    <row r="1134" s="8" customFormat="1"/>
    <row r="1135" s="8" customFormat="1"/>
    <row r="1136" s="8" customFormat="1"/>
    <row r="1137" s="8" customFormat="1"/>
    <row r="1138" s="8" customFormat="1"/>
    <row r="1139" s="8" customFormat="1"/>
    <row r="1140" s="8" customFormat="1"/>
    <row r="1141" s="8" customFormat="1"/>
    <row r="1142" s="8" customFormat="1"/>
    <row r="1143" s="8" customFormat="1"/>
    <row r="1144" s="8" customFormat="1"/>
    <row r="1145" s="8" customFormat="1"/>
    <row r="1146" s="8" customFormat="1"/>
    <row r="1147" s="8" customFormat="1"/>
    <row r="1148" s="8" customFormat="1"/>
    <row r="1149" s="8" customFormat="1"/>
    <row r="1150" s="8" customFormat="1"/>
    <row r="1151" s="8" customFormat="1"/>
    <row r="1152" s="8" customFormat="1"/>
    <row r="1153" s="8" customFormat="1"/>
    <row r="1154" s="8" customFormat="1"/>
    <row r="1155" s="8" customFormat="1"/>
    <row r="1156" s="8" customFormat="1"/>
    <row r="1157" s="8" customFormat="1"/>
    <row r="1158" s="8" customFormat="1"/>
    <row r="1159" s="8" customFormat="1"/>
    <row r="1160" s="8" customFormat="1"/>
    <row r="1161" s="8" customFormat="1"/>
    <row r="1162" s="8" customFormat="1"/>
    <row r="1163" s="8" customFormat="1"/>
    <row r="1164" s="8" customFormat="1"/>
    <row r="1165" s="8" customFormat="1"/>
    <row r="1166" s="8" customFormat="1"/>
    <row r="1167" s="8" customFormat="1"/>
    <row r="1168" s="8" customFormat="1"/>
    <row r="1169" s="8" customFormat="1"/>
    <row r="1170" s="8" customFormat="1"/>
    <row r="1171" s="8" customFormat="1"/>
    <row r="1172" s="8" customFormat="1"/>
    <row r="1173" s="8" customFormat="1"/>
    <row r="1174" s="8" customFormat="1"/>
    <row r="1175" s="8" customFormat="1"/>
    <row r="1176" s="8" customFormat="1"/>
    <row r="1177" s="8" customFormat="1"/>
    <row r="1178" s="8" customFormat="1"/>
    <row r="1179" s="8" customFormat="1"/>
    <row r="1180" s="8" customFormat="1"/>
    <row r="1181" s="8" customFormat="1"/>
    <row r="1182" s="8" customFormat="1"/>
    <row r="1183" s="8" customFormat="1"/>
    <row r="1184" s="8" customFormat="1"/>
    <row r="1185" s="8" customFormat="1"/>
    <row r="1186" s="8" customFormat="1"/>
  </sheetData>
  <sheetProtection formatCells="0" formatColumns="0"/>
  <mergeCells count="43">
    <mergeCell ref="E1083:G1083"/>
    <mergeCell ref="E742:G742"/>
    <mergeCell ref="E864:G864"/>
    <mergeCell ref="E919:G919"/>
    <mergeCell ref="E950:G950"/>
    <mergeCell ref="E951:G951"/>
    <mergeCell ref="E1033:G1033"/>
    <mergeCell ref="E689:G689"/>
    <mergeCell ref="E519:G519"/>
    <mergeCell ref="E520:G520"/>
    <mergeCell ref="E544:G544"/>
    <mergeCell ref="E568:G568"/>
    <mergeCell ref="E569:G569"/>
    <mergeCell ref="E590:G590"/>
    <mergeCell ref="E617:G617"/>
    <mergeCell ref="E618:G618"/>
    <mergeCell ref="E645:G645"/>
    <mergeCell ref="E676:G676"/>
    <mergeCell ref="E688:G688"/>
    <mergeCell ref="E509:G509"/>
    <mergeCell ref="E305:G305"/>
    <mergeCell ref="E324:G324"/>
    <mergeCell ref="E348:G348"/>
    <mergeCell ref="E349:G349"/>
    <mergeCell ref="E371:G371"/>
    <mergeCell ref="E375:G375"/>
    <mergeCell ref="E381:G381"/>
    <mergeCell ref="E382:G382"/>
    <mergeCell ref="E410:G410"/>
    <mergeCell ref="E465:G465"/>
    <mergeCell ref="E497:G497"/>
    <mergeCell ref="E256:G256"/>
    <mergeCell ref="H1:O1"/>
    <mergeCell ref="E4:G4"/>
    <mergeCell ref="E5:G5"/>
    <mergeCell ref="E45:G45"/>
    <mergeCell ref="E91:G91"/>
    <mergeCell ref="E111:G111"/>
    <mergeCell ref="E128:G128"/>
    <mergeCell ref="E222:G222"/>
    <mergeCell ref="E223:G223"/>
    <mergeCell ref="E230:G230"/>
    <mergeCell ref="E236:G236"/>
  </mergeCells>
  <dataValidations count="2">
    <dataValidation type="list" allowBlank="1" showInputMessage="1" showErrorMessage="1" errorTitle="Value must be 0, 1, 2, 3, 4 or 5" sqref="P7:P12 U7:U12 U16:U20 P16:P20 P24:P28 U24:U28 U32:U42 P32:P42 U47:U53 P47:P53 P57:P62 U57:U62 U66:U70 P66:P70 P74:P78 U74:U78 P82:P88 P1103:P1113 P93:P97 U93:U97 U101:U102 P101:P102 P106:P108 U106:U108 U113:U119 P113:P119 P123:P125 U123:U125 P130:P136 U130:U136 U140:U156 P140:P156 P160:P174 U160:U174 U178:U182 P178:P182 P186:P193 U186:U193 U197:U209 P197:P209 P213:P219 U213:U219 U225:U227 P225:P227 U1103:U1113 U232:U233 P232:P233 P238:P242 U238:U242 U246:U253 P246:P253 P258:P260 U258:U260 U264:U267 P264:P267 P271:P274 U271:U274 U278:U287 P278:P287 P291:P298 U291:U298 U302 P302 P307:P311 U307:U311 U315:U316 P315:P316 P320:P321 U320:U321 U326 P326 P330:P331 U330:U331 U335 P335 P339:P341 U339:U341 U345 P345 U372 P372 P376:P378 U376:U378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P690:P700 U604:U614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852:U853 U856:U857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U951:U955 P951:P955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U82:U88 P604:P614 U593:U600 P593:P600 P682:P685 U690:U700 P677:P679 U682:U685 P670:P673 U646:U649 U667 U670:U673 P662:P665 P667 U657:U659 U662:U665 P652:P655 P657:P659 P646:P649 U652:U655 P633:P642 U623:U624 U626:U630 U633:U642 P623:P624 P626:P630 P620:P621 U620:U621 U677:U679 U350:U368 P350:P368" xr:uid="{202F47B6-ADEC-1448-96F7-DDB7144C9549}">
      <formula1>"0,1,2,3,4,5"</formula1>
    </dataValidation>
    <dataValidation type="decimal" allowBlank="1" showInputMessage="1" showErrorMessage="1" errorTitle="Value must be between 0 and 5" sqref="S7:S12 X7:X12 X16:X20 S16:S20 S24:S28 X24:X28 X32:X42 S32:S42 X47:X53 S47:S53 S57:S62 X57:X62 X66:X70 S66:S70 S74:S78 X74:X78 S82:S88 S1103:S1113 S93:S97 X93:X97 X101:X102 S101:S102 S106:S108 X106:X108 X113:X119 S113:S119 S123:S125 X123:X125 S130:S136 X130:X136 X140:X156 S140:S156 S160:S174 X160:X174 X178:X182 S178:S182 S186:S193 X186:X193 X197:X209 S197:S209 S213:S219 X213:X219 X225:X227 S225:S227 X1103:X1113 X232:X233 S232:S233 S238:S242 X238:X242 X246:X253 S246:S253 S258:S260 X258:X260 X264:X267 S264:S267 S271:S274 X271:X274 X278:X287 S278:S287 S291:S298 X291:X298 X302 S302 S307:S311 X307:X311 X315:X316 S315:S316 S320:S321 X320:X321 X326 S326 S330:S331 X330:X331 X335 S335 S339:S341 X339:X341 X345 S345 X372 S372 S376:S378 X376:X378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S690:S700 X604:X614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X856:X857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951:X955 S951:S955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82:X88 S604:S614 X593:X600 S593:S600 S682:S685 X690:X700 S677:S679 X682:X685 S670:S673 X646:X649 X667 X670:X673 S662:S665 S667 X657:X659 X662:X665 S652:S655 S657:S659 S646:S649 X652:X655 S633:S642 X623:X624 X626:X630 X633:X642 S623:S624 S626:S630 S620:S621 X620:X621 X677:X679 X350:X368 S350:S368" xr:uid="{0E77A9E0-585D-F84F-B437-4E07EAEC844F}">
      <formula1>0</formula1>
      <formula2>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dimension ref="B4:D34"/>
  <sheetViews>
    <sheetView workbookViewId="0"/>
  </sheetViews>
  <sheetFormatPr baseColWidth="10" defaultColWidth="10.83203125" defaultRowHeight="16"/>
  <cols>
    <col min="1" max="1" width="10.83203125" style="3"/>
    <col min="2" max="2" width="62" style="3" customWidth="1"/>
    <col min="3" max="3" width="86.83203125" style="3" customWidth="1"/>
    <col min="4" max="4" width="80.1640625" style="31" customWidth="1"/>
    <col min="5" max="16384" width="10.83203125" style="3"/>
  </cols>
  <sheetData>
    <row r="4" spans="2:4" ht="22">
      <c r="C4" s="30" t="s">
        <v>0</v>
      </c>
      <c r="D4" s="32" t="s">
        <v>708</v>
      </c>
    </row>
    <row r="5" spans="2:4" ht="17">
      <c r="B5" s="27" t="s">
        <v>1</v>
      </c>
      <c r="C5" s="28" t="s">
        <v>715</v>
      </c>
      <c r="D5" s="33"/>
    </row>
    <row r="6" spans="2:4" ht="17">
      <c r="B6" s="27" t="s">
        <v>2</v>
      </c>
      <c r="C6" s="28" t="s">
        <v>715</v>
      </c>
      <c r="D6" s="33"/>
    </row>
    <row r="7" spans="2:4" ht="17">
      <c r="B7" s="27" t="s">
        <v>3</v>
      </c>
      <c r="C7" s="29" t="s">
        <v>716</v>
      </c>
      <c r="D7" s="34"/>
    </row>
    <row r="8" spans="2:4" ht="17">
      <c r="B8" s="27" t="s">
        <v>4</v>
      </c>
      <c r="C8" s="28" t="s">
        <v>717</v>
      </c>
      <c r="D8" s="33"/>
    </row>
    <row r="9" spans="2:4" ht="17">
      <c r="B9" s="27" t="s">
        <v>5</v>
      </c>
      <c r="C9" s="28" t="s">
        <v>718</v>
      </c>
      <c r="D9" s="33"/>
    </row>
    <row r="10" spans="2:4" ht="17">
      <c r="B10" s="27" t="s">
        <v>6</v>
      </c>
      <c r="C10" s="28"/>
      <c r="D10" s="33"/>
    </row>
    <row r="11" spans="2:4" ht="17">
      <c r="B11" s="27" t="s">
        <v>7</v>
      </c>
      <c r="C11" s="28">
        <v>45</v>
      </c>
      <c r="D11" s="33"/>
    </row>
    <row r="12" spans="2:4" ht="17">
      <c r="B12" s="27" t="s">
        <v>8</v>
      </c>
      <c r="C12" s="28">
        <v>60000000</v>
      </c>
      <c r="D12" s="33"/>
    </row>
    <row r="13" spans="2:4" ht="34">
      <c r="B13" s="27" t="s">
        <v>9</v>
      </c>
      <c r="C13" s="28" t="s">
        <v>719</v>
      </c>
      <c r="D13" s="33"/>
    </row>
    <row r="14" spans="2:4" ht="34">
      <c r="B14" s="27" t="s">
        <v>10</v>
      </c>
      <c r="C14" s="36" t="s">
        <v>720</v>
      </c>
      <c r="D14" s="33"/>
    </row>
    <row r="15" spans="2:4" ht="34">
      <c r="B15" s="27" t="s">
        <v>11</v>
      </c>
      <c r="C15" s="28" t="s">
        <v>721</v>
      </c>
      <c r="D15" s="33"/>
    </row>
    <row r="16" spans="2:4" ht="17">
      <c r="B16" s="27" t="s">
        <v>12</v>
      </c>
      <c r="C16" s="40">
        <v>0.7</v>
      </c>
      <c r="D16" s="35"/>
    </row>
    <row r="17" spans="2:4" ht="51">
      <c r="B17" s="27" t="s">
        <v>13</v>
      </c>
      <c r="C17" s="28" t="s">
        <v>722</v>
      </c>
      <c r="D17" s="33"/>
    </row>
    <row r="18" spans="2:4" ht="34">
      <c r="B18" s="27" t="s">
        <v>14</v>
      </c>
      <c r="C18" s="28" t="s">
        <v>723</v>
      </c>
      <c r="D18" s="35"/>
    </row>
    <row r="19" spans="2:4" ht="34">
      <c r="B19" s="27" t="s">
        <v>15</v>
      </c>
      <c r="C19" s="36" t="s">
        <v>724</v>
      </c>
      <c r="D19" s="35"/>
    </row>
    <row r="20" spans="2:4" ht="34">
      <c r="B20" s="27" t="s">
        <v>16</v>
      </c>
      <c r="C20" s="28" t="s">
        <v>725</v>
      </c>
      <c r="D20" s="33"/>
    </row>
    <row r="21" spans="2:4" ht="17">
      <c r="B21" s="27" t="s">
        <v>17</v>
      </c>
      <c r="C21" s="10">
        <v>90000</v>
      </c>
      <c r="D21" s="35"/>
    </row>
    <row r="22" spans="2:4" ht="17">
      <c r="B22" s="27" t="s">
        <v>18</v>
      </c>
      <c r="C22" s="10">
        <v>1300000</v>
      </c>
      <c r="D22" s="35"/>
    </row>
    <row r="23" spans="2:4" ht="34">
      <c r="B23" s="27" t="s">
        <v>19</v>
      </c>
      <c r="C23" s="10">
        <v>0</v>
      </c>
      <c r="D23" s="35"/>
    </row>
    <row r="24" spans="2:4" ht="17">
      <c r="B24" s="27" t="s">
        <v>20</v>
      </c>
      <c r="C24" s="37" t="s">
        <v>726</v>
      </c>
      <c r="D24" s="35"/>
    </row>
    <row r="25" spans="2:4" ht="34">
      <c r="B25" s="27" t="s">
        <v>21</v>
      </c>
      <c r="C25" s="10" t="s">
        <v>727</v>
      </c>
      <c r="D25" s="35"/>
    </row>
    <row r="26" spans="2:4" ht="17">
      <c r="B26" s="27" t="s">
        <v>22</v>
      </c>
      <c r="C26" s="37" t="s">
        <v>728</v>
      </c>
      <c r="D26" s="35"/>
    </row>
    <row r="27" spans="2:4" ht="34">
      <c r="B27" s="27" t="s">
        <v>23</v>
      </c>
      <c r="C27" s="28" t="s">
        <v>729</v>
      </c>
      <c r="D27" s="35"/>
    </row>
    <row r="28" spans="2:4" ht="17" hidden="1">
      <c r="B28" s="13" t="s">
        <v>845</v>
      </c>
      <c r="C28" s="28"/>
      <c r="D28" s="35"/>
    </row>
    <row r="29" spans="2:4" ht="17">
      <c r="B29" s="13" t="s">
        <v>846</v>
      </c>
      <c r="C29" s="28"/>
      <c r="D29" s="35"/>
    </row>
    <row r="30" spans="2:4" ht="17" hidden="1">
      <c r="B30" s="13" t="s">
        <v>847</v>
      </c>
      <c r="C30" s="28"/>
      <c r="D30" s="35"/>
    </row>
    <row r="31" spans="2:4" ht="17" hidden="1">
      <c r="B31" s="13" t="s">
        <v>848</v>
      </c>
      <c r="C31" s="28"/>
      <c r="D31" s="35"/>
    </row>
    <row r="32" spans="2:4" ht="17" hidden="1">
      <c r="B32" s="13" t="s">
        <v>849</v>
      </c>
      <c r="C32" s="28"/>
      <c r="D32" s="35"/>
    </row>
    <row r="33" spans="2:4" ht="17" hidden="1">
      <c r="B33" s="13" t="s">
        <v>850</v>
      </c>
      <c r="C33" s="28"/>
      <c r="D33" s="35"/>
    </row>
    <row r="34" spans="2:4" ht="17">
      <c r="B34" s="25" t="s">
        <v>33</v>
      </c>
      <c r="C34" s="6"/>
      <c r="D34" s="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7316B-33A0-0A48-A83D-5E6C510E7DA1}">
  <dimension ref="A3:H252"/>
  <sheetViews>
    <sheetView topLeftCell="B1" workbookViewId="0"/>
  </sheetViews>
  <sheetFormatPr baseColWidth="10" defaultColWidth="10.83203125" defaultRowHeight="16"/>
  <cols>
    <col min="1" max="1" width="0" style="3" hidden="1" customWidth="1"/>
    <col min="2" max="2" width="29.1640625" style="3" customWidth="1"/>
    <col min="3" max="3" width="67.6640625" style="3" customWidth="1"/>
    <col min="4" max="4" width="72.6640625" style="3" customWidth="1"/>
    <col min="5" max="5" width="10.83203125" style="4"/>
    <col min="6" max="6" width="50.83203125" style="3" customWidth="1"/>
    <col min="7" max="7" width="10.83203125" style="3"/>
    <col min="8" max="8" width="10.83203125" style="4"/>
    <col min="9" max="16384" width="10.83203125" style="3"/>
  </cols>
  <sheetData>
    <row r="3" spans="2:3" ht="20">
      <c r="C3" s="12" t="s">
        <v>82</v>
      </c>
    </row>
    <row r="4" spans="2:3" ht="17">
      <c r="B4" s="2" t="s">
        <v>80</v>
      </c>
    </row>
    <row r="5" spans="2:3" ht="17">
      <c r="B5" s="16" t="s">
        <v>71</v>
      </c>
      <c r="C5" s="131" t="s">
        <v>534</v>
      </c>
    </row>
    <row r="6" spans="2:3" ht="17">
      <c r="B6" s="16" t="s">
        <v>72</v>
      </c>
      <c r="C6" s="131"/>
    </row>
    <row r="7" spans="2:3" ht="17">
      <c r="B7" s="16" t="s">
        <v>73</v>
      </c>
      <c r="C7" s="131"/>
    </row>
    <row r="8" spans="2:3" ht="17">
      <c r="B8" s="16" t="s">
        <v>32</v>
      </c>
      <c r="C8" s="131"/>
    </row>
    <row r="9" spans="2:3" ht="17">
      <c r="B9" s="16" t="s">
        <v>74</v>
      </c>
      <c r="C9" s="131"/>
    </row>
    <row r="10" spans="2:3" ht="17">
      <c r="B10" s="16" t="s">
        <v>75</v>
      </c>
      <c r="C10" s="131"/>
    </row>
    <row r="11" spans="2:3" ht="17">
      <c r="B11" s="16" t="s">
        <v>76</v>
      </c>
      <c r="C11" s="131"/>
    </row>
    <row r="12" spans="2:3" ht="17">
      <c r="B12" s="16" t="s">
        <v>77</v>
      </c>
      <c r="C12" s="131"/>
    </row>
    <row r="13" spans="2:3" ht="17">
      <c r="B13" s="16" t="s">
        <v>35</v>
      </c>
      <c r="C13" s="131"/>
    </row>
    <row r="14" spans="2:3" ht="17">
      <c r="B14" s="16" t="s">
        <v>34</v>
      </c>
      <c r="C14" s="131"/>
    </row>
    <row r="15" spans="2:3" ht="17">
      <c r="B15" s="16" t="s">
        <v>78</v>
      </c>
      <c r="C15" s="131"/>
    </row>
    <row r="26" spans="1:8" ht="17">
      <c r="B26" s="9" t="s">
        <v>540</v>
      </c>
      <c r="C26" s="8"/>
    </row>
    <row r="27" spans="1:8" ht="17">
      <c r="B27" s="10" t="s">
        <v>25</v>
      </c>
      <c r="C27" s="11"/>
    </row>
    <row r="28" spans="1:8" ht="17">
      <c r="E28" s="21" t="s">
        <v>539</v>
      </c>
    </row>
    <row r="29" spans="1:8" ht="60">
      <c r="B29" s="22" t="s">
        <v>71</v>
      </c>
      <c r="C29" s="23" t="s">
        <v>49</v>
      </c>
      <c r="D29" s="23" t="s">
        <v>27</v>
      </c>
      <c r="E29" s="23" t="s">
        <v>50</v>
      </c>
      <c r="F29" s="23" t="s">
        <v>51</v>
      </c>
      <c r="G29" s="24" t="s">
        <v>65</v>
      </c>
      <c r="H29" s="23" t="s">
        <v>81</v>
      </c>
    </row>
    <row r="30" spans="1:8" ht="17">
      <c r="B30" s="17" t="s">
        <v>233</v>
      </c>
    </row>
    <row r="31" spans="1:8" ht="51">
      <c r="A31" s="3">
        <v>244</v>
      </c>
      <c r="B31" s="6" t="s">
        <v>83</v>
      </c>
      <c r="C31" s="6" t="s">
        <v>240</v>
      </c>
      <c r="D31" s="6" t="s">
        <v>241</v>
      </c>
      <c r="E31" s="15">
        <v>3</v>
      </c>
      <c r="F31" s="7" t="s">
        <v>533</v>
      </c>
      <c r="G31" s="7"/>
      <c r="H31" s="18">
        <v>3</v>
      </c>
    </row>
    <row r="32" spans="1:8" ht="68">
      <c r="A32" s="3">
        <v>245</v>
      </c>
      <c r="B32" s="6" t="s">
        <v>84</v>
      </c>
      <c r="C32" s="6" t="s">
        <v>242</v>
      </c>
      <c r="D32" s="6" t="s">
        <v>243</v>
      </c>
      <c r="E32" s="15"/>
      <c r="F32" s="7"/>
      <c r="G32" s="7"/>
      <c r="H32" s="18"/>
    </row>
    <row r="33" spans="1:8" ht="85">
      <c r="A33" s="3">
        <v>246</v>
      </c>
      <c r="B33" s="6" t="s">
        <v>85</v>
      </c>
      <c r="C33" s="6" t="s">
        <v>244</v>
      </c>
      <c r="D33" s="6" t="s">
        <v>245</v>
      </c>
      <c r="E33" s="15"/>
      <c r="F33" s="7"/>
      <c r="G33" s="7"/>
      <c r="H33" s="18"/>
    </row>
    <row r="34" spans="1:8" ht="85">
      <c r="A34" s="3">
        <v>247</v>
      </c>
      <c r="B34" s="6" t="s">
        <v>86</v>
      </c>
      <c r="C34" s="6" t="s">
        <v>246</v>
      </c>
      <c r="D34" s="6" t="s">
        <v>247</v>
      </c>
      <c r="E34" s="15"/>
      <c r="F34" s="7"/>
      <c r="G34" s="7"/>
      <c r="H34" s="18"/>
    </row>
    <row r="35" spans="1:8" ht="68">
      <c r="A35" s="3">
        <v>248</v>
      </c>
      <c r="B35" s="6" t="s">
        <v>87</v>
      </c>
      <c r="C35" s="6" t="s">
        <v>248</v>
      </c>
      <c r="D35" s="6" t="s">
        <v>249</v>
      </c>
      <c r="E35" s="15"/>
      <c r="F35" s="7"/>
      <c r="G35" s="7"/>
      <c r="H35" s="18"/>
    </row>
    <row r="36" spans="1:8" ht="68">
      <c r="A36" s="3">
        <v>249</v>
      </c>
      <c r="B36" s="6" t="s">
        <v>88</v>
      </c>
      <c r="C36" s="6" t="s">
        <v>250</v>
      </c>
      <c r="D36" s="6" t="s">
        <v>251</v>
      </c>
      <c r="E36" s="15"/>
      <c r="F36" s="7"/>
      <c r="G36" s="7"/>
      <c r="H36" s="18"/>
    </row>
    <row r="37" spans="1:8" ht="102">
      <c r="A37" s="3">
        <v>250</v>
      </c>
      <c r="B37" s="6" t="s">
        <v>89</v>
      </c>
      <c r="C37" s="6" t="s">
        <v>252</v>
      </c>
      <c r="D37" s="6" t="s">
        <v>253</v>
      </c>
      <c r="E37" s="15"/>
      <c r="F37" s="7"/>
      <c r="G37" s="7"/>
      <c r="H37" s="18"/>
    </row>
    <row r="41" spans="1:8" ht="17">
      <c r="B41" s="17" t="s">
        <v>234</v>
      </c>
    </row>
    <row r="42" spans="1:8" ht="68">
      <c r="A42" s="3">
        <v>251</v>
      </c>
      <c r="B42" s="6" t="s">
        <v>90</v>
      </c>
      <c r="C42" s="6" t="s">
        <v>254</v>
      </c>
      <c r="D42" s="6" t="s">
        <v>255</v>
      </c>
      <c r="E42" s="15"/>
      <c r="F42" s="7"/>
      <c r="G42" s="7"/>
      <c r="H42" s="18"/>
    </row>
    <row r="43" spans="1:8" ht="68">
      <c r="A43" s="3">
        <v>252</v>
      </c>
      <c r="B43" s="6" t="s">
        <v>91</v>
      </c>
      <c r="C43" s="6" t="s">
        <v>256</v>
      </c>
      <c r="D43" s="6" t="s">
        <v>257</v>
      </c>
      <c r="E43" s="15"/>
      <c r="F43" s="7"/>
      <c r="G43" s="7"/>
      <c r="H43" s="18"/>
    </row>
    <row r="44" spans="1:8" ht="85">
      <c r="A44" s="3">
        <v>253</v>
      </c>
      <c r="B44" s="6" t="s">
        <v>92</v>
      </c>
      <c r="C44" s="6" t="s">
        <v>258</v>
      </c>
      <c r="D44" s="6" t="s">
        <v>259</v>
      </c>
      <c r="E44" s="15"/>
      <c r="F44" s="7"/>
      <c r="G44" s="7"/>
      <c r="H44" s="18"/>
    </row>
    <row r="45" spans="1:8" ht="51">
      <c r="A45" s="3">
        <v>254</v>
      </c>
      <c r="B45" s="6" t="s">
        <v>93</v>
      </c>
      <c r="C45" s="6" t="s">
        <v>260</v>
      </c>
      <c r="D45" s="6" t="s">
        <v>261</v>
      </c>
      <c r="E45" s="15"/>
      <c r="F45" s="7"/>
      <c r="G45" s="7"/>
      <c r="H45" s="18"/>
    </row>
    <row r="46" spans="1:8" ht="51">
      <c r="A46" s="3">
        <v>255</v>
      </c>
      <c r="B46" s="6" t="s">
        <v>94</v>
      </c>
      <c r="C46" s="6" t="s">
        <v>262</v>
      </c>
      <c r="D46" s="6" t="s">
        <v>263</v>
      </c>
      <c r="E46" s="15"/>
      <c r="F46" s="7"/>
      <c r="G46" s="7"/>
      <c r="H46" s="18"/>
    </row>
    <row r="47" spans="1:8" ht="68">
      <c r="A47" s="3">
        <v>256</v>
      </c>
      <c r="B47" s="6" t="s">
        <v>95</v>
      </c>
      <c r="C47" s="6" t="s">
        <v>264</v>
      </c>
      <c r="D47" s="6" t="s">
        <v>265</v>
      </c>
      <c r="E47" s="15"/>
      <c r="F47" s="7"/>
      <c r="G47" s="7"/>
      <c r="H47" s="18"/>
    </row>
    <row r="51" spans="1:8" ht="17">
      <c r="B51" s="5" t="s">
        <v>72</v>
      </c>
    </row>
    <row r="52" spans="1:8" ht="68">
      <c r="A52" s="3">
        <v>257</v>
      </c>
      <c r="B52" s="6" t="s">
        <v>96</v>
      </c>
      <c r="C52" s="6" t="s">
        <v>266</v>
      </c>
      <c r="D52" s="6" t="s">
        <v>267</v>
      </c>
      <c r="E52" s="15"/>
      <c r="F52" s="7"/>
      <c r="G52" s="7"/>
      <c r="H52" s="18"/>
    </row>
    <row r="53" spans="1:8" ht="51">
      <c r="A53" s="3">
        <v>258</v>
      </c>
      <c r="B53" s="6" t="s">
        <v>97</v>
      </c>
      <c r="C53" s="6" t="s">
        <v>268</v>
      </c>
      <c r="D53" s="6" t="s">
        <v>269</v>
      </c>
      <c r="E53" s="15"/>
      <c r="F53" s="7"/>
      <c r="G53" s="7"/>
      <c r="H53" s="18"/>
    </row>
    <row r="54" spans="1:8" ht="51">
      <c r="A54" s="3">
        <v>259</v>
      </c>
      <c r="B54" s="6" t="s">
        <v>98</v>
      </c>
      <c r="C54" s="6" t="s">
        <v>270</v>
      </c>
      <c r="D54" s="6" t="s">
        <v>271</v>
      </c>
      <c r="E54" s="15"/>
      <c r="F54" s="7"/>
      <c r="G54" s="7"/>
      <c r="H54" s="18"/>
    </row>
    <row r="55" spans="1:8" ht="51">
      <c r="A55" s="3">
        <v>260</v>
      </c>
      <c r="B55" s="6" t="s">
        <v>99</v>
      </c>
      <c r="C55" s="6" t="s">
        <v>272</v>
      </c>
      <c r="D55" s="6" t="s">
        <v>273</v>
      </c>
      <c r="E55" s="15"/>
      <c r="F55" s="7"/>
      <c r="G55" s="7"/>
      <c r="H55" s="18"/>
    </row>
    <row r="56" spans="1:8" ht="51">
      <c r="A56" s="3">
        <v>261</v>
      </c>
      <c r="B56" s="6" t="s">
        <v>100</v>
      </c>
      <c r="C56" s="6" t="s">
        <v>274</v>
      </c>
      <c r="D56" s="6" t="s">
        <v>275</v>
      </c>
      <c r="E56" s="15"/>
      <c r="F56" s="7"/>
      <c r="G56" s="7"/>
      <c r="H56" s="18"/>
    </row>
    <row r="57" spans="1:8" ht="51">
      <c r="A57" s="3">
        <v>262</v>
      </c>
      <c r="B57" s="6" t="s">
        <v>101</v>
      </c>
      <c r="C57" s="6" t="s">
        <v>276</v>
      </c>
      <c r="D57" s="6" t="s">
        <v>277</v>
      </c>
      <c r="E57" s="15"/>
      <c r="F57" s="7"/>
      <c r="G57" s="7"/>
      <c r="H57" s="18"/>
    </row>
    <row r="58" spans="1:8" ht="51">
      <c r="A58" s="3">
        <v>263</v>
      </c>
      <c r="B58" s="6" t="s">
        <v>102</v>
      </c>
      <c r="C58" s="6" t="s">
        <v>278</v>
      </c>
      <c r="D58" s="6" t="s">
        <v>279</v>
      </c>
      <c r="E58" s="15"/>
      <c r="F58" s="7"/>
      <c r="G58" s="7"/>
      <c r="H58" s="18"/>
    </row>
    <row r="62" spans="1:8" ht="17">
      <c r="B62" s="5" t="s">
        <v>73</v>
      </c>
    </row>
    <row r="63" spans="1:8" ht="68">
      <c r="A63" s="3">
        <v>264</v>
      </c>
      <c r="B63" s="6" t="s">
        <v>103</v>
      </c>
      <c r="C63" s="6" t="s">
        <v>280</v>
      </c>
      <c r="D63" s="6" t="s">
        <v>281</v>
      </c>
      <c r="E63" s="15"/>
      <c r="F63" s="7"/>
      <c r="G63" s="7"/>
      <c r="H63" s="18"/>
    </row>
    <row r="64" spans="1:8" ht="68">
      <c r="A64" s="3">
        <v>265</v>
      </c>
      <c r="B64" s="6" t="s">
        <v>104</v>
      </c>
      <c r="C64" s="6" t="s">
        <v>282</v>
      </c>
      <c r="D64" s="6" t="s">
        <v>283</v>
      </c>
      <c r="E64" s="15"/>
      <c r="F64" s="7"/>
      <c r="G64" s="7"/>
      <c r="H64" s="18"/>
    </row>
    <row r="65" spans="1:8" ht="85">
      <c r="A65" s="3">
        <v>266</v>
      </c>
      <c r="B65" s="6" t="s">
        <v>105</v>
      </c>
      <c r="C65" s="6" t="s">
        <v>284</v>
      </c>
      <c r="D65" s="6" t="s">
        <v>285</v>
      </c>
      <c r="E65" s="15"/>
      <c r="F65" s="7"/>
      <c r="G65" s="7"/>
      <c r="H65" s="18"/>
    </row>
    <row r="66" spans="1:8" ht="68">
      <c r="A66" s="3">
        <v>267</v>
      </c>
      <c r="B66" s="6" t="s">
        <v>106</v>
      </c>
      <c r="C66" s="6" t="s">
        <v>286</v>
      </c>
      <c r="D66" s="6" t="s">
        <v>287</v>
      </c>
      <c r="E66" s="15"/>
      <c r="F66" s="7"/>
      <c r="G66" s="7"/>
      <c r="H66" s="18"/>
    </row>
    <row r="67" spans="1:8" ht="102">
      <c r="A67" s="3">
        <v>268</v>
      </c>
      <c r="B67" s="6" t="s">
        <v>107</v>
      </c>
      <c r="C67" s="6" t="s">
        <v>288</v>
      </c>
      <c r="D67" s="6" t="s">
        <v>289</v>
      </c>
      <c r="E67" s="15"/>
      <c r="F67" s="7"/>
      <c r="G67" s="7"/>
      <c r="H67" s="18"/>
    </row>
    <row r="68" spans="1:8" ht="85">
      <c r="A68" s="3">
        <v>269</v>
      </c>
      <c r="B68" s="6" t="s">
        <v>39</v>
      </c>
      <c r="C68" s="6" t="s">
        <v>290</v>
      </c>
      <c r="D68" s="6" t="s">
        <v>291</v>
      </c>
      <c r="E68" s="15"/>
      <c r="F68" s="7"/>
      <c r="G68" s="7"/>
      <c r="H68" s="18"/>
    </row>
    <row r="69" spans="1:8" ht="51">
      <c r="A69" s="3">
        <v>270</v>
      </c>
      <c r="B69" s="6" t="s">
        <v>108</v>
      </c>
      <c r="C69" s="6" t="s">
        <v>292</v>
      </c>
      <c r="D69" s="6" t="s">
        <v>293</v>
      </c>
      <c r="E69" s="15"/>
      <c r="F69" s="7"/>
      <c r="G69" s="7"/>
      <c r="H69" s="18"/>
    </row>
    <row r="70" spans="1:8" ht="51">
      <c r="A70" s="3">
        <v>271</v>
      </c>
      <c r="B70" s="6" t="s">
        <v>109</v>
      </c>
      <c r="C70" s="6" t="s">
        <v>294</v>
      </c>
      <c r="D70" s="6" t="s">
        <v>295</v>
      </c>
      <c r="E70" s="15"/>
      <c r="F70" s="7"/>
      <c r="G70" s="7"/>
      <c r="H70" s="18"/>
    </row>
    <row r="71" spans="1:8" ht="51">
      <c r="A71" s="3">
        <v>272</v>
      </c>
      <c r="B71" s="6" t="s">
        <v>38</v>
      </c>
      <c r="C71" s="6" t="s">
        <v>296</v>
      </c>
      <c r="D71" s="6" t="s">
        <v>297</v>
      </c>
      <c r="E71" s="15"/>
      <c r="F71" s="7"/>
      <c r="G71" s="7"/>
      <c r="H71" s="18"/>
    </row>
    <row r="72" spans="1:8" ht="102">
      <c r="A72" s="3">
        <v>273</v>
      </c>
      <c r="B72" s="6" t="s">
        <v>110</v>
      </c>
      <c r="C72" s="6" t="s">
        <v>298</v>
      </c>
      <c r="D72" s="6" t="s">
        <v>299</v>
      </c>
      <c r="E72" s="15"/>
      <c r="F72" s="7"/>
      <c r="G72" s="7"/>
      <c r="H72" s="18"/>
    </row>
    <row r="73" spans="1:8" ht="85">
      <c r="A73" s="3">
        <v>274</v>
      </c>
      <c r="B73" s="6" t="s">
        <v>111</v>
      </c>
      <c r="C73" s="6" t="s">
        <v>300</v>
      </c>
      <c r="D73" s="6" t="s">
        <v>301</v>
      </c>
      <c r="E73" s="15"/>
      <c r="F73" s="7"/>
      <c r="G73" s="7"/>
      <c r="H73" s="18"/>
    </row>
    <row r="77" spans="1:8" ht="17">
      <c r="B77" s="5" t="s">
        <v>32</v>
      </c>
    </row>
    <row r="78" spans="1:8" ht="34">
      <c r="A78" s="3">
        <v>275</v>
      </c>
      <c r="B78" s="6" t="s">
        <v>112</v>
      </c>
      <c r="C78" s="6" t="s">
        <v>302</v>
      </c>
      <c r="D78" s="6" t="s">
        <v>303</v>
      </c>
      <c r="E78" s="15"/>
      <c r="F78" s="7"/>
      <c r="G78" s="7"/>
      <c r="H78" s="18"/>
    </row>
    <row r="79" spans="1:8" ht="85">
      <c r="A79" s="3">
        <v>276</v>
      </c>
      <c r="B79" s="6" t="s">
        <v>113</v>
      </c>
      <c r="C79" s="6" t="s">
        <v>304</v>
      </c>
      <c r="D79" s="6" t="s">
        <v>305</v>
      </c>
      <c r="E79" s="15"/>
      <c r="F79" s="7"/>
      <c r="G79" s="7"/>
      <c r="H79" s="18"/>
    </row>
    <row r="80" spans="1:8" ht="51">
      <c r="A80" s="3">
        <v>277</v>
      </c>
      <c r="B80" s="6" t="s">
        <v>114</v>
      </c>
      <c r="C80" s="6" t="s">
        <v>306</v>
      </c>
      <c r="D80" s="6" t="s">
        <v>303</v>
      </c>
      <c r="E80" s="15"/>
      <c r="F80" s="7"/>
      <c r="G80" s="7"/>
      <c r="H80" s="18"/>
    </row>
    <row r="81" spans="1:8" ht="34">
      <c r="A81" s="3">
        <v>278</v>
      </c>
      <c r="B81" s="6" t="s">
        <v>115</v>
      </c>
      <c r="C81" s="6" t="s">
        <v>307</v>
      </c>
      <c r="D81" s="6" t="s">
        <v>303</v>
      </c>
      <c r="E81" s="15"/>
      <c r="F81" s="7"/>
      <c r="G81" s="7"/>
      <c r="H81" s="18"/>
    </row>
    <row r="82" spans="1:8" ht="34">
      <c r="A82" s="3">
        <v>279</v>
      </c>
      <c r="B82" s="6" t="s">
        <v>116</v>
      </c>
      <c r="C82" s="6" t="s">
        <v>308</v>
      </c>
      <c r="D82" s="6" t="s">
        <v>303</v>
      </c>
      <c r="E82" s="15"/>
      <c r="F82" s="7"/>
      <c r="G82" s="7"/>
      <c r="H82" s="18"/>
    </row>
    <row r="83" spans="1:8" ht="34">
      <c r="A83" s="3">
        <v>280</v>
      </c>
      <c r="B83" s="6" t="s">
        <v>117</v>
      </c>
      <c r="C83" s="6" t="s">
        <v>309</v>
      </c>
      <c r="D83" s="6" t="s">
        <v>303</v>
      </c>
      <c r="E83" s="15"/>
      <c r="F83" s="7"/>
      <c r="G83" s="7"/>
      <c r="H83" s="18"/>
    </row>
    <row r="84" spans="1:8" ht="51">
      <c r="A84" s="3">
        <v>281</v>
      </c>
      <c r="B84" s="6" t="s">
        <v>118</v>
      </c>
      <c r="C84" s="6" t="s">
        <v>310</v>
      </c>
      <c r="D84" s="6" t="s">
        <v>303</v>
      </c>
      <c r="E84" s="15"/>
      <c r="F84" s="7"/>
      <c r="G84" s="7"/>
      <c r="H84" s="18"/>
    </row>
    <row r="85" spans="1:8" ht="34">
      <c r="A85" s="3">
        <v>282</v>
      </c>
      <c r="B85" s="6" t="s">
        <v>119</v>
      </c>
      <c r="C85" s="6" t="s">
        <v>311</v>
      </c>
      <c r="D85" s="6" t="s">
        <v>303</v>
      </c>
      <c r="E85" s="15"/>
      <c r="F85" s="7"/>
      <c r="G85" s="7"/>
      <c r="H85" s="18"/>
    </row>
    <row r="86" spans="1:8" ht="17">
      <c r="A86" s="3">
        <v>283</v>
      </c>
      <c r="B86" s="6" t="s">
        <v>120</v>
      </c>
      <c r="C86" s="6" t="s">
        <v>312</v>
      </c>
      <c r="D86" s="6" t="s">
        <v>303</v>
      </c>
      <c r="E86" s="15"/>
      <c r="F86" s="7"/>
      <c r="G86" s="7"/>
      <c r="H86" s="18"/>
    </row>
    <row r="87" spans="1:8" ht="51">
      <c r="A87" s="3">
        <v>284</v>
      </c>
      <c r="B87" s="6" t="s">
        <v>121</v>
      </c>
      <c r="C87" s="6" t="s">
        <v>313</v>
      </c>
      <c r="D87" s="6" t="s">
        <v>303</v>
      </c>
      <c r="E87" s="15"/>
      <c r="F87" s="7"/>
      <c r="G87" s="7"/>
      <c r="H87" s="18"/>
    </row>
    <row r="88" spans="1:8" ht="17">
      <c r="A88" s="3">
        <v>285</v>
      </c>
      <c r="B88" s="6" t="s">
        <v>122</v>
      </c>
      <c r="C88" s="6" t="s">
        <v>314</v>
      </c>
      <c r="D88" s="6" t="s">
        <v>303</v>
      </c>
      <c r="E88" s="15"/>
      <c r="F88" s="7"/>
      <c r="G88" s="7"/>
      <c r="H88" s="18"/>
    </row>
    <row r="89" spans="1:8" ht="34">
      <c r="A89" s="3">
        <v>286</v>
      </c>
      <c r="B89" s="6" t="s">
        <v>123</v>
      </c>
      <c r="C89" s="6" t="s">
        <v>315</v>
      </c>
      <c r="D89" s="6" t="s">
        <v>303</v>
      </c>
      <c r="E89" s="15"/>
      <c r="F89" s="7"/>
      <c r="G89" s="7"/>
      <c r="H89" s="18"/>
    </row>
    <row r="90" spans="1:8" ht="34">
      <c r="A90" s="3">
        <v>287</v>
      </c>
      <c r="B90" s="6" t="s">
        <v>124</v>
      </c>
      <c r="C90" s="6" t="s">
        <v>316</v>
      </c>
      <c r="D90" s="6" t="s">
        <v>303</v>
      </c>
      <c r="E90" s="15"/>
      <c r="F90" s="7"/>
      <c r="G90" s="7"/>
      <c r="H90" s="18"/>
    </row>
    <row r="91" spans="1:8" ht="34">
      <c r="A91" s="3">
        <v>288</v>
      </c>
      <c r="B91" s="6" t="s">
        <v>125</v>
      </c>
      <c r="C91" s="6" t="s">
        <v>317</v>
      </c>
      <c r="D91" s="6" t="s">
        <v>303</v>
      </c>
      <c r="E91" s="15"/>
      <c r="F91" s="7"/>
      <c r="G91" s="7"/>
      <c r="H91" s="18"/>
    </row>
    <row r="92" spans="1:8" ht="68">
      <c r="A92" s="3">
        <v>289</v>
      </c>
      <c r="B92" s="6" t="s">
        <v>126</v>
      </c>
      <c r="C92" s="6" t="s">
        <v>318</v>
      </c>
      <c r="D92" s="6" t="s">
        <v>303</v>
      </c>
      <c r="E92" s="15"/>
      <c r="F92" s="7"/>
      <c r="G92" s="7"/>
      <c r="H92" s="18"/>
    </row>
    <row r="96" spans="1:8" ht="17">
      <c r="B96" s="5" t="s">
        <v>235</v>
      </c>
    </row>
    <row r="97" spans="1:8" ht="51">
      <c r="A97" s="3">
        <v>290</v>
      </c>
      <c r="B97" s="6" t="s">
        <v>127</v>
      </c>
      <c r="C97" s="6" t="s">
        <v>319</v>
      </c>
      <c r="D97" s="6" t="s">
        <v>320</v>
      </c>
      <c r="E97" s="15"/>
      <c r="F97" s="7"/>
      <c r="G97" s="7"/>
      <c r="H97" s="18"/>
    </row>
    <row r="98" spans="1:8" ht="85">
      <c r="A98" s="3">
        <v>291</v>
      </c>
      <c r="B98" s="6" t="s">
        <v>128</v>
      </c>
      <c r="C98" s="6" t="s">
        <v>321</v>
      </c>
      <c r="D98" s="6" t="s">
        <v>322</v>
      </c>
      <c r="E98" s="15"/>
      <c r="F98" s="7"/>
      <c r="G98" s="7"/>
      <c r="H98" s="18"/>
    </row>
    <row r="99" spans="1:8" ht="68">
      <c r="A99" s="3">
        <v>292</v>
      </c>
      <c r="B99" s="6" t="s">
        <v>95</v>
      </c>
      <c r="C99" s="6" t="s">
        <v>323</v>
      </c>
      <c r="D99" s="6" t="s">
        <v>324</v>
      </c>
      <c r="E99" s="15"/>
      <c r="F99" s="7"/>
      <c r="G99" s="7"/>
      <c r="H99" s="18"/>
    </row>
    <row r="100" spans="1:8" ht="68">
      <c r="A100" s="3">
        <v>293</v>
      </c>
      <c r="B100" s="6" t="s">
        <v>129</v>
      </c>
      <c r="C100" s="6" t="s">
        <v>325</v>
      </c>
      <c r="D100" s="6" t="s">
        <v>326</v>
      </c>
      <c r="E100" s="15"/>
      <c r="F100" s="7"/>
      <c r="G100" s="7"/>
      <c r="H100" s="18"/>
    </row>
    <row r="101" spans="1:8" ht="51">
      <c r="A101" s="3">
        <v>294</v>
      </c>
      <c r="B101" s="6" t="s">
        <v>28</v>
      </c>
      <c r="C101" s="6" t="s">
        <v>327</v>
      </c>
      <c r="D101" s="6" t="s">
        <v>328</v>
      </c>
      <c r="E101" s="15"/>
      <c r="F101" s="7"/>
      <c r="G101" s="7"/>
      <c r="H101" s="18"/>
    </row>
    <row r="102" spans="1:8" ht="51">
      <c r="A102" s="3">
        <v>295</v>
      </c>
      <c r="B102" s="6" t="s">
        <v>130</v>
      </c>
      <c r="C102" s="6" t="s">
        <v>329</v>
      </c>
      <c r="D102" s="6" t="s">
        <v>330</v>
      </c>
      <c r="E102" s="15"/>
      <c r="F102" s="7"/>
      <c r="G102" s="7"/>
      <c r="H102" s="18"/>
    </row>
    <row r="103" spans="1:8" ht="51">
      <c r="A103" s="3">
        <v>296</v>
      </c>
      <c r="B103" s="6" t="s">
        <v>131</v>
      </c>
      <c r="C103" s="6" t="s">
        <v>331</v>
      </c>
      <c r="D103" s="6" t="s">
        <v>332</v>
      </c>
      <c r="E103" s="15"/>
      <c r="F103" s="7"/>
      <c r="G103" s="7"/>
      <c r="H103" s="18"/>
    </row>
    <row r="104" spans="1:8" ht="51">
      <c r="A104" s="3">
        <v>297</v>
      </c>
      <c r="B104" s="6" t="s">
        <v>132</v>
      </c>
      <c r="C104" s="6" t="s">
        <v>333</v>
      </c>
      <c r="D104" s="6" t="s">
        <v>334</v>
      </c>
      <c r="E104" s="15"/>
      <c r="F104" s="7"/>
      <c r="G104" s="7"/>
      <c r="H104" s="18"/>
    </row>
    <row r="105" spans="1:8" ht="51">
      <c r="A105" s="3">
        <v>298</v>
      </c>
      <c r="B105" s="6" t="s">
        <v>133</v>
      </c>
      <c r="C105" s="6" t="s">
        <v>335</v>
      </c>
      <c r="D105" s="6" t="s">
        <v>336</v>
      </c>
      <c r="E105" s="15"/>
      <c r="F105" s="7"/>
      <c r="G105" s="7"/>
      <c r="H105" s="18"/>
    </row>
    <row r="106" spans="1:8" ht="51">
      <c r="A106" s="3">
        <v>299</v>
      </c>
      <c r="B106" s="6" t="s">
        <v>134</v>
      </c>
      <c r="C106" s="6" t="s">
        <v>337</v>
      </c>
      <c r="D106" s="6" t="s">
        <v>338</v>
      </c>
      <c r="E106" s="15"/>
      <c r="F106" s="7"/>
      <c r="G106" s="7"/>
      <c r="H106" s="18"/>
    </row>
    <row r="107" spans="1:8" ht="34">
      <c r="A107" s="3">
        <v>300</v>
      </c>
      <c r="B107" s="6" t="s">
        <v>135</v>
      </c>
      <c r="C107" s="6" t="s">
        <v>339</v>
      </c>
      <c r="D107" s="6" t="s">
        <v>340</v>
      </c>
      <c r="E107" s="15"/>
      <c r="F107" s="7"/>
      <c r="G107" s="7"/>
      <c r="H107" s="18"/>
    </row>
    <row r="108" spans="1:8" ht="34">
      <c r="A108" s="3">
        <v>301</v>
      </c>
      <c r="B108" s="6" t="s">
        <v>136</v>
      </c>
      <c r="C108" s="6" t="s">
        <v>341</v>
      </c>
      <c r="D108" s="6" t="s">
        <v>342</v>
      </c>
      <c r="E108" s="15"/>
      <c r="F108" s="7"/>
      <c r="G108" s="7"/>
      <c r="H108" s="18"/>
    </row>
    <row r="109" spans="1:8" ht="51">
      <c r="A109" s="3">
        <v>302</v>
      </c>
      <c r="B109" s="6" t="s">
        <v>137</v>
      </c>
      <c r="C109" s="6" t="s">
        <v>343</v>
      </c>
      <c r="D109" s="6" t="s">
        <v>344</v>
      </c>
      <c r="E109" s="15"/>
      <c r="F109" s="7"/>
      <c r="G109" s="7"/>
      <c r="H109" s="18"/>
    </row>
    <row r="110" spans="1:8" ht="68">
      <c r="A110" s="3">
        <v>303</v>
      </c>
      <c r="B110" s="6" t="s">
        <v>138</v>
      </c>
      <c r="C110" s="6" t="s">
        <v>345</v>
      </c>
      <c r="D110" s="6" t="s">
        <v>346</v>
      </c>
      <c r="E110" s="15"/>
      <c r="F110" s="7"/>
      <c r="G110" s="7"/>
      <c r="H110" s="18"/>
    </row>
    <row r="111" spans="1:8" ht="68">
      <c r="A111" s="3">
        <v>304</v>
      </c>
      <c r="B111" s="6" t="s">
        <v>139</v>
      </c>
      <c r="C111" s="6" t="s">
        <v>347</v>
      </c>
      <c r="D111" s="6" t="s">
        <v>348</v>
      </c>
      <c r="E111" s="15"/>
      <c r="F111" s="7"/>
      <c r="G111" s="7"/>
      <c r="H111" s="18"/>
    </row>
    <row r="112" spans="1:8" ht="51">
      <c r="A112" s="3">
        <v>305</v>
      </c>
      <c r="B112" s="6" t="s">
        <v>48</v>
      </c>
      <c r="C112" s="6" t="s">
        <v>349</v>
      </c>
      <c r="D112" s="6" t="s">
        <v>350</v>
      </c>
      <c r="E112" s="15"/>
      <c r="F112" s="7"/>
      <c r="G112" s="7"/>
      <c r="H112" s="18"/>
    </row>
    <row r="113" spans="1:8" ht="51">
      <c r="A113" s="3">
        <v>306</v>
      </c>
      <c r="B113" s="6" t="s">
        <v>140</v>
      </c>
      <c r="C113" s="6" t="s">
        <v>351</v>
      </c>
      <c r="D113" s="6" t="s">
        <v>352</v>
      </c>
      <c r="E113" s="15"/>
      <c r="F113" s="7"/>
      <c r="G113" s="7"/>
      <c r="H113" s="18"/>
    </row>
    <row r="114" spans="1:8" ht="51">
      <c r="A114" s="3">
        <v>307</v>
      </c>
      <c r="B114" s="6" t="s">
        <v>141</v>
      </c>
      <c r="C114" s="6" t="s">
        <v>353</v>
      </c>
      <c r="D114" s="6" t="s">
        <v>354</v>
      </c>
      <c r="E114" s="15"/>
      <c r="F114" s="7"/>
      <c r="G114" s="7"/>
      <c r="H114" s="18"/>
    </row>
    <row r="115" spans="1:8" ht="51">
      <c r="A115" s="3">
        <v>308</v>
      </c>
      <c r="B115" s="6" t="s">
        <v>142</v>
      </c>
      <c r="C115" s="6" t="s">
        <v>355</v>
      </c>
      <c r="D115" s="6" t="s">
        <v>356</v>
      </c>
      <c r="E115" s="15"/>
      <c r="F115" s="7"/>
      <c r="G115" s="7"/>
      <c r="H115" s="18"/>
    </row>
    <row r="116" spans="1:8" ht="68">
      <c r="A116" s="3">
        <v>309</v>
      </c>
      <c r="B116" s="6" t="s">
        <v>143</v>
      </c>
      <c r="C116" s="6" t="s">
        <v>357</v>
      </c>
      <c r="D116" s="6" t="s">
        <v>358</v>
      </c>
      <c r="E116" s="15"/>
      <c r="F116" s="7"/>
      <c r="G116" s="7"/>
      <c r="H116" s="18"/>
    </row>
    <row r="117" spans="1:8" ht="68">
      <c r="A117" s="3">
        <v>310</v>
      </c>
      <c r="B117" s="6" t="s">
        <v>93</v>
      </c>
      <c r="C117" s="6" t="s">
        <v>359</v>
      </c>
      <c r="D117" s="6" t="s">
        <v>360</v>
      </c>
      <c r="E117" s="15"/>
      <c r="F117" s="7"/>
      <c r="G117" s="7"/>
      <c r="H117" s="18"/>
    </row>
    <row r="118" spans="1:8" ht="85">
      <c r="A118" s="3">
        <v>311</v>
      </c>
      <c r="B118" s="6" t="s">
        <v>113</v>
      </c>
      <c r="C118" s="6" t="s">
        <v>304</v>
      </c>
      <c r="D118" s="6" t="s">
        <v>305</v>
      </c>
      <c r="E118" s="15"/>
      <c r="F118" s="7"/>
      <c r="G118" s="7"/>
      <c r="H118" s="18"/>
    </row>
    <row r="119" spans="1:8" ht="51">
      <c r="A119" s="3">
        <v>312</v>
      </c>
      <c r="B119" s="6" t="s">
        <v>144</v>
      </c>
      <c r="C119" s="6" t="s">
        <v>361</v>
      </c>
      <c r="D119" s="6" t="s">
        <v>362</v>
      </c>
      <c r="E119" s="15"/>
      <c r="F119" s="7"/>
      <c r="G119" s="7"/>
      <c r="H119" s="18"/>
    </row>
    <row r="120" spans="1:8" ht="68">
      <c r="A120" s="3">
        <v>313</v>
      </c>
      <c r="B120" s="6" t="s">
        <v>145</v>
      </c>
      <c r="C120" s="6" t="s">
        <v>363</v>
      </c>
      <c r="D120" s="6" t="s">
        <v>364</v>
      </c>
      <c r="E120" s="15"/>
      <c r="F120" s="7"/>
      <c r="G120" s="7"/>
      <c r="H120" s="18"/>
    </row>
    <row r="121" spans="1:8" ht="85">
      <c r="A121" s="3">
        <v>314</v>
      </c>
      <c r="B121" s="6" t="s">
        <v>146</v>
      </c>
      <c r="C121" s="6" t="s">
        <v>365</v>
      </c>
      <c r="D121" s="6" t="s">
        <v>366</v>
      </c>
      <c r="E121" s="15"/>
      <c r="F121" s="7"/>
      <c r="G121" s="7"/>
      <c r="H121" s="18"/>
    </row>
    <row r="122" spans="1:8" ht="68">
      <c r="A122" s="3">
        <v>315</v>
      </c>
      <c r="B122" s="6" t="s">
        <v>147</v>
      </c>
      <c r="C122" s="6" t="s">
        <v>367</v>
      </c>
      <c r="D122" s="6" t="s">
        <v>368</v>
      </c>
      <c r="E122" s="15"/>
      <c r="F122" s="7"/>
      <c r="G122" s="7"/>
      <c r="H122" s="18"/>
    </row>
    <row r="123" spans="1:8" ht="68">
      <c r="A123" s="3">
        <v>316</v>
      </c>
      <c r="B123" s="6" t="s">
        <v>148</v>
      </c>
      <c r="C123" s="6" t="s">
        <v>369</v>
      </c>
      <c r="D123" s="6" t="s">
        <v>370</v>
      </c>
      <c r="E123" s="15"/>
      <c r="F123" s="7"/>
      <c r="G123" s="7"/>
      <c r="H123" s="18"/>
    </row>
    <row r="124" spans="1:8" ht="68">
      <c r="A124" s="3">
        <v>317</v>
      </c>
      <c r="B124" s="6" t="s">
        <v>149</v>
      </c>
      <c r="C124" s="6" t="s">
        <v>371</v>
      </c>
      <c r="D124" s="6" t="s">
        <v>372</v>
      </c>
      <c r="E124" s="15"/>
      <c r="F124" s="7"/>
      <c r="G124" s="7"/>
      <c r="H124" s="18"/>
    </row>
    <row r="125" spans="1:8" ht="68">
      <c r="A125" s="3">
        <v>318</v>
      </c>
      <c r="B125" s="6" t="s">
        <v>150</v>
      </c>
      <c r="C125" s="6" t="s">
        <v>373</v>
      </c>
      <c r="D125" s="6" t="s">
        <v>374</v>
      </c>
      <c r="E125" s="15"/>
      <c r="F125" s="7"/>
      <c r="G125" s="7"/>
      <c r="H125" s="18"/>
    </row>
    <row r="127" spans="1:8" ht="17">
      <c r="B127" s="17" t="s">
        <v>227</v>
      </c>
    </row>
    <row r="128" spans="1:8" ht="102">
      <c r="A128" s="3">
        <v>319</v>
      </c>
      <c r="B128" s="6" t="s">
        <v>151</v>
      </c>
      <c r="C128" s="6" t="s">
        <v>375</v>
      </c>
      <c r="D128" s="6" t="s">
        <v>376</v>
      </c>
      <c r="E128" s="15"/>
      <c r="F128" s="7"/>
      <c r="G128" s="7"/>
      <c r="H128" s="18"/>
    </row>
    <row r="129" spans="1:8" ht="68">
      <c r="A129" s="3">
        <v>320</v>
      </c>
      <c r="B129" s="6" t="s">
        <v>152</v>
      </c>
      <c r="C129" s="6" t="s">
        <v>377</v>
      </c>
      <c r="D129" s="6" t="s">
        <v>378</v>
      </c>
      <c r="E129" s="15"/>
      <c r="F129" s="7"/>
      <c r="G129" s="7"/>
      <c r="H129" s="18"/>
    </row>
    <row r="130" spans="1:8" ht="51">
      <c r="A130" s="3">
        <v>321</v>
      </c>
      <c r="B130" s="6" t="s">
        <v>153</v>
      </c>
      <c r="C130" s="6" t="s">
        <v>379</v>
      </c>
      <c r="D130" s="6" t="s">
        <v>380</v>
      </c>
      <c r="E130" s="15"/>
      <c r="F130" s="7"/>
      <c r="G130" s="7"/>
      <c r="H130" s="18"/>
    </row>
    <row r="132" spans="1:8" ht="17">
      <c r="B132" s="17" t="s">
        <v>228</v>
      </c>
    </row>
    <row r="133" spans="1:8" ht="51">
      <c r="A133" s="3">
        <v>322</v>
      </c>
      <c r="B133" s="6" t="s">
        <v>154</v>
      </c>
      <c r="C133" s="6" t="s">
        <v>381</v>
      </c>
      <c r="D133" s="6" t="s">
        <v>382</v>
      </c>
      <c r="E133" s="15"/>
      <c r="F133" s="7"/>
      <c r="G133" s="7"/>
      <c r="H133" s="18"/>
    </row>
    <row r="134" spans="1:8" ht="68">
      <c r="A134" s="3">
        <v>323</v>
      </c>
      <c r="B134" s="6" t="s">
        <v>155</v>
      </c>
      <c r="C134" s="6" t="s">
        <v>383</v>
      </c>
      <c r="D134" s="6" t="s">
        <v>384</v>
      </c>
      <c r="E134" s="15"/>
      <c r="F134" s="7"/>
      <c r="G134" s="7"/>
      <c r="H134" s="18"/>
    </row>
    <row r="136" spans="1:8" ht="17">
      <c r="B136" s="17" t="s">
        <v>236</v>
      </c>
    </row>
    <row r="137" spans="1:8" ht="68">
      <c r="A137" s="3">
        <v>324</v>
      </c>
      <c r="B137" s="6" t="s">
        <v>156</v>
      </c>
      <c r="C137" s="6" t="s">
        <v>385</v>
      </c>
      <c r="D137" s="6" t="s">
        <v>386</v>
      </c>
      <c r="E137" s="15"/>
      <c r="F137" s="7"/>
      <c r="G137" s="7"/>
      <c r="H137" s="18"/>
    </row>
    <row r="138" spans="1:8" ht="68">
      <c r="A138" s="3">
        <v>325</v>
      </c>
      <c r="B138" s="6" t="s">
        <v>157</v>
      </c>
      <c r="C138" s="6" t="s">
        <v>387</v>
      </c>
      <c r="D138" s="6" t="s">
        <v>388</v>
      </c>
      <c r="E138" s="15"/>
      <c r="F138" s="7"/>
      <c r="G138" s="7"/>
      <c r="H138" s="18"/>
    </row>
    <row r="139" spans="1:8" ht="68">
      <c r="A139" s="3">
        <v>326</v>
      </c>
      <c r="B139" s="6" t="s">
        <v>158</v>
      </c>
      <c r="C139" s="6" t="s">
        <v>389</v>
      </c>
      <c r="D139" s="6" t="s">
        <v>390</v>
      </c>
      <c r="E139" s="15"/>
      <c r="F139" s="7"/>
      <c r="G139" s="7"/>
      <c r="H139" s="18"/>
    </row>
    <row r="140" spans="1:8" ht="68">
      <c r="A140" s="3">
        <v>327</v>
      </c>
      <c r="B140" s="6" t="s">
        <v>159</v>
      </c>
      <c r="C140" s="6" t="s">
        <v>391</v>
      </c>
      <c r="D140" s="6" t="s">
        <v>392</v>
      </c>
      <c r="E140" s="15"/>
      <c r="F140" s="7"/>
      <c r="G140" s="7"/>
      <c r="H140" s="18"/>
    </row>
    <row r="141" spans="1:8" ht="102">
      <c r="A141" s="3">
        <v>328</v>
      </c>
      <c r="B141" s="6" t="s">
        <v>160</v>
      </c>
      <c r="C141" s="6" t="s">
        <v>393</v>
      </c>
      <c r="D141" s="6" t="s">
        <v>394</v>
      </c>
      <c r="E141" s="15"/>
      <c r="F141" s="7"/>
      <c r="G141" s="7"/>
      <c r="H141" s="18"/>
    </row>
    <row r="142" spans="1:8" ht="85">
      <c r="A142" s="3">
        <v>329</v>
      </c>
      <c r="B142" s="6" t="s">
        <v>161</v>
      </c>
      <c r="C142" s="6" t="s">
        <v>395</v>
      </c>
      <c r="D142" s="6" t="s">
        <v>396</v>
      </c>
      <c r="E142" s="15"/>
      <c r="F142" s="7"/>
      <c r="G142" s="7"/>
      <c r="H142" s="18"/>
    </row>
    <row r="143" spans="1:8" ht="85">
      <c r="A143" s="3">
        <v>330</v>
      </c>
      <c r="B143" s="6" t="s">
        <v>162</v>
      </c>
      <c r="C143" s="6" t="s">
        <v>397</v>
      </c>
      <c r="D143" s="6" t="s">
        <v>398</v>
      </c>
      <c r="E143" s="15"/>
      <c r="F143" s="7"/>
      <c r="G143" s="7"/>
      <c r="H143" s="18"/>
    </row>
    <row r="144" spans="1:8" ht="85">
      <c r="A144" s="3">
        <v>331</v>
      </c>
      <c r="B144" s="6" t="s">
        <v>163</v>
      </c>
      <c r="C144" s="6" t="s">
        <v>399</v>
      </c>
      <c r="D144" s="6" t="s">
        <v>400</v>
      </c>
      <c r="E144" s="15"/>
      <c r="F144" s="7"/>
      <c r="G144" s="7"/>
      <c r="H144" s="18"/>
    </row>
    <row r="145" spans="1:8" ht="85">
      <c r="A145" s="3">
        <v>332</v>
      </c>
      <c r="B145" s="6" t="s">
        <v>164</v>
      </c>
      <c r="C145" s="6" t="s">
        <v>401</v>
      </c>
      <c r="D145" s="6" t="s">
        <v>402</v>
      </c>
      <c r="E145" s="15"/>
      <c r="F145" s="7"/>
      <c r="G145" s="7"/>
      <c r="H145" s="18"/>
    </row>
    <row r="146" spans="1:8" ht="68">
      <c r="A146" s="3">
        <v>333</v>
      </c>
      <c r="B146" s="6" t="s">
        <v>165</v>
      </c>
      <c r="C146" s="6" t="s">
        <v>403</v>
      </c>
      <c r="D146" s="6" t="s">
        <v>364</v>
      </c>
      <c r="E146" s="15"/>
      <c r="F146" s="7"/>
      <c r="G146" s="7"/>
      <c r="H146" s="18"/>
    </row>
    <row r="150" spans="1:8" ht="17">
      <c r="B150" s="5" t="s">
        <v>75</v>
      </c>
    </row>
    <row r="151" spans="1:8" ht="85">
      <c r="A151" s="3">
        <v>334</v>
      </c>
      <c r="B151" s="6" t="s">
        <v>166</v>
      </c>
      <c r="C151" s="6" t="s">
        <v>404</v>
      </c>
      <c r="D151" s="6" t="s">
        <v>405</v>
      </c>
      <c r="E151" s="15"/>
      <c r="F151" s="7"/>
      <c r="G151" s="7"/>
      <c r="H151" s="18"/>
    </row>
    <row r="152" spans="1:8" ht="119">
      <c r="A152" s="3">
        <v>335</v>
      </c>
      <c r="B152" s="6" t="s">
        <v>167</v>
      </c>
      <c r="C152" s="6" t="s">
        <v>406</v>
      </c>
      <c r="D152" s="6" t="s">
        <v>407</v>
      </c>
      <c r="E152" s="15"/>
      <c r="F152" s="7"/>
      <c r="G152" s="7"/>
      <c r="H152" s="18"/>
    </row>
    <row r="154" spans="1:8" ht="17">
      <c r="B154" s="17" t="s">
        <v>237</v>
      </c>
    </row>
    <row r="155" spans="1:8" ht="85">
      <c r="A155" s="3">
        <v>336</v>
      </c>
      <c r="B155" s="6" t="s">
        <v>168</v>
      </c>
      <c r="C155" s="6" t="s">
        <v>408</v>
      </c>
      <c r="D155" s="6" t="s">
        <v>409</v>
      </c>
      <c r="E155" s="15"/>
      <c r="F155" s="7"/>
      <c r="G155" s="7"/>
      <c r="H155" s="18"/>
    </row>
    <row r="156" spans="1:8" ht="68">
      <c r="A156" s="3">
        <v>337</v>
      </c>
      <c r="B156" s="6" t="s">
        <v>169</v>
      </c>
      <c r="C156" s="6" t="s">
        <v>410</v>
      </c>
      <c r="D156" s="6" t="s">
        <v>411</v>
      </c>
      <c r="E156" s="15"/>
      <c r="F156" s="7"/>
      <c r="G156" s="7"/>
      <c r="H156" s="18"/>
    </row>
    <row r="157" spans="1:8" ht="68">
      <c r="A157" s="3">
        <v>338</v>
      </c>
      <c r="B157" s="6" t="s">
        <v>170</v>
      </c>
      <c r="C157" s="6" t="s">
        <v>412</v>
      </c>
      <c r="D157" s="6" t="s">
        <v>413</v>
      </c>
      <c r="E157" s="15"/>
      <c r="F157" s="7"/>
      <c r="G157" s="7"/>
      <c r="H157" s="18"/>
    </row>
    <row r="158" spans="1:8" ht="51">
      <c r="A158" s="3">
        <v>339</v>
      </c>
      <c r="B158" s="6" t="s">
        <v>171</v>
      </c>
      <c r="C158" s="6" t="s">
        <v>414</v>
      </c>
      <c r="D158" s="6" t="s">
        <v>415</v>
      </c>
      <c r="E158" s="15"/>
      <c r="F158" s="7"/>
      <c r="G158" s="7"/>
      <c r="H158" s="18"/>
    </row>
    <row r="159" spans="1:8" ht="51">
      <c r="A159" s="3">
        <v>340</v>
      </c>
      <c r="B159" s="6" t="s">
        <v>172</v>
      </c>
      <c r="C159" s="6" t="s">
        <v>416</v>
      </c>
      <c r="D159" s="6" t="s">
        <v>417</v>
      </c>
      <c r="E159" s="15"/>
      <c r="F159" s="7"/>
      <c r="G159" s="7"/>
      <c r="H159" s="18"/>
    </row>
    <row r="160" spans="1:8" ht="85">
      <c r="A160" s="3">
        <v>341</v>
      </c>
      <c r="B160" s="6" t="s">
        <v>173</v>
      </c>
      <c r="C160" s="6" t="s">
        <v>418</v>
      </c>
      <c r="D160" s="6" t="s">
        <v>419</v>
      </c>
      <c r="E160" s="15"/>
      <c r="F160" s="7"/>
      <c r="G160" s="7"/>
      <c r="H160" s="18"/>
    </row>
    <row r="161" spans="1:8" ht="102">
      <c r="A161" s="3">
        <v>342</v>
      </c>
      <c r="B161" s="6" t="s">
        <v>174</v>
      </c>
      <c r="C161" s="6" t="s">
        <v>420</v>
      </c>
      <c r="D161" s="6" t="s">
        <v>421</v>
      </c>
      <c r="E161" s="15"/>
      <c r="F161" s="7"/>
      <c r="G161" s="7"/>
      <c r="H161" s="18"/>
    </row>
    <row r="162" spans="1:8" ht="102">
      <c r="A162" s="3">
        <v>343</v>
      </c>
      <c r="B162" s="6" t="s">
        <v>175</v>
      </c>
      <c r="C162" s="6" t="s">
        <v>422</v>
      </c>
      <c r="D162" s="6" t="s">
        <v>423</v>
      </c>
      <c r="E162" s="15"/>
      <c r="F162" s="7"/>
      <c r="G162" s="7"/>
      <c r="H162" s="18"/>
    </row>
    <row r="163" spans="1:8" ht="102">
      <c r="A163" s="3">
        <v>344</v>
      </c>
      <c r="B163" s="6" t="s">
        <v>176</v>
      </c>
      <c r="C163" s="6" t="s">
        <v>424</v>
      </c>
      <c r="D163" s="6" t="s">
        <v>425</v>
      </c>
      <c r="E163" s="15"/>
      <c r="F163" s="7"/>
      <c r="G163" s="7"/>
      <c r="H163" s="18"/>
    </row>
    <row r="164" spans="1:8" ht="85">
      <c r="A164" s="3">
        <v>345</v>
      </c>
      <c r="B164" s="6" t="s">
        <v>177</v>
      </c>
      <c r="C164" s="6" t="s">
        <v>426</v>
      </c>
      <c r="D164" s="6" t="s">
        <v>427</v>
      </c>
      <c r="E164" s="15"/>
      <c r="F164" s="7"/>
      <c r="G164" s="7"/>
      <c r="H164" s="18"/>
    </row>
    <row r="165" spans="1:8" ht="68">
      <c r="A165" s="3">
        <v>346</v>
      </c>
      <c r="B165" s="6" t="s">
        <v>178</v>
      </c>
      <c r="C165" s="6" t="s">
        <v>428</v>
      </c>
      <c r="D165" s="6" t="s">
        <v>429</v>
      </c>
      <c r="E165" s="15"/>
      <c r="F165" s="7"/>
      <c r="G165" s="7"/>
      <c r="H165" s="18"/>
    </row>
    <row r="166" spans="1:8" ht="102">
      <c r="A166" s="3">
        <v>347</v>
      </c>
      <c r="B166" s="6" t="s">
        <v>179</v>
      </c>
      <c r="C166" s="6" t="s">
        <v>430</v>
      </c>
      <c r="D166" s="6" t="s">
        <v>431</v>
      </c>
      <c r="E166" s="15"/>
      <c r="F166" s="7"/>
      <c r="G166" s="7"/>
      <c r="H166" s="18"/>
    </row>
    <row r="167" spans="1:8" ht="85">
      <c r="A167" s="3">
        <v>348</v>
      </c>
      <c r="B167" s="6" t="s">
        <v>180</v>
      </c>
      <c r="C167" s="6" t="s">
        <v>432</v>
      </c>
      <c r="D167" s="6" t="s">
        <v>433</v>
      </c>
      <c r="E167" s="15"/>
      <c r="F167" s="7"/>
      <c r="G167" s="7"/>
      <c r="H167" s="18"/>
    </row>
    <row r="168" spans="1:8" ht="119">
      <c r="A168" s="3">
        <v>349</v>
      </c>
      <c r="B168" s="6" t="s">
        <v>181</v>
      </c>
      <c r="C168" s="6" t="s">
        <v>434</v>
      </c>
      <c r="D168" s="6" t="s">
        <v>435</v>
      </c>
      <c r="E168" s="15"/>
      <c r="F168" s="7"/>
      <c r="G168" s="7"/>
      <c r="H168" s="18"/>
    </row>
    <row r="172" spans="1:8" ht="17">
      <c r="B172" s="5" t="s">
        <v>79</v>
      </c>
    </row>
    <row r="173" spans="1:8" ht="68">
      <c r="A173" s="3">
        <v>350</v>
      </c>
      <c r="B173" s="6" t="s">
        <v>182</v>
      </c>
      <c r="C173" s="6" t="s">
        <v>436</v>
      </c>
      <c r="D173" s="6" t="s">
        <v>437</v>
      </c>
      <c r="E173" s="15"/>
      <c r="F173" s="7"/>
      <c r="G173" s="7"/>
      <c r="H173" s="18"/>
    </row>
    <row r="174" spans="1:8" ht="68">
      <c r="A174" s="3">
        <v>351</v>
      </c>
      <c r="B174" s="6" t="s">
        <v>183</v>
      </c>
      <c r="C174" s="6" t="s">
        <v>438</v>
      </c>
      <c r="D174" s="6" t="s">
        <v>439</v>
      </c>
      <c r="E174" s="15"/>
      <c r="F174" s="7"/>
      <c r="G174" s="7"/>
      <c r="H174" s="18"/>
    </row>
    <row r="175" spans="1:8" ht="51">
      <c r="A175" s="3">
        <v>352</v>
      </c>
      <c r="B175" s="6" t="s">
        <v>184</v>
      </c>
      <c r="C175" s="6" t="s">
        <v>440</v>
      </c>
      <c r="D175" s="6" t="s">
        <v>441</v>
      </c>
      <c r="E175" s="15"/>
      <c r="F175" s="7"/>
      <c r="G175" s="7"/>
      <c r="H175" s="18"/>
    </row>
    <row r="176" spans="1:8" ht="102">
      <c r="A176" s="3">
        <v>353</v>
      </c>
      <c r="B176" s="6" t="s">
        <v>95</v>
      </c>
      <c r="C176" s="6" t="s">
        <v>442</v>
      </c>
      <c r="D176" s="6" t="s">
        <v>443</v>
      </c>
      <c r="E176" s="15"/>
      <c r="F176" s="7"/>
      <c r="G176" s="7"/>
      <c r="H176" s="18"/>
    </row>
    <row r="177" spans="1:8" ht="68">
      <c r="A177" s="3">
        <v>354</v>
      </c>
      <c r="B177" s="6" t="s">
        <v>185</v>
      </c>
      <c r="C177" s="6" t="s">
        <v>444</v>
      </c>
      <c r="D177" s="6" t="s">
        <v>445</v>
      </c>
      <c r="E177" s="15"/>
      <c r="F177" s="7"/>
      <c r="G177" s="7"/>
      <c r="H177" s="18"/>
    </row>
    <row r="178" spans="1:8" ht="68">
      <c r="A178" s="3">
        <v>355</v>
      </c>
      <c r="B178" s="6" t="s">
        <v>186</v>
      </c>
      <c r="C178" s="6" t="s">
        <v>446</v>
      </c>
      <c r="D178" s="6" t="s">
        <v>447</v>
      </c>
      <c r="E178" s="15"/>
      <c r="F178" s="7"/>
      <c r="G178" s="7"/>
      <c r="H178" s="18"/>
    </row>
    <row r="179" spans="1:8" ht="119">
      <c r="A179" s="3">
        <v>356</v>
      </c>
      <c r="B179" s="6" t="s">
        <v>187</v>
      </c>
      <c r="C179" s="6" t="s">
        <v>448</v>
      </c>
      <c r="D179" s="6" t="s">
        <v>449</v>
      </c>
      <c r="E179" s="15"/>
      <c r="F179" s="7"/>
      <c r="G179" s="7"/>
      <c r="H179" s="18"/>
    </row>
    <row r="180" spans="1:8" ht="51">
      <c r="A180" s="3">
        <v>357</v>
      </c>
      <c r="B180" s="6" t="s">
        <v>188</v>
      </c>
      <c r="C180" s="6" t="s">
        <v>450</v>
      </c>
      <c r="D180" s="6" t="s">
        <v>451</v>
      </c>
      <c r="E180" s="15"/>
      <c r="F180" s="7"/>
      <c r="G180" s="7"/>
      <c r="H180" s="18"/>
    </row>
    <row r="181" spans="1:8" ht="68">
      <c r="A181" s="3">
        <v>358</v>
      </c>
      <c r="B181" s="6" t="s">
        <v>189</v>
      </c>
      <c r="C181" s="6" t="s">
        <v>452</v>
      </c>
      <c r="D181" s="6" t="s">
        <v>453</v>
      </c>
      <c r="E181" s="15"/>
      <c r="F181" s="7"/>
      <c r="G181" s="7"/>
      <c r="H181" s="18"/>
    </row>
    <row r="185" spans="1:8" ht="17">
      <c r="B185" s="5" t="s">
        <v>77</v>
      </c>
    </row>
    <row r="186" spans="1:8" ht="32">
      <c r="B186" s="19" t="s">
        <v>232</v>
      </c>
      <c r="C186" s="20" t="s">
        <v>229</v>
      </c>
    </row>
    <row r="187" spans="1:8" ht="51">
      <c r="A187" s="3">
        <v>359</v>
      </c>
      <c r="B187" s="6" t="s">
        <v>190</v>
      </c>
      <c r="C187" s="6" t="s">
        <v>454</v>
      </c>
      <c r="D187" s="6" t="s">
        <v>455</v>
      </c>
      <c r="E187" s="15"/>
      <c r="F187" s="7"/>
      <c r="G187" s="7"/>
      <c r="H187" s="18"/>
    </row>
    <row r="188" spans="1:8" ht="68">
      <c r="A188" s="3">
        <v>360</v>
      </c>
      <c r="B188" s="6" t="s">
        <v>191</v>
      </c>
      <c r="C188" s="6" t="s">
        <v>456</v>
      </c>
      <c r="D188" s="6" t="s">
        <v>457</v>
      </c>
      <c r="E188" s="15"/>
      <c r="F188" s="7"/>
      <c r="G188" s="7"/>
      <c r="H188" s="18"/>
    </row>
    <row r="189" spans="1:8" ht="85">
      <c r="A189" s="3">
        <v>361</v>
      </c>
      <c r="B189" s="6" t="s">
        <v>108</v>
      </c>
      <c r="C189" s="6" t="s">
        <v>458</v>
      </c>
      <c r="D189" s="6" t="s">
        <v>459</v>
      </c>
      <c r="E189" s="15"/>
      <c r="F189" s="7"/>
      <c r="G189" s="7"/>
      <c r="H189" s="18"/>
    </row>
    <row r="190" spans="1:8" ht="85">
      <c r="A190" s="3">
        <v>362</v>
      </c>
      <c r="B190" s="6" t="s">
        <v>192</v>
      </c>
      <c r="C190" s="6" t="s">
        <v>460</v>
      </c>
      <c r="D190" s="6" t="s">
        <v>461</v>
      </c>
      <c r="E190" s="15"/>
      <c r="F190" s="7"/>
      <c r="G190" s="7"/>
      <c r="H190" s="18"/>
    </row>
    <row r="191" spans="1:8" ht="85">
      <c r="A191" s="3">
        <v>363</v>
      </c>
      <c r="B191" s="6" t="s">
        <v>193</v>
      </c>
      <c r="C191" s="6" t="s">
        <v>462</v>
      </c>
      <c r="D191" s="6" t="s">
        <v>463</v>
      </c>
      <c r="E191" s="15"/>
      <c r="F191" s="7"/>
      <c r="G191" s="7"/>
      <c r="H191" s="18"/>
    </row>
    <row r="192" spans="1:8" ht="68">
      <c r="A192" s="3">
        <v>364</v>
      </c>
      <c r="B192" s="6" t="s">
        <v>173</v>
      </c>
      <c r="C192" s="6" t="s">
        <v>464</v>
      </c>
      <c r="D192" s="6" t="s">
        <v>465</v>
      </c>
      <c r="E192" s="15"/>
      <c r="F192" s="7"/>
      <c r="G192" s="7"/>
      <c r="H192" s="18"/>
    </row>
    <row r="193" spans="1:8" ht="51">
      <c r="A193" s="3">
        <v>365</v>
      </c>
      <c r="B193" s="6" t="s">
        <v>194</v>
      </c>
      <c r="C193" s="6" t="s">
        <v>466</v>
      </c>
      <c r="D193" s="6" t="s">
        <v>467</v>
      </c>
      <c r="E193" s="15"/>
      <c r="F193" s="7"/>
      <c r="G193" s="7"/>
      <c r="H193" s="18"/>
    </row>
    <row r="194" spans="1:8" ht="85">
      <c r="A194" s="3">
        <v>366</v>
      </c>
      <c r="B194" s="6" t="s">
        <v>195</v>
      </c>
      <c r="C194" s="6" t="s">
        <v>468</v>
      </c>
      <c r="D194" s="6" t="s">
        <v>469</v>
      </c>
      <c r="E194" s="15"/>
      <c r="F194" s="7"/>
      <c r="G194" s="7"/>
      <c r="H194" s="18"/>
    </row>
    <row r="195" spans="1:8" ht="51">
      <c r="A195" s="3">
        <v>367</v>
      </c>
      <c r="B195" s="6" t="s">
        <v>196</v>
      </c>
      <c r="C195" s="6" t="s">
        <v>470</v>
      </c>
      <c r="D195" s="6" t="s">
        <v>471</v>
      </c>
      <c r="E195" s="15"/>
      <c r="F195" s="7"/>
      <c r="G195" s="7"/>
      <c r="H195" s="18"/>
    </row>
    <row r="196" spans="1:8" ht="68">
      <c r="A196" s="3">
        <v>368</v>
      </c>
      <c r="B196" s="6" t="s">
        <v>197</v>
      </c>
      <c r="C196" s="6" t="s">
        <v>472</v>
      </c>
      <c r="D196" s="6" t="s">
        <v>473</v>
      </c>
      <c r="E196" s="15"/>
      <c r="F196" s="7"/>
      <c r="G196" s="7"/>
      <c r="H196" s="18"/>
    </row>
    <row r="198" spans="1:8" ht="17">
      <c r="B198" s="19" t="s">
        <v>238</v>
      </c>
      <c r="C198" s="13" t="s">
        <v>230</v>
      </c>
    </row>
    <row r="199" spans="1:8" ht="68">
      <c r="A199" s="3">
        <v>369</v>
      </c>
      <c r="B199" s="6" t="s">
        <v>198</v>
      </c>
      <c r="C199" s="6" t="s">
        <v>474</v>
      </c>
      <c r="D199" s="6" t="s">
        <v>475</v>
      </c>
      <c r="E199" s="15"/>
      <c r="F199" s="7"/>
      <c r="G199" s="7"/>
      <c r="H199" s="18"/>
    </row>
    <row r="200" spans="1:8" ht="68">
      <c r="A200" s="3">
        <v>370</v>
      </c>
      <c r="B200" s="6" t="s">
        <v>199</v>
      </c>
      <c r="C200" s="6" t="s">
        <v>476</v>
      </c>
      <c r="D200" s="6" t="s">
        <v>477</v>
      </c>
      <c r="E200" s="15"/>
      <c r="F200" s="7"/>
      <c r="G200" s="7"/>
      <c r="H200" s="18"/>
    </row>
    <row r="201" spans="1:8" ht="85">
      <c r="A201" s="3">
        <v>371</v>
      </c>
      <c r="B201" s="6" t="s">
        <v>200</v>
      </c>
      <c r="C201" s="6" t="s">
        <v>478</v>
      </c>
      <c r="D201" s="6" t="s">
        <v>479</v>
      </c>
      <c r="E201" s="15"/>
      <c r="F201" s="7"/>
      <c r="G201" s="7"/>
      <c r="H201" s="18"/>
    </row>
    <row r="202" spans="1:8" ht="85">
      <c r="A202" s="3">
        <v>372</v>
      </c>
      <c r="B202" s="6" t="s">
        <v>201</v>
      </c>
      <c r="C202" s="6" t="s">
        <v>480</v>
      </c>
      <c r="D202" s="6" t="s">
        <v>481</v>
      </c>
      <c r="E202" s="15"/>
      <c r="F202" s="7"/>
      <c r="G202" s="7"/>
      <c r="H202" s="18"/>
    </row>
    <row r="205" spans="1:8" ht="17">
      <c r="B205" s="19" t="s">
        <v>239</v>
      </c>
      <c r="C205" s="13" t="s">
        <v>231</v>
      </c>
    </row>
    <row r="206" spans="1:8" ht="85">
      <c r="A206" s="3">
        <v>373</v>
      </c>
      <c r="B206" s="6" t="s">
        <v>202</v>
      </c>
      <c r="C206" s="6" t="s">
        <v>482</v>
      </c>
      <c r="D206" s="6" t="s">
        <v>483</v>
      </c>
      <c r="E206" s="15"/>
      <c r="F206" s="7"/>
      <c r="G206" s="7"/>
      <c r="H206" s="18"/>
    </row>
    <row r="207" spans="1:8" ht="85">
      <c r="A207" s="3">
        <v>374</v>
      </c>
      <c r="B207" s="6" t="s">
        <v>203</v>
      </c>
      <c r="C207" s="6" t="s">
        <v>484</v>
      </c>
      <c r="D207" s="6" t="s">
        <v>485</v>
      </c>
      <c r="E207" s="15"/>
      <c r="F207" s="7"/>
      <c r="G207" s="7"/>
      <c r="H207" s="18"/>
    </row>
    <row r="208" spans="1:8" ht="102">
      <c r="A208" s="3">
        <v>375</v>
      </c>
      <c r="B208" s="6" t="s">
        <v>204</v>
      </c>
      <c r="C208" s="6" t="s">
        <v>486</v>
      </c>
      <c r="D208" s="6" t="s">
        <v>487</v>
      </c>
      <c r="E208" s="15"/>
      <c r="F208" s="7"/>
      <c r="G208" s="7"/>
      <c r="H208" s="18"/>
    </row>
    <row r="211" spans="1:8" ht="17">
      <c r="B211" s="5" t="s">
        <v>35</v>
      </c>
    </row>
    <row r="212" spans="1:8" ht="85">
      <c r="A212" s="3">
        <v>376</v>
      </c>
      <c r="B212" s="6" t="s">
        <v>205</v>
      </c>
      <c r="C212" s="6" t="s">
        <v>488</v>
      </c>
      <c r="D212" s="6" t="s">
        <v>489</v>
      </c>
      <c r="E212" s="15"/>
      <c r="F212" s="7"/>
      <c r="G212" s="7"/>
      <c r="H212" s="18"/>
    </row>
    <row r="213" spans="1:8" ht="204">
      <c r="A213" s="3">
        <v>377</v>
      </c>
      <c r="B213" s="6" t="s">
        <v>206</v>
      </c>
      <c r="C213" s="6" t="s">
        <v>490</v>
      </c>
      <c r="D213" s="6" t="s">
        <v>491</v>
      </c>
      <c r="E213" s="15"/>
      <c r="F213" s="7"/>
      <c r="G213" s="7"/>
      <c r="H213" s="18"/>
    </row>
    <row r="214" spans="1:8" ht="85">
      <c r="A214" s="3">
        <v>378</v>
      </c>
      <c r="B214" s="6" t="s">
        <v>36</v>
      </c>
      <c r="C214" s="6" t="s">
        <v>52</v>
      </c>
      <c r="D214" s="6" t="s">
        <v>492</v>
      </c>
      <c r="E214" s="15"/>
      <c r="F214" s="7"/>
      <c r="G214" s="7"/>
      <c r="H214" s="18"/>
    </row>
    <row r="215" spans="1:8" ht="102">
      <c r="A215" s="3">
        <v>379</v>
      </c>
      <c r="B215" s="6" t="s">
        <v>207</v>
      </c>
      <c r="C215" s="6" t="s">
        <v>493</v>
      </c>
      <c r="D215" s="6" t="s">
        <v>494</v>
      </c>
      <c r="E215" s="15"/>
      <c r="F215" s="7"/>
      <c r="G215" s="7"/>
      <c r="H215" s="18"/>
    </row>
    <row r="216" spans="1:8" ht="68">
      <c r="A216" s="3">
        <v>380</v>
      </c>
      <c r="B216" s="6" t="s">
        <v>208</v>
      </c>
      <c r="C216" s="6" t="s">
        <v>495</v>
      </c>
      <c r="D216" s="6" t="s">
        <v>496</v>
      </c>
      <c r="E216" s="15"/>
      <c r="F216" s="7"/>
      <c r="G216" s="7"/>
      <c r="H216" s="18"/>
    </row>
    <row r="217" spans="1:8" ht="85">
      <c r="A217" s="3">
        <v>381</v>
      </c>
      <c r="B217" s="6" t="s">
        <v>209</v>
      </c>
      <c r="C217" s="6" t="s">
        <v>57</v>
      </c>
      <c r="D217" s="6" t="s">
        <v>497</v>
      </c>
      <c r="E217" s="15"/>
      <c r="F217" s="7"/>
      <c r="G217" s="7"/>
      <c r="H217" s="18"/>
    </row>
    <row r="218" spans="1:8" ht="85">
      <c r="A218" s="3">
        <v>382</v>
      </c>
      <c r="B218" s="6" t="s">
        <v>41</v>
      </c>
      <c r="C218" s="6" t="s">
        <v>58</v>
      </c>
      <c r="D218" s="6" t="s">
        <v>498</v>
      </c>
      <c r="E218" s="15"/>
      <c r="F218" s="7"/>
      <c r="G218" s="7"/>
      <c r="H218" s="18"/>
    </row>
    <row r="219" spans="1:8" ht="68">
      <c r="A219" s="3">
        <v>383</v>
      </c>
      <c r="B219" s="6" t="s">
        <v>210</v>
      </c>
      <c r="C219" s="6" t="s">
        <v>59</v>
      </c>
      <c r="D219" s="6" t="s">
        <v>499</v>
      </c>
      <c r="E219" s="15"/>
      <c r="F219" s="7"/>
      <c r="G219" s="7"/>
      <c r="H219" s="18"/>
    </row>
    <row r="220" spans="1:8" ht="102">
      <c r="A220" s="3">
        <v>384</v>
      </c>
      <c r="B220" s="6" t="s">
        <v>43</v>
      </c>
      <c r="C220" s="6" t="s">
        <v>60</v>
      </c>
      <c r="D220" s="6" t="s">
        <v>500</v>
      </c>
      <c r="E220" s="15"/>
      <c r="F220" s="7"/>
      <c r="G220" s="7"/>
      <c r="H220" s="18"/>
    </row>
    <row r="221" spans="1:8" ht="102">
      <c r="A221" s="3">
        <v>385</v>
      </c>
      <c r="B221" s="6" t="s">
        <v>44</v>
      </c>
      <c r="C221" s="6" t="s">
        <v>61</v>
      </c>
      <c r="D221" s="6" t="s">
        <v>501</v>
      </c>
      <c r="E221" s="15"/>
      <c r="F221" s="7"/>
      <c r="G221" s="7"/>
      <c r="H221" s="18"/>
    </row>
    <row r="222" spans="1:8" ht="68">
      <c r="A222" s="3">
        <v>386</v>
      </c>
      <c r="B222" s="6" t="s">
        <v>211</v>
      </c>
      <c r="C222" s="6" t="s">
        <v>502</v>
      </c>
      <c r="D222" s="6" t="s">
        <v>503</v>
      </c>
      <c r="E222" s="15"/>
      <c r="F222" s="7"/>
      <c r="G222" s="7"/>
      <c r="H222" s="18"/>
    </row>
    <row r="223" spans="1:8" ht="68">
      <c r="A223" s="3">
        <v>387</v>
      </c>
      <c r="B223" s="6" t="s">
        <v>29</v>
      </c>
      <c r="C223" s="6" t="s">
        <v>504</v>
      </c>
      <c r="D223" s="6" t="s">
        <v>505</v>
      </c>
      <c r="E223" s="15"/>
      <c r="F223" s="7"/>
      <c r="G223" s="7"/>
      <c r="H223" s="18"/>
    </row>
    <row r="224" spans="1:8" ht="34">
      <c r="A224" s="3">
        <v>388</v>
      </c>
      <c r="B224" s="6" t="s">
        <v>212</v>
      </c>
      <c r="C224" s="6" t="s">
        <v>506</v>
      </c>
      <c r="D224" s="6" t="s">
        <v>507</v>
      </c>
      <c r="E224" s="15"/>
      <c r="F224" s="7"/>
      <c r="G224" s="7"/>
      <c r="H224" s="18"/>
    </row>
    <row r="225" spans="1:8" ht="51">
      <c r="A225" s="3">
        <v>389</v>
      </c>
      <c r="B225" s="6" t="s">
        <v>213</v>
      </c>
      <c r="C225" s="6" t="s">
        <v>508</v>
      </c>
      <c r="D225" s="6" t="s">
        <v>509</v>
      </c>
      <c r="E225" s="15"/>
      <c r="F225" s="7"/>
      <c r="G225" s="7"/>
      <c r="H225" s="18"/>
    </row>
    <row r="229" spans="1:8" ht="17">
      <c r="B229" s="5" t="s">
        <v>34</v>
      </c>
    </row>
    <row r="230" spans="1:8" ht="170">
      <c r="A230" s="3">
        <v>390</v>
      </c>
      <c r="B230" s="6" t="s">
        <v>214</v>
      </c>
      <c r="C230" s="6" t="s">
        <v>510</v>
      </c>
      <c r="D230" s="6" t="s">
        <v>511</v>
      </c>
      <c r="E230" s="15"/>
      <c r="F230" s="7"/>
      <c r="G230" s="7"/>
      <c r="H230" s="18"/>
    </row>
    <row r="231" spans="1:8" ht="68">
      <c r="A231" s="3">
        <v>391</v>
      </c>
      <c r="B231" s="6" t="s">
        <v>215</v>
      </c>
      <c r="C231" s="6" t="s">
        <v>512</v>
      </c>
      <c r="D231" s="6" t="s">
        <v>513</v>
      </c>
      <c r="E231" s="15"/>
      <c r="F231" s="7"/>
      <c r="G231" s="7"/>
      <c r="H231" s="18"/>
    </row>
    <row r="232" spans="1:8" ht="68">
      <c r="A232" s="3">
        <v>392</v>
      </c>
      <c r="B232" s="6" t="s">
        <v>216</v>
      </c>
      <c r="C232" s="6" t="s">
        <v>514</v>
      </c>
      <c r="D232" s="6" t="s">
        <v>515</v>
      </c>
      <c r="E232" s="15"/>
      <c r="F232" s="7"/>
      <c r="G232" s="7"/>
      <c r="H232" s="18"/>
    </row>
    <row r="233" spans="1:8" ht="68">
      <c r="A233" s="3">
        <v>393</v>
      </c>
      <c r="B233" s="6" t="s">
        <v>217</v>
      </c>
      <c r="C233" s="6" t="s">
        <v>516</v>
      </c>
      <c r="D233" s="6" t="s">
        <v>517</v>
      </c>
      <c r="E233" s="15"/>
      <c r="F233" s="7"/>
      <c r="G233" s="7"/>
      <c r="H233" s="18"/>
    </row>
    <row r="234" spans="1:8" ht="68">
      <c r="A234" s="3">
        <v>394</v>
      </c>
      <c r="B234" s="6" t="s">
        <v>218</v>
      </c>
      <c r="C234" s="6" t="s">
        <v>518</v>
      </c>
      <c r="D234" s="6" t="s">
        <v>519</v>
      </c>
      <c r="E234" s="15"/>
      <c r="F234" s="7"/>
      <c r="G234" s="7"/>
      <c r="H234" s="18"/>
    </row>
    <row r="235" spans="1:8" ht="68">
      <c r="A235" s="3">
        <v>395</v>
      </c>
      <c r="B235" s="6" t="s">
        <v>219</v>
      </c>
      <c r="C235" s="6" t="s">
        <v>520</v>
      </c>
      <c r="D235" s="6" t="s">
        <v>521</v>
      </c>
      <c r="E235" s="15"/>
      <c r="F235" s="7"/>
      <c r="G235" s="7"/>
      <c r="H235" s="18"/>
    </row>
    <row r="236" spans="1:8" ht="68">
      <c r="A236" s="3">
        <v>396</v>
      </c>
      <c r="B236" s="6" t="s">
        <v>67</v>
      </c>
      <c r="C236" s="6" t="s">
        <v>54</v>
      </c>
      <c r="D236" s="6" t="s">
        <v>522</v>
      </c>
      <c r="E236" s="15"/>
      <c r="F236" s="7"/>
      <c r="G236" s="7"/>
      <c r="H236" s="18"/>
    </row>
    <row r="237" spans="1:8" ht="85">
      <c r="A237" s="3">
        <v>397</v>
      </c>
      <c r="B237" s="6" t="s">
        <v>220</v>
      </c>
      <c r="C237" s="6" t="s">
        <v>523</v>
      </c>
      <c r="D237" s="6" t="s">
        <v>524</v>
      </c>
      <c r="E237" s="15"/>
      <c r="F237" s="7"/>
      <c r="G237" s="7"/>
      <c r="H237" s="18"/>
    </row>
    <row r="238" spans="1:8" ht="34">
      <c r="A238" s="3">
        <v>398</v>
      </c>
      <c r="B238" s="6" t="s">
        <v>70</v>
      </c>
      <c r="C238" s="6" t="s">
        <v>525</v>
      </c>
      <c r="D238" s="6" t="s">
        <v>24</v>
      </c>
      <c r="E238" s="15"/>
      <c r="F238" s="7"/>
      <c r="G238" s="7"/>
      <c r="H238" s="18"/>
    </row>
    <row r="239" spans="1:8" ht="34">
      <c r="A239" s="3">
        <v>399</v>
      </c>
      <c r="B239" s="6" t="s">
        <v>221</v>
      </c>
      <c r="C239" s="6" t="s">
        <v>526</v>
      </c>
      <c r="D239" s="6" t="s">
        <v>24</v>
      </c>
      <c r="E239" s="15"/>
      <c r="F239" s="7"/>
      <c r="G239" s="7"/>
      <c r="H239" s="18"/>
    </row>
    <row r="240" spans="1:8" ht="34">
      <c r="A240" s="3">
        <v>400</v>
      </c>
      <c r="B240" s="6" t="s">
        <v>222</v>
      </c>
      <c r="C240" s="6" t="s">
        <v>527</v>
      </c>
      <c r="D240" s="6" t="s">
        <v>24</v>
      </c>
      <c r="E240" s="15"/>
      <c r="F240" s="7"/>
      <c r="G240" s="7"/>
      <c r="H240" s="18"/>
    </row>
    <row r="241" spans="1:8" ht="34">
      <c r="A241" s="3">
        <v>401</v>
      </c>
      <c r="B241" s="6" t="s">
        <v>40</v>
      </c>
      <c r="C241" s="6" t="s">
        <v>528</v>
      </c>
      <c r="D241" s="6" t="s">
        <v>24</v>
      </c>
      <c r="E241" s="15"/>
      <c r="F241" s="7"/>
      <c r="G241" s="7"/>
      <c r="H241" s="18"/>
    </row>
    <row r="245" spans="1:8" ht="17">
      <c r="B245" s="5" t="s">
        <v>78</v>
      </c>
    </row>
    <row r="246" spans="1:8" ht="85">
      <c r="A246" s="3">
        <v>402</v>
      </c>
      <c r="B246" s="6" t="s">
        <v>45</v>
      </c>
      <c r="C246" s="6" t="s">
        <v>62</v>
      </c>
      <c r="D246" s="6" t="s">
        <v>303</v>
      </c>
      <c r="E246" s="15"/>
      <c r="F246" s="7"/>
      <c r="G246" s="7"/>
      <c r="H246" s="18"/>
    </row>
    <row r="247" spans="1:8" ht="34">
      <c r="A247" s="3">
        <v>403</v>
      </c>
      <c r="B247" s="6" t="s">
        <v>223</v>
      </c>
      <c r="C247" s="6" t="s">
        <v>529</v>
      </c>
      <c r="D247" s="6" t="s">
        <v>303</v>
      </c>
      <c r="E247" s="15"/>
      <c r="F247" s="7"/>
      <c r="G247" s="7"/>
      <c r="H247" s="18"/>
    </row>
    <row r="248" spans="1:8" ht="51">
      <c r="A248" s="3">
        <v>404</v>
      </c>
      <c r="B248" s="6" t="s">
        <v>224</v>
      </c>
      <c r="C248" s="6" t="s">
        <v>530</v>
      </c>
      <c r="D248" s="6" t="s">
        <v>303</v>
      </c>
      <c r="E248" s="15"/>
      <c r="F248" s="7"/>
      <c r="G248" s="7"/>
      <c r="H248" s="18"/>
    </row>
    <row r="249" spans="1:8" ht="34">
      <c r="A249" s="3">
        <v>405</v>
      </c>
      <c r="B249" s="6" t="s">
        <v>225</v>
      </c>
      <c r="C249" s="6" t="s">
        <v>531</v>
      </c>
      <c r="D249" s="6" t="s">
        <v>303</v>
      </c>
      <c r="E249" s="15"/>
      <c r="F249" s="7"/>
      <c r="G249" s="7"/>
      <c r="H249" s="18"/>
    </row>
    <row r="250" spans="1:8" ht="34">
      <c r="A250" s="3">
        <v>406</v>
      </c>
      <c r="B250" s="6" t="s">
        <v>226</v>
      </c>
      <c r="C250" s="6" t="s">
        <v>532</v>
      </c>
      <c r="D250" s="6" t="s">
        <v>303</v>
      </c>
      <c r="E250" s="15"/>
      <c r="F250" s="7"/>
      <c r="G250" s="7"/>
      <c r="H250" s="18"/>
    </row>
    <row r="251" spans="1:8" ht="85">
      <c r="A251" s="3">
        <v>407</v>
      </c>
      <c r="B251" s="14" t="s">
        <v>46</v>
      </c>
      <c r="C251" s="6" t="s">
        <v>63</v>
      </c>
      <c r="D251" s="6" t="s">
        <v>303</v>
      </c>
      <c r="E251" s="15"/>
      <c r="F251" s="7"/>
      <c r="G251" s="7"/>
      <c r="H251" s="18"/>
    </row>
    <row r="252" spans="1:8" ht="119">
      <c r="A252" s="3">
        <v>408</v>
      </c>
      <c r="B252" s="6" t="s">
        <v>47</v>
      </c>
      <c r="C252" s="6" t="s">
        <v>64</v>
      </c>
      <c r="D252" s="6" t="s">
        <v>303</v>
      </c>
      <c r="E252" s="15"/>
      <c r="F252" s="7"/>
      <c r="G252" s="7"/>
      <c r="H252" s="18"/>
    </row>
  </sheetData>
  <mergeCells count="1">
    <mergeCell ref="C5:C15"/>
  </mergeCells>
  <dataValidations disablePrompts="1" count="2">
    <dataValidation type="list" allowBlank="1" showInputMessage="1" showErrorMessage="1" sqref="E80:E92 E246:E252 E238:E241 E224" xr:uid="{24706CEB-A8A8-3C4F-AA31-E5701C7A474B}">
      <formula1>$A$22:$A$27</formula1>
    </dataValidation>
    <dataValidation type="list" allowBlank="1" showInputMessage="1" showErrorMessage="1" sqref="E78" xr:uid="{7FCF5B27-313E-894C-9B24-D28250EBF838}">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6627-6A09-3C41-BEE7-7B4A11A58CE8}">
  <dimension ref="A3:Z1020"/>
  <sheetViews>
    <sheetView topLeftCell="B1" zoomScale="75" workbookViewId="0">
      <pane xSplit="1" topLeftCell="C1" activePane="topRight" state="frozen"/>
      <selection activeCell="B4" sqref="B4"/>
      <selection pane="topRight" activeCell="M21" sqref="M21"/>
    </sheetView>
  </sheetViews>
  <sheetFormatPr baseColWidth="10" defaultColWidth="10.83203125" defaultRowHeight="16"/>
  <cols>
    <col min="1" max="1" width="5.83203125" style="4" hidden="1" customWidth="1"/>
    <col min="2" max="2" width="35.1640625" style="3" customWidth="1"/>
    <col min="3" max="3" width="77.1640625" style="3" customWidth="1"/>
    <col min="4" max="4" width="11.33203125" style="4" customWidth="1"/>
    <col min="5" max="5" width="68.33203125" style="3" customWidth="1"/>
    <col min="6" max="6" width="10.5" style="3" customWidth="1"/>
    <col min="7" max="7" width="5.33203125" style="3" customWidth="1"/>
    <col min="8" max="8" width="12" style="38" customWidth="1"/>
    <col min="9" max="9" width="5.33203125" style="4" customWidth="1"/>
    <col min="10" max="10" width="29.5" style="3" customWidth="1"/>
    <col min="11" max="11" width="8.1640625" style="3" customWidth="1"/>
    <col min="12" max="12" width="8.1640625" style="4" customWidth="1"/>
    <col min="13" max="13" width="6.83203125" customWidth="1"/>
    <col min="14" max="14" width="50.83203125" customWidth="1"/>
    <col min="16" max="16" width="6.83203125" customWidth="1"/>
    <col min="18" max="18" width="6.83203125" customWidth="1"/>
    <col min="19" max="19" width="25.83203125" customWidth="1"/>
    <col min="21" max="21" width="6.83203125" customWidth="1"/>
    <col min="24" max="16384" width="10.83203125" style="3"/>
  </cols>
  <sheetData>
    <row r="3" spans="2:26" ht="20">
      <c r="C3" s="41" t="s">
        <v>709</v>
      </c>
    </row>
    <row r="4" spans="2:26" ht="80">
      <c r="B4" s="42" t="s">
        <v>702</v>
      </c>
      <c r="C4" s="43" t="s">
        <v>842</v>
      </c>
      <c r="D4" s="44" t="s">
        <v>843</v>
      </c>
      <c r="E4" s="45" t="s">
        <v>844</v>
      </c>
      <c r="F4" s="44" t="s">
        <v>841</v>
      </c>
      <c r="H4" s="3"/>
      <c r="I4" s="3"/>
      <c r="K4" s="38"/>
      <c r="M4" s="3"/>
      <c r="N4" s="3"/>
      <c r="O4" s="4"/>
      <c r="X4"/>
      <c r="Y4"/>
      <c r="Z4"/>
    </row>
    <row r="5" spans="2:26" ht="17">
      <c r="B5" s="46" t="s">
        <v>545</v>
      </c>
      <c r="C5" s="47">
        <v>3.0281250000000002</v>
      </c>
      <c r="D5" s="47">
        <v>3.6</v>
      </c>
      <c r="E5" s="47">
        <f>AVERAGE(W21:W30)</f>
        <v>4.5</v>
      </c>
      <c r="F5" s="47">
        <f>AVERAGE(X21:X30)</f>
        <v>3.6</v>
      </c>
      <c r="H5" s="3"/>
      <c r="I5" s="3"/>
      <c r="K5" s="38"/>
      <c r="M5" s="3"/>
      <c r="N5" s="3"/>
      <c r="O5" s="4"/>
      <c r="X5"/>
      <c r="Y5"/>
      <c r="Z5"/>
    </row>
    <row r="6" spans="2:26" ht="17">
      <c r="B6" s="46" t="s">
        <v>566</v>
      </c>
      <c r="C6" s="47">
        <v>2.8007812499999996</v>
      </c>
      <c r="D6" s="47">
        <v>2.7916666666666665</v>
      </c>
      <c r="E6" s="47">
        <f>AVERAGE(W35:W62)</f>
        <v>3.7083333333333335</v>
      </c>
      <c r="F6" s="47">
        <f>AVERAGE(X35:X62)</f>
        <v>2.7916666666666665</v>
      </c>
      <c r="H6" s="3"/>
      <c r="I6" s="3"/>
      <c r="K6" s="38"/>
      <c r="M6" s="3"/>
      <c r="N6" s="3"/>
      <c r="O6" s="4"/>
      <c r="X6"/>
      <c r="Y6"/>
      <c r="Z6"/>
    </row>
    <row r="7" spans="2:26" ht="17">
      <c r="B7" s="46" t="s">
        <v>30</v>
      </c>
      <c r="C7" s="47">
        <v>2.5615808823529416</v>
      </c>
      <c r="D7" s="47">
        <v>2.1764705882352939</v>
      </c>
      <c r="E7" s="47">
        <f>AVERAGE(W72:W111)</f>
        <v>2.9705882352941178</v>
      </c>
      <c r="F7" s="47">
        <f>AVERAGE(X72:X111)</f>
        <v>2.1764705882352939</v>
      </c>
      <c r="H7" s="3"/>
      <c r="I7" s="3"/>
      <c r="K7" s="38"/>
      <c r="M7" s="3"/>
      <c r="N7" s="3"/>
      <c r="O7" s="4"/>
      <c r="X7"/>
      <c r="Y7"/>
      <c r="Z7"/>
    </row>
    <row r="8" spans="2:26" ht="17">
      <c r="B8" s="46" t="s">
        <v>671</v>
      </c>
      <c r="C8" s="47">
        <v>2.5625</v>
      </c>
      <c r="D8" s="47">
        <v>2.375</v>
      </c>
      <c r="E8" s="47">
        <f>AVERAGE(W116:W129)</f>
        <v>3.75</v>
      </c>
      <c r="F8" s="47">
        <f>AVERAGE(X116:X129)</f>
        <v>2.375</v>
      </c>
      <c r="H8" s="3"/>
      <c r="I8" s="3"/>
      <c r="K8" s="38"/>
      <c r="M8" s="3"/>
      <c r="N8" s="3"/>
      <c r="O8" s="4"/>
      <c r="X8"/>
      <c r="Y8"/>
      <c r="Z8"/>
    </row>
    <row r="9" spans="2:26" ht="17">
      <c r="B9" s="46" t="s">
        <v>35</v>
      </c>
      <c r="C9" s="47">
        <v>2.2920673076923075</v>
      </c>
      <c r="D9" s="47">
        <v>2.3076923076923075</v>
      </c>
      <c r="E9" s="47">
        <f>AVERAGE(W134:W158)</f>
        <v>3</v>
      </c>
      <c r="F9" s="47">
        <f>AVERAGE(X134:X158)</f>
        <v>2.3076923076923075</v>
      </c>
      <c r="H9" s="3"/>
      <c r="I9" s="3"/>
      <c r="K9" s="38"/>
      <c r="M9" s="3"/>
      <c r="N9" s="3"/>
      <c r="O9" s="4"/>
      <c r="X9"/>
      <c r="Y9"/>
      <c r="Z9"/>
    </row>
    <row r="10" spans="2:26" ht="17">
      <c r="B10" s="46" t="s">
        <v>34</v>
      </c>
      <c r="C10" s="47">
        <v>2.93359375</v>
      </c>
      <c r="D10" s="47">
        <v>2.625</v>
      </c>
      <c r="E10" s="47">
        <f>AVERAGE(W163:W175)</f>
        <v>3.5</v>
      </c>
      <c r="F10" s="47">
        <f>AVERAGE(X163:X175)</f>
        <v>2.625</v>
      </c>
      <c r="H10" s="3"/>
      <c r="I10" s="3"/>
      <c r="K10" s="38"/>
      <c r="M10" s="3"/>
      <c r="N10" s="3"/>
      <c r="O10" s="4"/>
      <c r="X10"/>
      <c r="Y10"/>
      <c r="Z10"/>
    </row>
    <row r="11" spans="2:26" ht="17">
      <c r="B11" s="46" t="s">
        <v>78</v>
      </c>
      <c r="C11" s="47">
        <v>2.3671875</v>
      </c>
      <c r="D11" s="47">
        <v>0.5</v>
      </c>
      <c r="E11" s="47">
        <f>AVERAGE(W180:W186)</f>
        <v>4</v>
      </c>
      <c r="F11" s="47">
        <f>AVERAGE(X180:X186)</f>
        <v>0.5</v>
      </c>
      <c r="H11" s="3"/>
      <c r="I11" s="3"/>
      <c r="K11" s="38"/>
      <c r="M11" s="3"/>
      <c r="N11" s="3"/>
      <c r="O11" s="4"/>
      <c r="X11"/>
      <c r="Y11"/>
      <c r="Z11"/>
    </row>
    <row r="12" spans="2:26">
      <c r="B12" s="48" t="s">
        <v>544</v>
      </c>
      <c r="C12" s="49">
        <v>2.6519678217821778</v>
      </c>
      <c r="D12" s="49">
        <v>2.4653465346534653</v>
      </c>
      <c r="E12" s="49">
        <f>AVERAGE(W21:W186)</f>
        <v>3.4285714285714284</v>
      </c>
      <c r="F12" s="49">
        <f>AVERAGE(X21:X186)</f>
        <v>2.4653465346534653</v>
      </c>
      <c r="H12" s="3"/>
      <c r="I12" s="3"/>
      <c r="K12" s="38"/>
      <c r="M12" s="3"/>
      <c r="N12" s="3"/>
      <c r="O12" s="4"/>
      <c r="X12"/>
      <c r="Y12"/>
      <c r="Z12"/>
    </row>
    <row r="14" spans="2:26">
      <c r="J14" s="4"/>
    </row>
    <row r="16" spans="2:26" ht="40">
      <c r="B16" s="25" t="s">
        <v>540</v>
      </c>
      <c r="C16" s="5" t="s">
        <v>710</v>
      </c>
      <c r="D16" s="50" t="s">
        <v>730</v>
      </c>
      <c r="E16" s="41" t="s">
        <v>714</v>
      </c>
      <c r="N16" s="41" t="s">
        <v>826</v>
      </c>
    </row>
    <row r="17" spans="1:24" ht="17">
      <c r="B17" s="26" t="s">
        <v>26</v>
      </c>
      <c r="C17" s="18">
        <v>30</v>
      </c>
      <c r="D17" s="39"/>
    </row>
    <row r="19" spans="1:24" ht="17">
      <c r="D19" s="51" t="s">
        <v>707</v>
      </c>
      <c r="L19" s="51" t="s">
        <v>707</v>
      </c>
      <c r="M19" s="51" t="s">
        <v>541</v>
      </c>
      <c r="X19" s="51" t="s">
        <v>541</v>
      </c>
    </row>
    <row r="20" spans="1:24" s="4" customFormat="1" ht="120">
      <c r="A20" s="18" t="s">
        <v>543</v>
      </c>
      <c r="B20" s="52" t="s">
        <v>545</v>
      </c>
      <c r="C20" s="53" t="s">
        <v>49</v>
      </c>
      <c r="D20" s="54" t="s">
        <v>50</v>
      </c>
      <c r="E20" s="54" t="s">
        <v>51</v>
      </c>
      <c r="F20" s="55" t="s">
        <v>65</v>
      </c>
      <c r="G20" s="56" t="s">
        <v>81</v>
      </c>
      <c r="H20" s="56" t="s">
        <v>542</v>
      </c>
      <c r="I20" s="54" t="s">
        <v>535</v>
      </c>
      <c r="J20" s="54" t="s">
        <v>711</v>
      </c>
      <c r="K20" s="55" t="s">
        <v>65</v>
      </c>
      <c r="L20" s="56" t="s">
        <v>706</v>
      </c>
      <c r="M20" s="57" t="s">
        <v>50</v>
      </c>
      <c r="N20" s="57" t="s">
        <v>840</v>
      </c>
      <c r="O20" s="57" t="s">
        <v>65</v>
      </c>
      <c r="P20" s="58" t="s">
        <v>81</v>
      </c>
      <c r="Q20" s="58" t="s">
        <v>542</v>
      </c>
      <c r="R20" s="57" t="s">
        <v>535</v>
      </c>
      <c r="S20" s="57" t="s">
        <v>711</v>
      </c>
      <c r="T20" s="57" t="s">
        <v>65</v>
      </c>
      <c r="U20" s="58" t="s">
        <v>706</v>
      </c>
      <c r="V20" s="58" t="s">
        <v>827</v>
      </c>
      <c r="W20" s="59" t="s">
        <v>839</v>
      </c>
      <c r="X20" s="23" t="s">
        <v>705</v>
      </c>
    </row>
    <row r="21" spans="1:24" ht="85">
      <c r="A21" s="4">
        <v>494</v>
      </c>
      <c r="B21" s="60" t="s">
        <v>546</v>
      </c>
      <c r="C21" s="60" t="s">
        <v>547</v>
      </c>
      <c r="D21" s="61">
        <v>5</v>
      </c>
      <c r="E21" s="60" t="s">
        <v>731</v>
      </c>
      <c r="F21" s="60"/>
      <c r="G21" s="61">
        <v>5</v>
      </c>
      <c r="H21" s="62"/>
      <c r="I21"/>
      <c r="J21"/>
      <c r="K21"/>
      <c r="L21"/>
      <c r="M21" s="76"/>
      <c r="N21" s="77"/>
      <c r="O21" s="77"/>
      <c r="P21" s="78"/>
      <c r="Q21" s="79"/>
      <c r="R21" s="76"/>
      <c r="S21" s="77"/>
      <c r="T21" s="77"/>
      <c r="U21" s="78"/>
      <c r="V21" s="79"/>
      <c r="W21" s="63">
        <f t="shared" ref="W21:W30" si="0">IF(R21&lt;&gt;"",R21,IF(M21&lt;&gt;"",M21,IF(I21&lt;&gt;"",I21,IF(D21&lt;&gt;"",D21,""))))</f>
        <v>5</v>
      </c>
      <c r="X21" s="64">
        <f t="shared" ref="X21:X30" si="1">IF(U21&lt;&gt;"",U21,IF(P21&lt;&gt;"",P21,IF(L21&lt;&gt;"",L21,IF(G21&lt;&gt;"",G21,""))))</f>
        <v>5</v>
      </c>
    </row>
    <row r="22" spans="1:24" ht="119">
      <c r="A22" s="4">
        <v>495</v>
      </c>
      <c r="B22" s="6" t="s">
        <v>548</v>
      </c>
      <c r="C22" s="6" t="s">
        <v>549</v>
      </c>
      <c r="D22" s="18">
        <v>5</v>
      </c>
      <c r="E22" s="6" t="s">
        <v>732</v>
      </c>
      <c r="F22" s="6"/>
      <c r="G22" s="18">
        <v>3</v>
      </c>
      <c r="H22" s="26" t="s">
        <v>823</v>
      </c>
      <c r="I22" s="65"/>
      <c r="J22" s="6" t="s">
        <v>823</v>
      </c>
      <c r="K22" s="6"/>
      <c r="L22" s="18">
        <v>4</v>
      </c>
      <c r="M22" s="76"/>
      <c r="N22" s="77"/>
      <c r="O22" s="77"/>
      <c r="P22" s="78"/>
      <c r="Q22" s="79"/>
      <c r="R22" s="76"/>
      <c r="S22" s="77"/>
      <c r="T22" s="77"/>
      <c r="U22" s="78"/>
      <c r="V22" s="79"/>
      <c r="W22" s="63">
        <f t="shared" si="0"/>
        <v>5</v>
      </c>
      <c r="X22" s="66">
        <f t="shared" si="1"/>
        <v>4</v>
      </c>
    </row>
    <row r="23" spans="1:24" ht="68">
      <c r="A23" s="4">
        <v>496</v>
      </c>
      <c r="B23" s="6" t="s">
        <v>550</v>
      </c>
      <c r="C23" s="6" t="s">
        <v>551</v>
      </c>
      <c r="D23" s="18">
        <v>3</v>
      </c>
      <c r="E23" s="6" t="s">
        <v>733</v>
      </c>
      <c r="F23" s="6"/>
      <c r="G23" s="18">
        <v>1</v>
      </c>
      <c r="H23" s="26" t="s">
        <v>828</v>
      </c>
      <c r="I23" s="65"/>
      <c r="J23" s="6" t="s">
        <v>824</v>
      </c>
      <c r="K23" s="6"/>
      <c r="L23" s="18">
        <v>4</v>
      </c>
      <c r="M23" s="76"/>
      <c r="N23" s="77"/>
      <c r="O23" s="77"/>
      <c r="P23" s="78"/>
      <c r="Q23" s="79"/>
      <c r="R23" s="76"/>
      <c r="S23" s="77"/>
      <c r="T23" s="77"/>
      <c r="U23" s="78"/>
      <c r="V23" s="79"/>
      <c r="W23" s="63">
        <f t="shared" si="0"/>
        <v>3</v>
      </c>
      <c r="X23" s="66">
        <f t="shared" si="1"/>
        <v>4</v>
      </c>
    </row>
    <row r="24" spans="1:24" ht="68">
      <c r="A24" s="4">
        <v>497</v>
      </c>
      <c r="B24" s="6" t="s">
        <v>552</v>
      </c>
      <c r="C24" s="6" t="s">
        <v>553</v>
      </c>
      <c r="D24" s="18">
        <v>5</v>
      </c>
      <c r="E24" s="6" t="s">
        <v>734</v>
      </c>
      <c r="F24" s="6"/>
      <c r="G24" s="18">
        <v>4</v>
      </c>
      <c r="H24" s="26"/>
      <c r="I24" s="65"/>
      <c r="J24" s="6"/>
      <c r="K24" s="6"/>
      <c r="L24" s="18">
        <v>5</v>
      </c>
      <c r="M24" s="76"/>
      <c r="N24" s="77"/>
      <c r="O24" s="77"/>
      <c r="P24" s="78"/>
      <c r="Q24" s="79"/>
      <c r="R24" s="76"/>
      <c r="S24" s="77"/>
      <c r="T24" s="77"/>
      <c r="U24" s="78"/>
      <c r="V24" s="79"/>
      <c r="W24" s="63">
        <f t="shared" si="0"/>
        <v>5</v>
      </c>
      <c r="X24" s="66">
        <f t="shared" si="1"/>
        <v>5</v>
      </c>
    </row>
    <row r="25" spans="1:24" ht="85">
      <c r="A25" s="4">
        <v>498</v>
      </c>
      <c r="B25" s="6" t="s">
        <v>554</v>
      </c>
      <c r="C25" s="6" t="s">
        <v>555</v>
      </c>
      <c r="D25" s="18">
        <v>5</v>
      </c>
      <c r="E25" s="6" t="s">
        <v>735</v>
      </c>
      <c r="F25" s="6"/>
      <c r="G25" s="18">
        <v>4</v>
      </c>
      <c r="H25" s="26"/>
      <c r="I25"/>
      <c r="J25"/>
      <c r="K25"/>
      <c r="L25"/>
      <c r="M25" s="76"/>
      <c r="N25" s="77"/>
      <c r="O25" s="77"/>
      <c r="P25" s="78"/>
      <c r="Q25" s="79"/>
      <c r="R25" s="76"/>
      <c r="S25" s="77"/>
      <c r="T25" s="77"/>
      <c r="U25" s="78"/>
      <c r="V25" s="79"/>
      <c r="W25" s="63">
        <f t="shared" si="0"/>
        <v>5</v>
      </c>
      <c r="X25" s="66">
        <f t="shared" si="1"/>
        <v>4</v>
      </c>
    </row>
    <row r="26" spans="1:24" ht="51">
      <c r="A26" s="4">
        <v>499</v>
      </c>
      <c r="B26" s="6" t="s">
        <v>556</v>
      </c>
      <c r="C26" s="6" t="s">
        <v>557</v>
      </c>
      <c r="D26" s="18">
        <v>5</v>
      </c>
      <c r="E26" s="6" t="s">
        <v>736</v>
      </c>
      <c r="F26" s="6"/>
      <c r="G26" s="18">
        <v>3</v>
      </c>
      <c r="H26" s="26"/>
      <c r="I26"/>
      <c r="J26"/>
      <c r="K26"/>
      <c r="L26"/>
      <c r="M26" s="76"/>
      <c r="N26" s="77"/>
      <c r="O26" s="77"/>
      <c r="P26" s="78"/>
      <c r="Q26" s="79"/>
      <c r="R26" s="76"/>
      <c r="S26" s="77"/>
      <c r="T26" s="77"/>
      <c r="U26" s="78"/>
      <c r="V26" s="79"/>
      <c r="W26" s="63">
        <f t="shared" si="0"/>
        <v>5</v>
      </c>
      <c r="X26" s="66">
        <f t="shared" si="1"/>
        <v>3</v>
      </c>
    </row>
    <row r="27" spans="1:24" ht="51">
      <c r="A27" s="4">
        <v>500</v>
      </c>
      <c r="B27" s="6" t="s">
        <v>558</v>
      </c>
      <c r="C27" s="6" t="s">
        <v>559</v>
      </c>
      <c r="D27" s="18">
        <v>5</v>
      </c>
      <c r="E27" s="6" t="s">
        <v>737</v>
      </c>
      <c r="F27" s="6"/>
      <c r="G27" s="18">
        <v>4</v>
      </c>
      <c r="H27" s="26"/>
      <c r="I27"/>
      <c r="J27"/>
      <c r="K27"/>
      <c r="L27"/>
      <c r="M27" s="76"/>
      <c r="N27" s="77"/>
      <c r="O27" s="77"/>
      <c r="P27" s="78"/>
      <c r="Q27" s="79"/>
      <c r="R27" s="76"/>
      <c r="S27" s="77"/>
      <c r="T27" s="77"/>
      <c r="U27" s="78"/>
      <c r="V27" s="79"/>
      <c r="W27" s="63">
        <f t="shared" si="0"/>
        <v>5</v>
      </c>
      <c r="X27" s="66">
        <f t="shared" si="1"/>
        <v>4</v>
      </c>
    </row>
    <row r="28" spans="1:24" ht="34">
      <c r="A28" s="4">
        <v>501</v>
      </c>
      <c r="B28" s="6" t="s">
        <v>560</v>
      </c>
      <c r="C28" s="6" t="s">
        <v>561</v>
      </c>
      <c r="D28" s="18">
        <v>5</v>
      </c>
      <c r="E28" s="6" t="s">
        <v>738</v>
      </c>
      <c r="F28" s="6"/>
      <c r="G28" s="18">
        <v>3</v>
      </c>
      <c r="H28" s="26"/>
      <c r="I28"/>
      <c r="J28"/>
      <c r="K28"/>
      <c r="L28"/>
      <c r="M28" s="76"/>
      <c r="N28" s="77"/>
      <c r="O28" s="77"/>
      <c r="P28" s="78"/>
      <c r="Q28" s="79"/>
      <c r="R28" s="76"/>
      <c r="S28" s="77"/>
      <c r="T28" s="77"/>
      <c r="U28" s="78"/>
      <c r="V28" s="79"/>
      <c r="W28" s="63">
        <f t="shared" si="0"/>
        <v>5</v>
      </c>
      <c r="X28" s="66">
        <f t="shared" si="1"/>
        <v>3</v>
      </c>
    </row>
    <row r="29" spans="1:24" ht="85">
      <c r="A29" s="4">
        <v>502</v>
      </c>
      <c r="B29" s="6" t="s">
        <v>562</v>
      </c>
      <c r="C29" s="6" t="s">
        <v>563</v>
      </c>
      <c r="D29" s="18">
        <v>4</v>
      </c>
      <c r="E29" s="6" t="s">
        <v>739</v>
      </c>
      <c r="F29" s="6"/>
      <c r="G29" s="18">
        <v>3</v>
      </c>
      <c r="H29" s="26"/>
      <c r="I29"/>
      <c r="J29"/>
      <c r="K29"/>
      <c r="L29"/>
      <c r="M29" s="76"/>
      <c r="N29" s="77"/>
      <c r="O29" s="77"/>
      <c r="P29" s="78"/>
      <c r="Q29" s="79"/>
      <c r="R29" s="76"/>
      <c r="S29" s="77"/>
      <c r="T29" s="77"/>
      <c r="U29" s="78"/>
      <c r="V29" s="79"/>
      <c r="W29" s="63">
        <f t="shared" si="0"/>
        <v>4</v>
      </c>
      <c r="X29" s="66">
        <f t="shared" si="1"/>
        <v>3</v>
      </c>
    </row>
    <row r="30" spans="1:24" ht="51">
      <c r="A30" s="4">
        <v>503</v>
      </c>
      <c r="B30" s="6" t="s">
        <v>564</v>
      </c>
      <c r="C30" s="6" t="s">
        <v>565</v>
      </c>
      <c r="D30" s="18">
        <v>3</v>
      </c>
      <c r="E30" s="6" t="s">
        <v>740</v>
      </c>
      <c r="F30" s="6"/>
      <c r="G30" s="18">
        <v>1</v>
      </c>
      <c r="H30" s="26"/>
      <c r="I30"/>
      <c r="J30"/>
      <c r="K30"/>
      <c r="L30"/>
      <c r="M30" s="76"/>
      <c r="N30" s="77"/>
      <c r="O30" s="77"/>
      <c r="P30" s="78"/>
      <c r="Q30" s="79"/>
      <c r="R30" s="76"/>
      <c r="S30" s="77"/>
      <c r="T30" s="77"/>
      <c r="U30" s="78"/>
      <c r="V30" s="79"/>
      <c r="W30" s="63">
        <f t="shared" si="0"/>
        <v>3</v>
      </c>
      <c r="X30" s="66">
        <f t="shared" si="1"/>
        <v>1</v>
      </c>
    </row>
    <row r="31" spans="1:24">
      <c r="A31" s="3"/>
      <c r="G31" s="4"/>
      <c r="I31"/>
      <c r="J31"/>
      <c r="K31"/>
      <c r="L31"/>
      <c r="M31" s="80"/>
      <c r="N31" s="80"/>
      <c r="O31" s="80"/>
      <c r="P31" s="80"/>
      <c r="Q31" s="80"/>
      <c r="R31" s="80"/>
      <c r="S31" s="80"/>
      <c r="T31" s="80"/>
      <c r="U31" s="80"/>
      <c r="V31" s="80"/>
    </row>
    <row r="32" spans="1:24">
      <c r="A32" s="3"/>
      <c r="G32" s="4"/>
      <c r="I32"/>
      <c r="J32"/>
      <c r="K32"/>
      <c r="L32"/>
      <c r="M32" s="80"/>
      <c r="N32" s="80"/>
      <c r="O32" s="80"/>
      <c r="P32" s="80"/>
      <c r="Q32" s="80"/>
      <c r="R32" s="80"/>
      <c r="S32" s="80"/>
      <c r="T32" s="80"/>
      <c r="U32" s="80"/>
      <c r="V32" s="80"/>
    </row>
    <row r="33" spans="1:24">
      <c r="A33" s="3"/>
      <c r="G33" s="4"/>
      <c r="I33"/>
      <c r="J33"/>
      <c r="K33"/>
      <c r="L33"/>
      <c r="M33" s="80"/>
      <c r="N33" s="80"/>
      <c r="O33" s="80"/>
      <c r="P33" s="80"/>
      <c r="Q33" s="80"/>
      <c r="R33" s="80"/>
      <c r="S33" s="80"/>
      <c r="T33" s="80"/>
      <c r="U33" s="80"/>
      <c r="V33" s="80"/>
    </row>
    <row r="34" spans="1:24" ht="20">
      <c r="B34" s="52" t="s">
        <v>566</v>
      </c>
      <c r="G34" s="4"/>
      <c r="I34"/>
      <c r="J34"/>
      <c r="K34"/>
      <c r="L34"/>
      <c r="M34" s="80"/>
      <c r="N34" s="80"/>
      <c r="O34" s="80"/>
      <c r="P34" s="80"/>
      <c r="Q34" s="80"/>
      <c r="R34" s="80"/>
      <c r="S34" s="80"/>
      <c r="T34" s="80"/>
      <c r="U34" s="80"/>
      <c r="V34" s="80"/>
    </row>
    <row r="35" spans="1:24" ht="85">
      <c r="A35" s="4">
        <v>504</v>
      </c>
      <c r="B35" s="6" t="s">
        <v>567</v>
      </c>
      <c r="C35" s="6" t="s">
        <v>568</v>
      </c>
      <c r="D35" s="18">
        <v>5</v>
      </c>
      <c r="E35" s="6" t="s">
        <v>741</v>
      </c>
      <c r="F35" s="6"/>
      <c r="G35" s="18">
        <v>3</v>
      </c>
      <c r="H35" s="26" t="s">
        <v>829</v>
      </c>
      <c r="I35" s="67"/>
      <c r="J35" s="6"/>
      <c r="K35" s="6"/>
      <c r="L35" s="18">
        <v>4</v>
      </c>
      <c r="M35" s="76"/>
      <c r="N35" s="77"/>
      <c r="O35" s="77"/>
      <c r="P35" s="78"/>
      <c r="Q35" s="79"/>
      <c r="R35" s="76"/>
      <c r="S35" s="77"/>
      <c r="T35" s="77"/>
      <c r="U35" s="78"/>
      <c r="V35" s="79"/>
      <c r="W35" s="63">
        <f>IF(R35&lt;&gt;"",R35,IF(M35&lt;&gt;"",M35,IF(I35&lt;&gt;"",I35,IF(D35&lt;&gt;"",D35,""))))</f>
        <v>5</v>
      </c>
      <c r="X35" s="66">
        <f>IF(U35&lt;&gt;"",U35,IF(P35&lt;&gt;"",P35,IF(L35&lt;&gt;"",L35,IF(G35&lt;&gt;"",G35,""))))</f>
        <v>4</v>
      </c>
    </row>
    <row r="36" spans="1:24" ht="170">
      <c r="A36" s="4">
        <v>505</v>
      </c>
      <c r="B36" s="6" t="s">
        <v>110</v>
      </c>
      <c r="C36" s="6" t="s">
        <v>298</v>
      </c>
      <c r="D36" s="18">
        <v>5</v>
      </c>
      <c r="E36" s="6" t="s">
        <v>742</v>
      </c>
      <c r="F36" s="6"/>
      <c r="G36" s="18">
        <v>4</v>
      </c>
      <c r="H36" s="26" t="s">
        <v>830</v>
      </c>
      <c r="I36"/>
      <c r="J36"/>
      <c r="K36"/>
      <c r="L36"/>
      <c r="M36" s="76"/>
      <c r="N36" s="77"/>
      <c r="O36" s="77"/>
      <c r="P36" s="78"/>
      <c r="Q36" s="79"/>
      <c r="R36" s="76"/>
      <c r="S36" s="77"/>
      <c r="T36" s="77"/>
      <c r="U36" s="78"/>
      <c r="V36" s="79"/>
      <c r="W36" s="63">
        <f>IF(R36&lt;&gt;"",R36,IF(M36&lt;&gt;"",M36,IF(I36&lt;&gt;"",I36,IF(D36&lt;&gt;"",D36,""))))</f>
        <v>5</v>
      </c>
      <c r="X36" s="66">
        <f>IF(U36&lt;&gt;"",U36,IF(P36&lt;&gt;"",P36,IF(L36&lt;&gt;"",L36,IF(G36&lt;&gt;"",G36,""))))</f>
        <v>4</v>
      </c>
    </row>
    <row r="37" spans="1:24" ht="119">
      <c r="A37" s="4">
        <v>506</v>
      </c>
      <c r="B37" s="6" t="s">
        <v>111</v>
      </c>
      <c r="C37" s="6" t="s">
        <v>300</v>
      </c>
      <c r="D37" s="18">
        <v>5</v>
      </c>
      <c r="E37" s="6" t="s">
        <v>743</v>
      </c>
      <c r="F37" s="6"/>
      <c r="G37" s="18">
        <v>3</v>
      </c>
      <c r="H37" s="26" t="s">
        <v>831</v>
      </c>
      <c r="I37" s="67"/>
      <c r="J37" s="6"/>
      <c r="K37" s="6"/>
      <c r="L37" s="18">
        <v>4</v>
      </c>
      <c r="M37" s="76"/>
      <c r="N37" s="77"/>
      <c r="O37" s="77"/>
      <c r="P37" s="78"/>
      <c r="Q37" s="79"/>
      <c r="R37" s="76"/>
      <c r="S37" s="77"/>
      <c r="T37" s="77"/>
      <c r="U37" s="78"/>
      <c r="V37" s="79"/>
      <c r="W37" s="63">
        <f>IF(R37&lt;&gt;"",R37,IF(M37&lt;&gt;"",M37,IF(I37&lt;&gt;"",I37,IF(D37&lt;&gt;"",D37,""))))</f>
        <v>5</v>
      </c>
      <c r="X37" s="66">
        <f>IF(U37&lt;&gt;"",U37,IF(P37&lt;&gt;"",P37,IF(L37&lt;&gt;"",L37,IF(G37&lt;&gt;"",G37,""))))</f>
        <v>4</v>
      </c>
    </row>
    <row r="38" spans="1:24" ht="51">
      <c r="A38" s="4">
        <v>507</v>
      </c>
      <c r="B38" s="6" t="s">
        <v>569</v>
      </c>
      <c r="C38" s="6" t="s">
        <v>570</v>
      </c>
      <c r="D38" s="18">
        <v>5</v>
      </c>
      <c r="E38" s="6" t="s">
        <v>744</v>
      </c>
      <c r="F38" s="6"/>
      <c r="G38" s="18">
        <v>3</v>
      </c>
      <c r="H38" s="26"/>
      <c r="I38"/>
      <c r="J38"/>
      <c r="K38"/>
      <c r="L38"/>
      <c r="M38" s="76"/>
      <c r="N38" s="77"/>
      <c r="O38" s="77"/>
      <c r="P38" s="78"/>
      <c r="Q38" s="79"/>
      <c r="R38" s="76"/>
      <c r="S38" s="77"/>
      <c r="T38" s="77"/>
      <c r="U38" s="78"/>
      <c r="V38" s="79"/>
      <c r="W38" s="63">
        <f>IF(R38&lt;&gt;"",R38,IF(M38&lt;&gt;"",M38,IF(I38&lt;&gt;"",I38,IF(D38&lt;&gt;"",D38,""))))</f>
        <v>5</v>
      </c>
      <c r="X38" s="66">
        <f>IF(U38&lt;&gt;"",U38,IF(P38&lt;&gt;"",P38,IF(L38&lt;&gt;"",L38,IF(G38&lt;&gt;"",G38,""))))</f>
        <v>3</v>
      </c>
    </row>
    <row r="39" spans="1:24">
      <c r="A39" s="3"/>
      <c r="G39" s="4"/>
      <c r="I39"/>
      <c r="J39"/>
      <c r="K39"/>
      <c r="L39"/>
      <c r="M39" s="80"/>
      <c r="N39" s="80"/>
      <c r="O39" s="80"/>
      <c r="P39" s="80"/>
      <c r="Q39" s="80"/>
      <c r="R39" s="80"/>
      <c r="S39" s="80"/>
      <c r="T39" s="80"/>
      <c r="U39" s="80"/>
      <c r="V39" s="80"/>
    </row>
    <row r="40" spans="1:24" ht="204">
      <c r="A40" s="4">
        <v>508</v>
      </c>
      <c r="B40" s="6" t="s">
        <v>571</v>
      </c>
      <c r="C40" s="6" t="s">
        <v>572</v>
      </c>
      <c r="D40" s="18">
        <v>5</v>
      </c>
      <c r="E40" s="6" t="s">
        <v>745</v>
      </c>
      <c r="F40" s="6"/>
      <c r="G40" s="18">
        <v>5</v>
      </c>
      <c r="H40" s="26"/>
      <c r="I40"/>
      <c r="J40"/>
      <c r="K40"/>
      <c r="L40"/>
      <c r="M40" s="76"/>
      <c r="N40" s="77"/>
      <c r="O40" s="77"/>
      <c r="P40" s="78"/>
      <c r="Q40" s="79"/>
      <c r="R40" s="76"/>
      <c r="S40" s="77"/>
      <c r="T40" s="77"/>
      <c r="U40" s="78"/>
      <c r="V40" s="79"/>
      <c r="W40" s="63">
        <f>IF(R40&lt;&gt;"",R40,IF(M40&lt;&gt;"",M40,IF(I40&lt;&gt;"",I40,IF(D40&lt;&gt;"",D40,""))))</f>
        <v>5</v>
      </c>
      <c r="X40" s="66">
        <f>IF(U40&lt;&gt;"",U40,IF(P40&lt;&gt;"",P40,IF(L40&lt;&gt;"",L40,IF(G40&lt;&gt;"",G40,""))))</f>
        <v>5</v>
      </c>
    </row>
    <row r="41" spans="1:24" ht="85">
      <c r="A41" s="4">
        <v>509</v>
      </c>
      <c r="B41" s="6" t="s">
        <v>573</v>
      </c>
      <c r="C41" s="6" t="s">
        <v>574</v>
      </c>
      <c r="D41" s="18">
        <v>5</v>
      </c>
      <c r="E41" s="6" t="s">
        <v>746</v>
      </c>
      <c r="F41" s="6"/>
      <c r="G41" s="18">
        <v>4</v>
      </c>
      <c r="H41" s="26"/>
      <c r="I41"/>
      <c r="J41"/>
      <c r="K41"/>
      <c r="L41"/>
      <c r="M41" s="76"/>
      <c r="N41" s="77"/>
      <c r="O41" s="77"/>
      <c r="P41" s="78"/>
      <c r="Q41" s="79"/>
      <c r="R41" s="76"/>
      <c r="S41" s="77"/>
      <c r="T41" s="77"/>
      <c r="U41" s="78"/>
      <c r="V41" s="79"/>
      <c r="W41" s="63">
        <f>IF(R41&lt;&gt;"",R41,IF(M41&lt;&gt;"",M41,IF(I41&lt;&gt;"",I41,IF(D41&lt;&gt;"",D41,""))))</f>
        <v>5</v>
      </c>
      <c r="X41" s="66">
        <f>IF(U41&lt;&gt;"",U41,IF(P41&lt;&gt;"",P41,IF(L41&lt;&gt;"",L41,IF(G41&lt;&gt;"",G41,""))))</f>
        <v>4</v>
      </c>
    </row>
    <row r="42" spans="1:24" ht="85">
      <c r="A42" s="4">
        <v>510</v>
      </c>
      <c r="B42" s="6" t="s">
        <v>575</v>
      </c>
      <c r="C42" s="6" t="s">
        <v>576</v>
      </c>
      <c r="D42" s="18">
        <v>0</v>
      </c>
      <c r="E42" s="6" t="s">
        <v>747</v>
      </c>
      <c r="F42" s="6"/>
      <c r="G42" s="18">
        <v>0</v>
      </c>
      <c r="H42" s="26"/>
      <c r="I42"/>
      <c r="J42"/>
      <c r="K42"/>
      <c r="L42"/>
      <c r="M42" s="76"/>
      <c r="N42" s="77"/>
      <c r="O42" s="77"/>
      <c r="P42" s="78"/>
      <c r="Q42" s="79"/>
      <c r="R42" s="76"/>
      <c r="S42" s="77"/>
      <c r="T42" s="77"/>
      <c r="U42" s="78"/>
      <c r="V42" s="79"/>
      <c r="W42" s="63">
        <f>IF(R42&lt;&gt;"",R42,IF(M42&lt;&gt;"",M42,IF(I42&lt;&gt;"",I42,IF(D42&lt;&gt;"",D42,""))))</f>
        <v>0</v>
      </c>
      <c r="X42" s="66">
        <f>IF(U42&lt;&gt;"",U42,IF(P42&lt;&gt;"",P42,IF(L42&lt;&gt;"",L42,IF(G42&lt;&gt;"",G42,""))))</f>
        <v>0</v>
      </c>
    </row>
    <row r="43" spans="1:24" ht="34">
      <c r="A43" s="4">
        <v>511</v>
      </c>
      <c r="B43" s="6" t="s">
        <v>577</v>
      </c>
      <c r="C43" s="6" t="s">
        <v>578</v>
      </c>
      <c r="D43" s="18">
        <v>3</v>
      </c>
      <c r="E43" s="6" t="s">
        <v>748</v>
      </c>
      <c r="F43" s="6"/>
      <c r="G43" s="18">
        <v>2</v>
      </c>
      <c r="H43" s="26"/>
      <c r="I43"/>
      <c r="J43"/>
      <c r="K43"/>
      <c r="L43"/>
      <c r="M43" s="76"/>
      <c r="N43" s="77"/>
      <c r="O43" s="77"/>
      <c r="P43" s="78"/>
      <c r="Q43" s="79"/>
      <c r="R43" s="76"/>
      <c r="S43" s="77"/>
      <c r="T43" s="77"/>
      <c r="U43" s="78"/>
      <c r="V43" s="79"/>
      <c r="W43" s="63">
        <f>IF(R43&lt;&gt;"",R43,IF(M43&lt;&gt;"",M43,IF(I43&lt;&gt;"",I43,IF(D43&lt;&gt;"",D43,""))))</f>
        <v>3</v>
      </c>
      <c r="X43" s="66">
        <f>IF(U43&lt;&gt;"",U43,IF(P43&lt;&gt;"",P43,IF(L43&lt;&gt;"",L43,IF(G43&lt;&gt;"",G43,""))))</f>
        <v>2</v>
      </c>
    </row>
    <row r="44" spans="1:24" ht="85">
      <c r="A44" s="4">
        <v>512</v>
      </c>
      <c r="B44" s="6" t="s">
        <v>579</v>
      </c>
      <c r="C44" s="6" t="s">
        <v>580</v>
      </c>
      <c r="D44" s="18">
        <v>5</v>
      </c>
      <c r="E44" s="6" t="s">
        <v>749</v>
      </c>
      <c r="F44" s="6"/>
      <c r="G44" s="18">
        <v>3</v>
      </c>
      <c r="H44" s="26" t="s">
        <v>832</v>
      </c>
      <c r="I44" s="65"/>
      <c r="J44" s="6"/>
      <c r="K44" s="6"/>
      <c r="L44" s="18">
        <v>4</v>
      </c>
      <c r="M44" s="76"/>
      <c r="N44" s="77"/>
      <c r="O44" s="77"/>
      <c r="P44" s="78"/>
      <c r="Q44" s="79"/>
      <c r="R44" s="76"/>
      <c r="S44" s="77"/>
      <c r="T44" s="77"/>
      <c r="U44" s="78"/>
      <c r="V44" s="79"/>
      <c r="W44" s="63">
        <f>IF(R44&lt;&gt;"",R44,IF(M44&lt;&gt;"",M44,IF(I44&lt;&gt;"",I44,IF(D44&lt;&gt;"",D44,""))))</f>
        <v>5</v>
      </c>
      <c r="X44" s="66">
        <f>IF(U44&lt;&gt;"",U44,IF(P44&lt;&gt;"",P44,IF(L44&lt;&gt;"",L44,IF(G44&lt;&gt;"",G44,""))))</f>
        <v>4</v>
      </c>
    </row>
    <row r="45" spans="1:24">
      <c r="A45" s="3"/>
      <c r="G45" s="4"/>
      <c r="I45"/>
      <c r="J45"/>
      <c r="K45"/>
      <c r="L45"/>
      <c r="M45" s="80"/>
      <c r="N45" s="80"/>
      <c r="O45" s="80"/>
      <c r="P45" s="80"/>
      <c r="Q45" s="80"/>
      <c r="R45" s="80"/>
      <c r="S45" s="80"/>
      <c r="T45" s="80"/>
      <c r="U45" s="80"/>
      <c r="V45" s="80"/>
    </row>
    <row r="46" spans="1:24" ht="136">
      <c r="A46" s="4">
        <v>513</v>
      </c>
      <c r="B46" s="6" t="s">
        <v>581</v>
      </c>
      <c r="C46" s="6" t="s">
        <v>582</v>
      </c>
      <c r="D46" s="18">
        <v>4</v>
      </c>
      <c r="E46" s="6" t="s">
        <v>750</v>
      </c>
      <c r="F46" s="6"/>
      <c r="G46" s="18">
        <v>3</v>
      </c>
      <c r="H46" s="26"/>
      <c r="I46"/>
      <c r="J46"/>
      <c r="K46"/>
      <c r="L46"/>
      <c r="M46" s="76"/>
      <c r="N46" s="77"/>
      <c r="O46" s="77"/>
      <c r="P46" s="78"/>
      <c r="Q46" s="79"/>
      <c r="R46" s="76"/>
      <c r="S46" s="77"/>
      <c r="T46" s="77"/>
      <c r="U46" s="78"/>
      <c r="V46" s="79"/>
      <c r="W46" s="63">
        <f>IF(R46&lt;&gt;"",R46,IF(M46&lt;&gt;"",M46,IF(I46&lt;&gt;"",I46,IF(D46&lt;&gt;"",D46,""))))</f>
        <v>4</v>
      </c>
      <c r="X46" s="66">
        <f>IF(U46&lt;&gt;"",U46,IF(P46&lt;&gt;"",P46,IF(L46&lt;&gt;"",L46,IF(G46&lt;&gt;"",G46,""))))</f>
        <v>3</v>
      </c>
    </row>
    <row r="47" spans="1:24" ht="51">
      <c r="A47" s="4">
        <v>514</v>
      </c>
      <c r="B47" s="6" t="s">
        <v>583</v>
      </c>
      <c r="C47" s="6" t="s">
        <v>584</v>
      </c>
      <c r="D47" s="18">
        <v>5</v>
      </c>
      <c r="E47" s="6" t="s">
        <v>751</v>
      </c>
      <c r="F47" s="6"/>
      <c r="G47" s="18">
        <v>4</v>
      </c>
      <c r="H47" s="26"/>
      <c r="I47"/>
      <c r="J47"/>
      <c r="K47"/>
      <c r="L47"/>
      <c r="M47" s="76"/>
      <c r="N47" s="77"/>
      <c r="O47" s="77"/>
      <c r="P47" s="78"/>
      <c r="Q47" s="79"/>
      <c r="R47" s="76"/>
      <c r="S47" s="77"/>
      <c r="T47" s="77"/>
      <c r="U47" s="78"/>
      <c r="V47" s="79"/>
      <c r="W47" s="63">
        <f>IF(R47&lt;&gt;"",R47,IF(M47&lt;&gt;"",M47,IF(I47&lt;&gt;"",I47,IF(D47&lt;&gt;"",D47,""))))</f>
        <v>5</v>
      </c>
      <c r="X47" s="66">
        <f>IF(U47&lt;&gt;"",U47,IF(P47&lt;&gt;"",P47,IF(L47&lt;&gt;"",L47,IF(G47&lt;&gt;"",G47,""))))</f>
        <v>4</v>
      </c>
    </row>
    <row r="48" spans="1:24" ht="51">
      <c r="A48" s="4">
        <v>515</v>
      </c>
      <c r="B48" s="6" t="s">
        <v>585</v>
      </c>
      <c r="C48" s="6" t="s">
        <v>586</v>
      </c>
      <c r="D48" s="18">
        <v>4</v>
      </c>
      <c r="E48" s="6" t="s">
        <v>752</v>
      </c>
      <c r="F48" s="6"/>
      <c r="G48" s="18">
        <v>3</v>
      </c>
      <c r="H48" s="26"/>
      <c r="I48"/>
      <c r="J48"/>
      <c r="K48"/>
      <c r="L48"/>
      <c r="M48" s="76"/>
      <c r="N48" s="77"/>
      <c r="O48" s="77"/>
      <c r="P48" s="78"/>
      <c r="Q48" s="79"/>
      <c r="R48" s="76"/>
      <c r="S48" s="77"/>
      <c r="T48" s="77"/>
      <c r="U48" s="78"/>
      <c r="V48" s="79"/>
      <c r="W48" s="63">
        <f>IF(R48&lt;&gt;"",R48,IF(M48&lt;&gt;"",M48,IF(I48&lt;&gt;"",I48,IF(D48&lt;&gt;"",D48,""))))</f>
        <v>4</v>
      </c>
      <c r="X48" s="66">
        <f>IF(U48&lt;&gt;"",U48,IF(P48&lt;&gt;"",P48,IF(L48&lt;&gt;"",L48,IF(G48&lt;&gt;"",G48,""))))</f>
        <v>3</v>
      </c>
    </row>
    <row r="49" spans="1:24" ht="51">
      <c r="A49" s="4">
        <v>516</v>
      </c>
      <c r="B49" s="6" t="s">
        <v>587</v>
      </c>
      <c r="C49" s="6" t="s">
        <v>588</v>
      </c>
      <c r="D49" s="18">
        <v>0</v>
      </c>
      <c r="E49" s="6"/>
      <c r="F49" s="6"/>
      <c r="G49" s="18">
        <v>0</v>
      </c>
      <c r="H49" s="26"/>
      <c r="I49"/>
      <c r="J49"/>
      <c r="K49"/>
      <c r="L49"/>
      <c r="M49" s="76"/>
      <c r="N49" s="77"/>
      <c r="O49" s="77"/>
      <c r="P49" s="78"/>
      <c r="Q49" s="79"/>
      <c r="R49" s="76"/>
      <c r="S49" s="77"/>
      <c r="T49" s="77"/>
      <c r="U49" s="78"/>
      <c r="V49" s="79"/>
      <c r="W49" s="63">
        <f>IF(R49&lt;&gt;"",R49,IF(M49&lt;&gt;"",M49,IF(I49&lt;&gt;"",I49,IF(D49&lt;&gt;"",D49,""))))</f>
        <v>0</v>
      </c>
      <c r="X49" s="66">
        <f>IF(U49&lt;&gt;"",U49,IF(P49&lt;&gt;"",P49,IF(L49&lt;&gt;"",L49,IF(G49&lt;&gt;"",G49,""))))</f>
        <v>0</v>
      </c>
    </row>
    <row r="50" spans="1:24">
      <c r="A50" s="3"/>
      <c r="G50" s="4"/>
      <c r="I50"/>
      <c r="J50"/>
      <c r="K50"/>
      <c r="L50"/>
      <c r="M50" s="80"/>
      <c r="N50" s="80"/>
      <c r="O50" s="80"/>
      <c r="P50" s="80"/>
      <c r="Q50" s="80"/>
      <c r="R50" s="80"/>
      <c r="S50" s="80"/>
      <c r="T50" s="80"/>
      <c r="U50" s="80"/>
      <c r="V50" s="80"/>
    </row>
    <row r="51" spans="1:24" ht="68">
      <c r="A51" s="4">
        <v>517</v>
      </c>
      <c r="B51" s="6" t="s">
        <v>589</v>
      </c>
      <c r="C51" s="6" t="s">
        <v>590</v>
      </c>
      <c r="D51" s="18">
        <v>5</v>
      </c>
      <c r="E51" s="6" t="s">
        <v>753</v>
      </c>
      <c r="F51" s="6"/>
      <c r="G51" s="18">
        <v>5</v>
      </c>
      <c r="H51" s="26"/>
      <c r="I51"/>
      <c r="J51"/>
      <c r="K51"/>
      <c r="L51"/>
      <c r="M51" s="76"/>
      <c r="N51" s="77"/>
      <c r="O51" s="77"/>
      <c r="P51" s="78"/>
      <c r="Q51" s="79"/>
      <c r="R51" s="76"/>
      <c r="S51" s="77"/>
      <c r="T51" s="77"/>
      <c r="U51" s="78"/>
      <c r="V51" s="79"/>
      <c r="W51" s="63">
        <f t="shared" ref="W51:W58" si="2">IF(R51&lt;&gt;"",R51,IF(M51&lt;&gt;"",M51,IF(I51&lt;&gt;"",I51,IF(D51&lt;&gt;"",D51,""))))</f>
        <v>5</v>
      </c>
      <c r="X51" s="66">
        <f t="shared" ref="X51:X58" si="3">IF(U51&lt;&gt;"",U51,IF(P51&lt;&gt;"",P51,IF(L51&lt;&gt;"",L51,IF(G51&lt;&gt;"",G51,""))))</f>
        <v>5</v>
      </c>
    </row>
    <row r="52" spans="1:24" ht="68">
      <c r="A52" s="4">
        <v>518</v>
      </c>
      <c r="B52" s="6" t="s">
        <v>591</v>
      </c>
      <c r="C52" s="6" t="s">
        <v>592</v>
      </c>
      <c r="D52" s="18">
        <v>5</v>
      </c>
      <c r="E52" s="6" t="s">
        <v>754</v>
      </c>
      <c r="F52" s="6"/>
      <c r="G52" s="18">
        <v>3</v>
      </c>
      <c r="H52" s="26"/>
      <c r="I52" s="65"/>
      <c r="J52" s="6"/>
      <c r="K52" s="6"/>
      <c r="L52" s="18">
        <v>4</v>
      </c>
      <c r="M52" s="76"/>
      <c r="N52" s="77"/>
      <c r="O52" s="77"/>
      <c r="P52" s="78"/>
      <c r="Q52" s="79"/>
      <c r="R52" s="76"/>
      <c r="S52" s="77"/>
      <c r="T52" s="77"/>
      <c r="U52" s="78"/>
      <c r="V52" s="79"/>
      <c r="W52" s="63">
        <f t="shared" si="2"/>
        <v>5</v>
      </c>
      <c r="X52" s="66">
        <f t="shared" si="3"/>
        <v>4</v>
      </c>
    </row>
    <row r="53" spans="1:24" ht="34">
      <c r="A53" s="4">
        <v>519</v>
      </c>
      <c r="B53" s="6" t="s">
        <v>593</v>
      </c>
      <c r="C53" s="6" t="s">
        <v>594</v>
      </c>
      <c r="D53" s="18">
        <v>2</v>
      </c>
      <c r="E53" s="6" t="s">
        <v>755</v>
      </c>
      <c r="F53" s="6"/>
      <c r="G53" s="18">
        <v>1</v>
      </c>
      <c r="H53" s="26"/>
      <c r="I53" s="65"/>
      <c r="J53" s="6"/>
      <c r="K53" s="6"/>
      <c r="L53" s="18">
        <v>3</v>
      </c>
      <c r="M53" s="76"/>
      <c r="N53" s="77"/>
      <c r="O53" s="77"/>
      <c r="P53" s="78"/>
      <c r="Q53" s="79"/>
      <c r="R53" s="76"/>
      <c r="S53" s="77"/>
      <c r="T53" s="77"/>
      <c r="U53" s="78"/>
      <c r="V53" s="79"/>
      <c r="W53" s="63">
        <f t="shared" si="2"/>
        <v>2</v>
      </c>
      <c r="X53" s="66">
        <f t="shared" si="3"/>
        <v>3</v>
      </c>
    </row>
    <row r="54" spans="1:24" ht="34">
      <c r="A54" s="4">
        <v>520</v>
      </c>
      <c r="B54" s="6" t="s">
        <v>595</v>
      </c>
      <c r="C54" s="6" t="s">
        <v>596</v>
      </c>
      <c r="D54" s="18">
        <v>4</v>
      </c>
      <c r="E54" s="6" t="s">
        <v>749</v>
      </c>
      <c r="F54" s="6"/>
      <c r="G54" s="18">
        <v>3</v>
      </c>
      <c r="H54" s="26"/>
      <c r="I54"/>
      <c r="J54"/>
      <c r="K54"/>
      <c r="L54"/>
      <c r="M54" s="76"/>
      <c r="N54" s="77"/>
      <c r="O54" s="77"/>
      <c r="P54" s="78"/>
      <c r="Q54" s="79"/>
      <c r="R54" s="76"/>
      <c r="S54" s="77"/>
      <c r="T54" s="77"/>
      <c r="U54" s="78"/>
      <c r="V54" s="79"/>
      <c r="W54" s="63">
        <f t="shared" si="2"/>
        <v>4</v>
      </c>
      <c r="X54" s="66">
        <f t="shared" si="3"/>
        <v>3</v>
      </c>
    </row>
    <row r="55" spans="1:24" ht="85">
      <c r="A55" s="4">
        <v>521</v>
      </c>
      <c r="B55" s="6" t="s">
        <v>597</v>
      </c>
      <c r="C55" s="6" t="s">
        <v>598</v>
      </c>
      <c r="D55" s="18">
        <v>3</v>
      </c>
      <c r="E55" s="6" t="s">
        <v>756</v>
      </c>
      <c r="F55" s="6"/>
      <c r="G55" s="18">
        <v>2</v>
      </c>
      <c r="H55" s="26"/>
      <c r="I55"/>
      <c r="J55"/>
      <c r="K55"/>
      <c r="L55"/>
      <c r="M55" s="76"/>
      <c r="N55" s="77"/>
      <c r="O55" s="77"/>
      <c r="P55" s="78"/>
      <c r="Q55" s="79"/>
      <c r="R55" s="76"/>
      <c r="S55" s="77"/>
      <c r="T55" s="77"/>
      <c r="U55" s="78"/>
      <c r="V55" s="79"/>
      <c r="W55" s="63">
        <f t="shared" si="2"/>
        <v>3</v>
      </c>
      <c r="X55" s="66">
        <f t="shared" si="3"/>
        <v>2</v>
      </c>
    </row>
    <row r="56" spans="1:24" ht="51">
      <c r="A56" s="4">
        <v>522</v>
      </c>
      <c r="B56" s="6" t="s">
        <v>599</v>
      </c>
      <c r="C56" s="6" t="s">
        <v>600</v>
      </c>
      <c r="D56" s="18">
        <v>4</v>
      </c>
      <c r="E56" s="6" t="s">
        <v>757</v>
      </c>
      <c r="F56" s="6"/>
      <c r="G56" s="18">
        <v>3</v>
      </c>
      <c r="H56" s="26"/>
      <c r="I56"/>
      <c r="J56"/>
      <c r="K56"/>
      <c r="L56"/>
      <c r="M56" s="76"/>
      <c r="N56" s="77"/>
      <c r="O56" s="77"/>
      <c r="P56" s="78"/>
      <c r="Q56" s="79"/>
      <c r="R56" s="76"/>
      <c r="S56" s="77"/>
      <c r="T56" s="77"/>
      <c r="U56" s="78"/>
      <c r="V56" s="79"/>
      <c r="W56" s="63">
        <f t="shared" si="2"/>
        <v>4</v>
      </c>
      <c r="X56" s="66">
        <f t="shared" si="3"/>
        <v>3</v>
      </c>
    </row>
    <row r="57" spans="1:24" ht="68">
      <c r="A57" s="4">
        <v>523</v>
      </c>
      <c r="B57" s="6" t="s">
        <v>601</v>
      </c>
      <c r="C57" s="6" t="s">
        <v>602</v>
      </c>
      <c r="D57" s="18">
        <v>1</v>
      </c>
      <c r="E57" s="6" t="s">
        <v>758</v>
      </c>
      <c r="F57" s="6"/>
      <c r="G57" s="18">
        <v>1</v>
      </c>
      <c r="H57" s="26"/>
      <c r="I57"/>
      <c r="J57"/>
      <c r="K57"/>
      <c r="L57"/>
      <c r="M57" s="76"/>
      <c r="N57" s="77"/>
      <c r="O57" s="77"/>
      <c r="P57" s="78"/>
      <c r="Q57" s="79"/>
      <c r="R57" s="76"/>
      <c r="S57" s="77"/>
      <c r="T57" s="77"/>
      <c r="U57" s="78"/>
      <c r="V57" s="79"/>
      <c r="W57" s="63">
        <f t="shared" si="2"/>
        <v>1</v>
      </c>
      <c r="X57" s="66">
        <f t="shared" si="3"/>
        <v>1</v>
      </c>
    </row>
    <row r="58" spans="1:24" ht="85">
      <c r="A58" s="4">
        <v>524</v>
      </c>
      <c r="B58" s="6" t="s">
        <v>603</v>
      </c>
      <c r="C58" s="6" t="s">
        <v>604</v>
      </c>
      <c r="D58" s="18">
        <v>4</v>
      </c>
      <c r="E58" s="6" t="s">
        <v>759</v>
      </c>
      <c r="F58" s="6"/>
      <c r="G58" s="18">
        <v>3</v>
      </c>
      <c r="H58" s="26"/>
      <c r="I58"/>
      <c r="J58"/>
      <c r="K58"/>
      <c r="L58"/>
      <c r="M58" s="76"/>
      <c r="N58" s="77"/>
      <c r="O58" s="77"/>
      <c r="P58" s="78"/>
      <c r="Q58" s="79"/>
      <c r="R58" s="76"/>
      <c r="S58" s="77"/>
      <c r="T58" s="77"/>
      <c r="U58" s="78"/>
      <c r="V58" s="79"/>
      <c r="W58" s="63">
        <f t="shared" si="2"/>
        <v>4</v>
      </c>
      <c r="X58" s="66">
        <f t="shared" si="3"/>
        <v>3</v>
      </c>
    </row>
    <row r="59" spans="1:24">
      <c r="A59" s="3"/>
      <c r="G59" s="4"/>
      <c r="I59"/>
      <c r="J59"/>
      <c r="K59"/>
      <c r="L59"/>
      <c r="M59" s="80"/>
      <c r="N59" s="80"/>
      <c r="O59" s="80"/>
      <c r="P59" s="80"/>
      <c r="Q59" s="80"/>
      <c r="R59" s="80"/>
      <c r="S59" s="80"/>
      <c r="T59" s="80"/>
      <c r="U59" s="80"/>
      <c r="V59" s="80"/>
    </row>
    <row r="60" spans="1:24" ht="170">
      <c r="A60" s="4">
        <v>525</v>
      </c>
      <c r="B60" s="6" t="s">
        <v>605</v>
      </c>
      <c r="C60" s="6" t="s">
        <v>606</v>
      </c>
      <c r="D60" s="18">
        <v>3</v>
      </c>
      <c r="E60" s="6" t="s">
        <v>760</v>
      </c>
      <c r="F60" s="6"/>
      <c r="G60" s="18">
        <v>1</v>
      </c>
      <c r="H60" s="26" t="s">
        <v>833</v>
      </c>
      <c r="I60"/>
      <c r="J60"/>
      <c r="K60"/>
      <c r="L60"/>
      <c r="M60" s="76"/>
      <c r="N60" s="77"/>
      <c r="O60" s="77"/>
      <c r="P60" s="78"/>
      <c r="Q60" s="79"/>
      <c r="R60" s="76"/>
      <c r="S60" s="77"/>
      <c r="T60" s="77"/>
      <c r="U60" s="78"/>
      <c r="V60" s="79"/>
      <c r="W60" s="63">
        <f>IF(R60&lt;&gt;"",R60,IF(M60&lt;&gt;"",M60,IF(I60&lt;&gt;"",I60,IF(D60&lt;&gt;"",D60,""))))</f>
        <v>3</v>
      </c>
      <c r="X60" s="66">
        <f>IF(U60&lt;&gt;"",U60,IF(P60&lt;&gt;"",P60,IF(L60&lt;&gt;"",L60,IF(G60&lt;&gt;"",G60,""))))</f>
        <v>1</v>
      </c>
    </row>
    <row r="61" spans="1:24" ht="51">
      <c r="A61" s="4">
        <v>526</v>
      </c>
      <c r="B61" s="6" t="s">
        <v>140</v>
      </c>
      <c r="C61" s="6" t="s">
        <v>351</v>
      </c>
      <c r="D61" s="18">
        <v>3</v>
      </c>
      <c r="E61" s="6"/>
      <c r="F61" s="6"/>
      <c r="G61" s="18">
        <v>1</v>
      </c>
      <c r="H61" s="26"/>
      <c r="I61"/>
      <c r="J61"/>
      <c r="K61"/>
      <c r="L61"/>
      <c r="M61" s="76"/>
      <c r="N61" s="77"/>
      <c r="O61" s="77"/>
      <c r="P61" s="78"/>
      <c r="Q61" s="79"/>
      <c r="R61" s="76"/>
      <c r="S61" s="77"/>
      <c r="T61" s="77"/>
      <c r="U61" s="78"/>
      <c r="V61" s="79"/>
      <c r="W61" s="63">
        <f>IF(R61&lt;&gt;"",R61,IF(M61&lt;&gt;"",M61,IF(I61&lt;&gt;"",I61,IF(D61&lt;&gt;"",D61,""))))</f>
        <v>3</v>
      </c>
      <c r="X61" s="66">
        <f>IF(U61&lt;&gt;"",U61,IF(P61&lt;&gt;"",P61,IF(L61&lt;&gt;"",L61,IF(G61&lt;&gt;"",G61,""))))</f>
        <v>1</v>
      </c>
    </row>
    <row r="62" spans="1:24" ht="68">
      <c r="A62" s="4">
        <v>527</v>
      </c>
      <c r="B62" s="6" t="s">
        <v>607</v>
      </c>
      <c r="C62" s="6" t="s">
        <v>608</v>
      </c>
      <c r="D62" s="18">
        <v>4</v>
      </c>
      <c r="E62" s="6" t="s">
        <v>761</v>
      </c>
      <c r="F62" s="6"/>
      <c r="G62" s="18">
        <v>1</v>
      </c>
      <c r="H62" s="26" t="s">
        <v>834</v>
      </c>
      <c r="I62"/>
      <c r="J62"/>
      <c r="K62"/>
      <c r="L62"/>
      <c r="M62" s="76"/>
      <c r="N62" s="77"/>
      <c r="O62" s="77"/>
      <c r="P62" s="78"/>
      <c r="Q62" s="79"/>
      <c r="R62" s="76"/>
      <c r="S62" s="77"/>
      <c r="T62" s="77"/>
      <c r="U62" s="78"/>
      <c r="V62" s="79"/>
      <c r="W62" s="63">
        <f>IF(R62&lt;&gt;"",R62,IF(M62&lt;&gt;"",M62,IF(I62&lt;&gt;"",I62,IF(D62&lt;&gt;"",D62,""))))</f>
        <v>4</v>
      </c>
      <c r="X62" s="66">
        <f>IF(U62&lt;&gt;"",U62,IF(P62&lt;&gt;"",P62,IF(L62&lt;&gt;"",L62,IF(G62&lt;&gt;"",G62,""))))</f>
        <v>1</v>
      </c>
    </row>
    <row r="63" spans="1:24">
      <c r="G63" s="4"/>
      <c r="I63"/>
      <c r="J63"/>
      <c r="K63"/>
      <c r="L63"/>
      <c r="M63" s="80"/>
      <c r="N63" s="80"/>
      <c r="O63" s="80"/>
      <c r="P63" s="80"/>
      <c r="Q63" s="80"/>
      <c r="R63" s="80"/>
      <c r="S63" s="80"/>
      <c r="T63" s="80"/>
      <c r="U63" s="80"/>
      <c r="V63" s="80"/>
    </row>
    <row r="64" spans="1:24">
      <c r="G64" s="4"/>
      <c r="I64"/>
      <c r="J64"/>
      <c r="K64"/>
      <c r="L64"/>
      <c r="M64" s="80"/>
      <c r="N64" s="80"/>
      <c r="O64" s="80"/>
      <c r="P64" s="80"/>
      <c r="Q64" s="80"/>
      <c r="R64" s="80"/>
      <c r="S64" s="80"/>
      <c r="T64" s="80"/>
      <c r="U64" s="80"/>
      <c r="V64" s="80"/>
    </row>
    <row r="65" spans="1:24">
      <c r="G65" s="4"/>
      <c r="I65"/>
      <c r="J65"/>
      <c r="K65"/>
      <c r="L65"/>
      <c r="M65" s="80"/>
      <c r="N65" s="80"/>
      <c r="O65" s="80"/>
      <c r="P65" s="80"/>
      <c r="Q65" s="80"/>
      <c r="R65" s="80"/>
      <c r="S65" s="80"/>
      <c r="T65" s="80"/>
      <c r="U65" s="80"/>
      <c r="V65" s="80"/>
    </row>
    <row r="66" spans="1:24" ht="20">
      <c r="B66" s="52" t="s">
        <v>30</v>
      </c>
      <c r="G66" s="4"/>
      <c r="I66"/>
      <c r="J66"/>
      <c r="K66"/>
      <c r="L66"/>
      <c r="M66" s="80"/>
      <c r="N66" s="80"/>
      <c r="O66" s="80"/>
      <c r="P66" s="80"/>
      <c r="Q66" s="80"/>
      <c r="R66" s="80"/>
      <c r="S66" s="80"/>
      <c r="T66" s="80"/>
      <c r="U66" s="80"/>
      <c r="V66" s="80"/>
    </row>
    <row r="67" spans="1:24">
      <c r="B67" s="68" t="s">
        <v>609</v>
      </c>
      <c r="G67" s="4"/>
      <c r="I67"/>
      <c r="J67"/>
      <c r="K67"/>
      <c r="L67"/>
      <c r="M67" s="80"/>
      <c r="N67" s="80"/>
      <c r="O67" s="80"/>
      <c r="P67" s="80"/>
      <c r="Q67" s="80"/>
      <c r="R67" s="80"/>
      <c r="S67" s="80"/>
      <c r="T67" s="80"/>
      <c r="U67" s="80"/>
      <c r="V67" s="80"/>
    </row>
    <row r="68" spans="1:24">
      <c r="B68" s="69" t="s">
        <v>610</v>
      </c>
      <c r="G68" s="4"/>
      <c r="I68"/>
      <c r="J68"/>
      <c r="K68"/>
      <c r="L68"/>
      <c r="M68" s="80"/>
      <c r="N68" s="80"/>
      <c r="O68" s="80"/>
      <c r="P68" s="80"/>
      <c r="Q68" s="80"/>
      <c r="R68" s="80"/>
      <c r="S68" s="80"/>
      <c r="T68" s="80"/>
      <c r="U68" s="80"/>
      <c r="V68" s="80"/>
    </row>
    <row r="69" spans="1:24">
      <c r="B69" s="70" t="s">
        <v>611</v>
      </c>
      <c r="G69" s="4"/>
      <c r="I69"/>
      <c r="J69"/>
      <c r="K69"/>
      <c r="L69"/>
      <c r="M69" s="80"/>
      <c r="N69" s="80"/>
      <c r="O69" s="80"/>
      <c r="P69" s="80"/>
      <c r="Q69" s="80"/>
      <c r="R69" s="80"/>
      <c r="S69" s="80"/>
      <c r="T69" s="80"/>
      <c r="U69" s="80"/>
      <c r="V69" s="80"/>
    </row>
    <row r="70" spans="1:24">
      <c r="B70" s="71" t="s">
        <v>612</v>
      </c>
      <c r="G70" s="4"/>
      <c r="I70"/>
      <c r="J70"/>
      <c r="K70"/>
      <c r="L70"/>
      <c r="M70" s="80"/>
      <c r="N70" s="80"/>
      <c r="O70" s="80"/>
      <c r="P70" s="80"/>
      <c r="Q70" s="80"/>
      <c r="R70" s="80"/>
      <c r="S70" s="80"/>
      <c r="T70" s="80"/>
      <c r="U70" s="80"/>
      <c r="V70" s="80"/>
    </row>
    <row r="71" spans="1:24">
      <c r="A71" s="3"/>
      <c r="G71" s="4"/>
      <c r="I71"/>
      <c r="J71"/>
      <c r="K71"/>
      <c r="L71"/>
      <c r="M71" s="80"/>
      <c r="N71" s="80"/>
      <c r="O71" s="80"/>
      <c r="P71" s="80"/>
      <c r="Q71" s="80"/>
      <c r="R71" s="80"/>
      <c r="S71" s="80"/>
      <c r="T71" s="80"/>
      <c r="U71" s="80"/>
      <c r="V71" s="80"/>
    </row>
    <row r="72" spans="1:24" ht="51">
      <c r="A72" s="4">
        <v>528</v>
      </c>
      <c r="B72" s="72" t="s">
        <v>613</v>
      </c>
      <c r="C72" s="65" t="s">
        <v>614</v>
      </c>
      <c r="D72" s="67">
        <v>4</v>
      </c>
      <c r="E72" s="65" t="s">
        <v>762</v>
      </c>
      <c r="F72" s="65"/>
      <c r="G72" s="67">
        <v>2</v>
      </c>
      <c r="H72" s="26" t="s">
        <v>825</v>
      </c>
      <c r="I72" s="65">
        <v>3</v>
      </c>
      <c r="J72" s="6" t="s">
        <v>825</v>
      </c>
      <c r="K72" s="6"/>
      <c r="L72" s="18">
        <v>3</v>
      </c>
      <c r="M72" s="76"/>
      <c r="N72" s="77"/>
      <c r="O72" s="77"/>
      <c r="P72" s="78"/>
      <c r="Q72" s="79"/>
      <c r="R72" s="76"/>
      <c r="S72" s="77"/>
      <c r="T72" s="77"/>
      <c r="U72" s="78"/>
      <c r="V72" s="79"/>
      <c r="W72" s="63">
        <f>IF(R72&lt;&gt;"",R72,IF(M72&lt;&gt;"",M72,IF(I72&lt;&gt;"",I72,IF(D72&lt;&gt;"",D72,""))))</f>
        <v>3</v>
      </c>
      <c r="X72" s="66">
        <f>IF(U72&lt;&gt;"",U72,IF(P72&lt;&gt;"",P72,IF(L72&lt;&gt;"",L72,IF(G72&lt;&gt;"",G72,""))))</f>
        <v>3</v>
      </c>
    </row>
    <row r="73" spans="1:24" ht="68">
      <c r="A73" s="4">
        <v>529</v>
      </c>
      <c r="B73" s="72" t="s">
        <v>615</v>
      </c>
      <c r="C73" s="65" t="s">
        <v>616</v>
      </c>
      <c r="D73" s="67">
        <v>4</v>
      </c>
      <c r="E73" s="65" t="s">
        <v>763</v>
      </c>
      <c r="F73" s="65"/>
      <c r="G73" s="67">
        <v>2</v>
      </c>
      <c r="H73" s="26" t="s">
        <v>825</v>
      </c>
      <c r="I73" s="65">
        <v>3</v>
      </c>
      <c r="J73" s="6" t="s">
        <v>825</v>
      </c>
      <c r="K73" s="6"/>
      <c r="L73" s="18">
        <v>3</v>
      </c>
      <c r="M73" s="76"/>
      <c r="N73" s="77"/>
      <c r="O73" s="77"/>
      <c r="P73" s="78"/>
      <c r="Q73" s="79"/>
      <c r="R73" s="76"/>
      <c r="S73" s="77"/>
      <c r="T73" s="77"/>
      <c r="U73" s="78"/>
      <c r="V73" s="79"/>
      <c r="W73" s="63">
        <f>IF(R73&lt;&gt;"",R73,IF(M73&lt;&gt;"",M73,IF(I73&lt;&gt;"",I73,IF(D73&lt;&gt;"",D73,""))))</f>
        <v>3</v>
      </c>
      <c r="X73" s="66">
        <f>IF(U73&lt;&gt;"",U73,IF(P73&lt;&gt;"",P73,IF(L73&lt;&gt;"",L73,IF(G73&lt;&gt;"",G73,""))))</f>
        <v>3</v>
      </c>
    </row>
    <row r="74" spans="1:24" ht="51">
      <c r="A74" s="4">
        <v>530</v>
      </c>
      <c r="B74" s="72" t="s">
        <v>617</v>
      </c>
      <c r="C74" s="65" t="s">
        <v>618</v>
      </c>
      <c r="D74" s="67">
        <v>3</v>
      </c>
      <c r="E74" s="65" t="s">
        <v>764</v>
      </c>
      <c r="F74" s="65"/>
      <c r="G74" s="67">
        <v>2</v>
      </c>
      <c r="H74" s="26" t="s">
        <v>825</v>
      </c>
      <c r="I74" s="65">
        <v>3</v>
      </c>
      <c r="J74" s="6" t="s">
        <v>825</v>
      </c>
      <c r="K74" s="6"/>
      <c r="L74" s="18">
        <v>3</v>
      </c>
      <c r="M74" s="76"/>
      <c r="N74" s="77"/>
      <c r="O74" s="77"/>
      <c r="P74" s="78"/>
      <c r="Q74" s="79"/>
      <c r="R74" s="76"/>
      <c r="S74" s="77"/>
      <c r="T74" s="77"/>
      <c r="U74" s="78"/>
      <c r="V74" s="79"/>
      <c r="W74" s="63">
        <f>IF(R74&lt;&gt;"",R74,IF(M74&lt;&gt;"",M74,IF(I74&lt;&gt;"",I74,IF(D74&lt;&gt;"",D74,""))))</f>
        <v>3</v>
      </c>
      <c r="X74" s="66">
        <f>IF(U74&lt;&gt;"",U74,IF(P74&lt;&gt;"",P74,IF(L74&lt;&gt;"",L74,IF(G74&lt;&gt;"",G74,""))))</f>
        <v>3</v>
      </c>
    </row>
    <row r="75" spans="1:24" ht="51">
      <c r="A75" s="4">
        <v>531</v>
      </c>
      <c r="B75" s="72" t="s">
        <v>619</v>
      </c>
      <c r="C75" s="65" t="s">
        <v>620</v>
      </c>
      <c r="D75" s="67">
        <v>3</v>
      </c>
      <c r="E75" s="65" t="s">
        <v>765</v>
      </c>
      <c r="F75" s="65"/>
      <c r="G75" s="67">
        <v>2</v>
      </c>
      <c r="H75" s="26" t="s">
        <v>825</v>
      </c>
      <c r="I75" s="65">
        <v>3</v>
      </c>
      <c r="J75" s="6" t="s">
        <v>825</v>
      </c>
      <c r="K75" s="6"/>
      <c r="L75" s="18">
        <v>3</v>
      </c>
      <c r="M75" s="76"/>
      <c r="N75" s="77"/>
      <c r="O75" s="77"/>
      <c r="P75" s="78"/>
      <c r="Q75" s="79"/>
      <c r="R75" s="76"/>
      <c r="S75" s="77"/>
      <c r="T75" s="77"/>
      <c r="U75" s="78"/>
      <c r="V75" s="79"/>
      <c r="W75" s="63">
        <f>IF(R75&lt;&gt;"",R75,IF(M75&lt;&gt;"",M75,IF(I75&lt;&gt;"",I75,IF(D75&lt;&gt;"",D75,""))))</f>
        <v>3</v>
      </c>
      <c r="X75" s="66">
        <f>IF(U75&lt;&gt;"",U75,IF(P75&lt;&gt;"",P75,IF(L75&lt;&gt;"",L75,IF(G75&lt;&gt;"",G75,""))))</f>
        <v>3</v>
      </c>
    </row>
    <row r="76" spans="1:24" ht="102">
      <c r="A76" s="4">
        <v>532</v>
      </c>
      <c r="B76" s="72" t="s">
        <v>621</v>
      </c>
      <c r="C76" s="65" t="s">
        <v>622</v>
      </c>
      <c r="D76" s="67">
        <v>3</v>
      </c>
      <c r="E76" s="65" t="s">
        <v>766</v>
      </c>
      <c r="F76" s="65"/>
      <c r="G76" s="67">
        <v>2</v>
      </c>
      <c r="H76" s="26" t="s">
        <v>825</v>
      </c>
      <c r="I76" s="65">
        <v>3</v>
      </c>
      <c r="J76" s="6" t="s">
        <v>825</v>
      </c>
      <c r="K76" s="6"/>
      <c r="L76" s="18">
        <v>3</v>
      </c>
      <c r="M76" s="76"/>
      <c r="N76" s="77"/>
      <c r="O76" s="77"/>
      <c r="P76" s="78"/>
      <c r="Q76" s="79"/>
      <c r="R76" s="76"/>
      <c r="S76" s="77"/>
      <c r="T76" s="77"/>
      <c r="U76" s="78"/>
      <c r="V76" s="79"/>
      <c r="W76" s="63">
        <f>IF(R76&lt;&gt;"",R76,IF(M76&lt;&gt;"",M76,IF(I76&lt;&gt;"",I76,IF(D76&lt;&gt;"",D76,""))))</f>
        <v>3</v>
      </c>
      <c r="X76" s="66">
        <f>IF(U76&lt;&gt;"",U76,IF(P76&lt;&gt;"",P76,IF(L76&lt;&gt;"",L76,IF(G76&lt;&gt;"",G76,""))))</f>
        <v>3</v>
      </c>
    </row>
    <row r="77" spans="1:24">
      <c r="A77" s="3"/>
      <c r="G77" s="4"/>
      <c r="I77"/>
      <c r="J77"/>
      <c r="K77"/>
      <c r="L77"/>
      <c r="M77" s="80"/>
      <c r="N77" s="80"/>
      <c r="O77" s="80"/>
      <c r="P77" s="80"/>
      <c r="Q77" s="80"/>
      <c r="R77" s="80"/>
      <c r="S77" s="80"/>
      <c r="T77" s="80"/>
      <c r="U77" s="80"/>
      <c r="V77" s="80"/>
    </row>
    <row r="78" spans="1:24" ht="51">
      <c r="A78" s="4">
        <v>533</v>
      </c>
      <c r="B78" s="73" t="s">
        <v>623</v>
      </c>
      <c r="C78" s="65" t="s">
        <v>624</v>
      </c>
      <c r="D78" s="67">
        <v>5</v>
      </c>
      <c r="E78" s="65" t="s">
        <v>767</v>
      </c>
      <c r="F78" s="65"/>
      <c r="G78" s="67">
        <v>3</v>
      </c>
      <c r="H78" s="26"/>
      <c r="I78"/>
      <c r="J78"/>
      <c r="K78"/>
      <c r="L78"/>
      <c r="M78" s="76"/>
      <c r="N78" s="77"/>
      <c r="O78" s="77"/>
      <c r="P78" s="78"/>
      <c r="Q78" s="79"/>
      <c r="R78" s="76"/>
      <c r="S78" s="77"/>
      <c r="T78" s="77"/>
      <c r="U78" s="78"/>
      <c r="V78" s="79"/>
      <c r="W78" s="63">
        <f>IF(R78&lt;&gt;"",R78,IF(M78&lt;&gt;"",M78,IF(I78&lt;&gt;"",I78,IF(D78&lt;&gt;"",D78,""))))</f>
        <v>5</v>
      </c>
      <c r="X78" s="66">
        <f>IF(U78&lt;&gt;"",U78,IF(P78&lt;&gt;"",P78,IF(L78&lt;&gt;"",L78,IF(G78&lt;&gt;"",G78,""))))</f>
        <v>3</v>
      </c>
    </row>
    <row r="79" spans="1:24" ht="34">
      <c r="A79" s="4">
        <v>534</v>
      </c>
      <c r="B79" s="73" t="s">
        <v>625</v>
      </c>
      <c r="C79" s="65" t="s">
        <v>626</v>
      </c>
      <c r="D79" s="67">
        <v>4</v>
      </c>
      <c r="E79" s="65" t="s">
        <v>768</v>
      </c>
      <c r="F79" s="65"/>
      <c r="G79" s="67">
        <v>3</v>
      </c>
      <c r="H79" s="26"/>
      <c r="I79"/>
      <c r="J79"/>
      <c r="K79"/>
      <c r="L79"/>
      <c r="M79" s="76"/>
      <c r="N79" s="77"/>
      <c r="O79" s="77"/>
      <c r="P79" s="78"/>
      <c r="Q79" s="79"/>
      <c r="R79" s="76"/>
      <c r="S79" s="77"/>
      <c r="T79" s="77"/>
      <c r="U79" s="78"/>
      <c r="V79" s="79"/>
      <c r="W79" s="63">
        <f>IF(R79&lt;&gt;"",R79,IF(M79&lt;&gt;"",M79,IF(I79&lt;&gt;"",I79,IF(D79&lt;&gt;"",D79,""))))</f>
        <v>4</v>
      </c>
      <c r="X79" s="66">
        <f>IF(U79&lt;&gt;"",U79,IF(P79&lt;&gt;"",P79,IF(L79&lt;&gt;"",L79,IF(G79&lt;&gt;"",G79,""))))</f>
        <v>3</v>
      </c>
    </row>
    <row r="80" spans="1:24" ht="51">
      <c r="A80" s="4">
        <v>535</v>
      </c>
      <c r="B80" s="73" t="s">
        <v>627</v>
      </c>
      <c r="C80" s="65" t="s">
        <v>628</v>
      </c>
      <c r="D80" s="67">
        <v>5</v>
      </c>
      <c r="E80" s="65" t="s">
        <v>769</v>
      </c>
      <c r="F80" s="65"/>
      <c r="G80" s="67">
        <v>3</v>
      </c>
      <c r="H80" s="26"/>
      <c r="I80"/>
      <c r="J80"/>
      <c r="K80"/>
      <c r="L80"/>
      <c r="M80" s="76"/>
      <c r="N80" s="77"/>
      <c r="O80" s="77"/>
      <c r="P80" s="78"/>
      <c r="Q80" s="79"/>
      <c r="R80" s="76"/>
      <c r="S80" s="77"/>
      <c r="T80" s="77"/>
      <c r="U80" s="78"/>
      <c r="V80" s="79"/>
      <c r="W80" s="63">
        <f>IF(R80&lt;&gt;"",R80,IF(M80&lt;&gt;"",M80,IF(I80&lt;&gt;"",I80,IF(D80&lt;&gt;"",D80,""))))</f>
        <v>5</v>
      </c>
      <c r="X80" s="66">
        <f>IF(U80&lt;&gt;"",U80,IF(P80&lt;&gt;"",P80,IF(L80&lt;&gt;"",L80,IF(G80&lt;&gt;"",G80,""))))</f>
        <v>3</v>
      </c>
    </row>
    <row r="81" spans="1:24" ht="51">
      <c r="A81" s="4">
        <v>536</v>
      </c>
      <c r="B81" s="73" t="s">
        <v>198</v>
      </c>
      <c r="C81" s="65" t="s">
        <v>474</v>
      </c>
      <c r="D81" s="67">
        <v>4</v>
      </c>
      <c r="E81" s="65" t="s">
        <v>770</v>
      </c>
      <c r="F81" s="65"/>
      <c r="G81" s="67">
        <v>4</v>
      </c>
      <c r="H81" s="26"/>
      <c r="I81"/>
      <c r="J81"/>
      <c r="K81"/>
      <c r="L81"/>
      <c r="M81" s="76"/>
      <c r="N81" s="77"/>
      <c r="O81" s="77"/>
      <c r="P81" s="78"/>
      <c r="Q81" s="79"/>
      <c r="R81" s="76"/>
      <c r="S81" s="77"/>
      <c r="T81" s="77"/>
      <c r="U81" s="78"/>
      <c r="V81" s="79"/>
      <c r="W81" s="63">
        <f>IF(R81&lt;&gt;"",R81,IF(M81&lt;&gt;"",M81,IF(I81&lt;&gt;"",I81,IF(D81&lt;&gt;"",D81,""))))</f>
        <v>4</v>
      </c>
      <c r="X81" s="66">
        <f>IF(U81&lt;&gt;"",U81,IF(P81&lt;&gt;"",P81,IF(L81&lt;&gt;"",L81,IF(G81&lt;&gt;"",G81,""))))</f>
        <v>4</v>
      </c>
    </row>
    <row r="82" spans="1:24" ht="85">
      <c r="A82" s="4">
        <v>537</v>
      </c>
      <c r="B82" s="73" t="s">
        <v>629</v>
      </c>
      <c r="C82" s="65" t="s">
        <v>630</v>
      </c>
      <c r="D82" s="67">
        <v>4</v>
      </c>
      <c r="E82" s="65" t="s">
        <v>771</v>
      </c>
      <c r="F82" s="65"/>
      <c r="G82" s="67">
        <v>3</v>
      </c>
      <c r="H82" s="26"/>
      <c r="I82"/>
      <c r="J82"/>
      <c r="K82"/>
      <c r="L82"/>
      <c r="M82" s="76"/>
      <c r="N82" s="77"/>
      <c r="O82" s="77"/>
      <c r="P82" s="78"/>
      <c r="Q82" s="79"/>
      <c r="R82" s="76"/>
      <c r="S82" s="77"/>
      <c r="T82" s="77"/>
      <c r="U82" s="78"/>
      <c r="V82" s="79"/>
      <c r="W82" s="63">
        <f>IF(R82&lt;&gt;"",R82,IF(M82&lt;&gt;"",M82,IF(I82&lt;&gt;"",I82,IF(D82&lt;&gt;"",D82,""))))</f>
        <v>4</v>
      </c>
      <c r="X82" s="66">
        <f>IF(U82&lt;&gt;"",U82,IF(P82&lt;&gt;"",P82,IF(L82&lt;&gt;"",L82,IF(G82&lt;&gt;"",G82,""))))</f>
        <v>3</v>
      </c>
    </row>
    <row r="83" spans="1:24">
      <c r="A83" s="3"/>
      <c r="G83" s="4"/>
      <c r="I83"/>
      <c r="J83"/>
      <c r="K83"/>
      <c r="L83"/>
      <c r="M83" s="80"/>
      <c r="N83" s="80"/>
      <c r="O83" s="80"/>
      <c r="P83" s="80"/>
      <c r="Q83" s="80"/>
      <c r="R83" s="80"/>
      <c r="S83" s="80"/>
      <c r="T83" s="80"/>
      <c r="U83" s="80"/>
      <c r="V83" s="80"/>
    </row>
    <row r="84" spans="1:24" ht="51">
      <c r="A84" s="4">
        <v>538</v>
      </c>
      <c r="B84" s="74" t="s">
        <v>631</v>
      </c>
      <c r="C84" s="65" t="s">
        <v>632</v>
      </c>
      <c r="D84" s="67">
        <v>2</v>
      </c>
      <c r="E84" s="65" t="s">
        <v>772</v>
      </c>
      <c r="F84" s="65"/>
      <c r="G84" s="67">
        <v>2</v>
      </c>
      <c r="H84" s="26" t="s">
        <v>825</v>
      </c>
      <c r="I84"/>
      <c r="J84"/>
      <c r="K84"/>
      <c r="L84"/>
      <c r="M84" s="76"/>
      <c r="N84" s="77"/>
      <c r="O84" s="77"/>
      <c r="P84" s="78"/>
      <c r="Q84" s="79"/>
      <c r="R84" s="76"/>
      <c r="S84" s="77"/>
      <c r="T84" s="77"/>
      <c r="U84" s="78"/>
      <c r="V84" s="79"/>
      <c r="W84" s="63">
        <f>IF(R84&lt;&gt;"",R84,IF(M84&lt;&gt;"",M84,IF(I84&lt;&gt;"",I84,IF(D84&lt;&gt;"",D84,""))))</f>
        <v>2</v>
      </c>
      <c r="X84" s="66">
        <f>IF(U84&lt;&gt;"",U84,IF(P84&lt;&gt;"",P84,IF(L84&lt;&gt;"",L84,IF(G84&lt;&gt;"",G84,""))))</f>
        <v>2</v>
      </c>
    </row>
    <row r="85" spans="1:24" ht="51">
      <c r="A85" s="4">
        <v>539</v>
      </c>
      <c r="B85" s="74" t="s">
        <v>633</v>
      </c>
      <c r="C85" s="65" t="s">
        <v>634</v>
      </c>
      <c r="D85" s="67">
        <v>1</v>
      </c>
      <c r="E85" s="65" t="s">
        <v>773</v>
      </c>
      <c r="F85" s="65"/>
      <c r="G85" s="67">
        <v>1</v>
      </c>
      <c r="H85" s="26"/>
      <c r="I85"/>
      <c r="J85"/>
      <c r="K85"/>
      <c r="L85"/>
      <c r="M85" s="76"/>
      <c r="N85" s="77"/>
      <c r="O85" s="77"/>
      <c r="P85" s="78"/>
      <c r="Q85" s="79"/>
      <c r="R85" s="76"/>
      <c r="S85" s="77"/>
      <c r="T85" s="77"/>
      <c r="U85" s="78"/>
      <c r="V85" s="79"/>
      <c r="W85" s="63">
        <f>IF(R85&lt;&gt;"",R85,IF(M85&lt;&gt;"",M85,IF(I85&lt;&gt;"",I85,IF(D85&lt;&gt;"",D85,""))))</f>
        <v>1</v>
      </c>
      <c r="X85" s="66">
        <f>IF(U85&lt;&gt;"",U85,IF(P85&lt;&gt;"",P85,IF(L85&lt;&gt;"",L85,IF(G85&lt;&gt;"",G85,""))))</f>
        <v>1</v>
      </c>
    </row>
    <row r="86" spans="1:24" ht="68">
      <c r="A86" s="4">
        <v>540</v>
      </c>
      <c r="B86" s="74" t="s">
        <v>635</v>
      </c>
      <c r="C86" s="65" t="s">
        <v>636</v>
      </c>
      <c r="D86" s="67">
        <v>1</v>
      </c>
      <c r="E86" s="65" t="s">
        <v>774</v>
      </c>
      <c r="F86" s="65"/>
      <c r="G86" s="67">
        <v>1</v>
      </c>
      <c r="H86" s="26"/>
      <c r="I86"/>
      <c r="J86"/>
      <c r="K86"/>
      <c r="L86"/>
      <c r="M86" s="76"/>
      <c r="N86" s="77"/>
      <c r="O86" s="77"/>
      <c r="P86" s="78"/>
      <c r="Q86" s="79"/>
      <c r="R86" s="76"/>
      <c r="S86" s="77"/>
      <c r="T86" s="77"/>
      <c r="U86" s="78"/>
      <c r="V86" s="79"/>
      <c r="W86" s="63">
        <f>IF(R86&lt;&gt;"",R86,IF(M86&lt;&gt;"",M86,IF(I86&lt;&gt;"",I86,IF(D86&lt;&gt;"",D86,""))))</f>
        <v>1</v>
      </c>
      <c r="X86" s="66">
        <f>IF(U86&lt;&gt;"",U86,IF(P86&lt;&gt;"",P86,IF(L86&lt;&gt;"",L86,IF(G86&lt;&gt;"",G86,""))))</f>
        <v>1</v>
      </c>
    </row>
    <row r="87" spans="1:24" ht="51">
      <c r="A87" s="4">
        <v>541</v>
      </c>
      <c r="B87" s="74" t="s">
        <v>637</v>
      </c>
      <c r="C87" s="65" t="s">
        <v>638</v>
      </c>
      <c r="D87" s="67">
        <v>1</v>
      </c>
      <c r="E87" s="65" t="s">
        <v>775</v>
      </c>
      <c r="F87" s="65"/>
      <c r="G87" s="67">
        <v>1</v>
      </c>
      <c r="H87" s="26"/>
      <c r="I87"/>
      <c r="J87"/>
      <c r="K87"/>
      <c r="L87"/>
      <c r="M87" s="76"/>
      <c r="N87" s="77"/>
      <c r="O87" s="77"/>
      <c r="P87" s="78"/>
      <c r="Q87" s="79"/>
      <c r="R87" s="76"/>
      <c r="S87" s="77"/>
      <c r="T87" s="77"/>
      <c r="U87" s="78"/>
      <c r="V87" s="79"/>
      <c r="W87" s="63">
        <f>IF(R87&lt;&gt;"",R87,IF(M87&lt;&gt;"",M87,IF(I87&lt;&gt;"",I87,IF(D87&lt;&gt;"",D87,""))))</f>
        <v>1</v>
      </c>
      <c r="X87" s="66">
        <f>IF(U87&lt;&gt;"",U87,IF(P87&lt;&gt;"",P87,IF(L87&lt;&gt;"",L87,IF(G87&lt;&gt;"",G87,""))))</f>
        <v>1</v>
      </c>
    </row>
    <row r="88" spans="1:24">
      <c r="A88" s="3"/>
      <c r="G88" s="4"/>
      <c r="I88"/>
      <c r="J88"/>
      <c r="K88"/>
      <c r="L88"/>
      <c r="M88" s="80"/>
      <c r="N88" s="80"/>
      <c r="O88" s="80"/>
      <c r="P88" s="80"/>
      <c r="Q88" s="80"/>
      <c r="R88" s="80"/>
      <c r="S88" s="80"/>
      <c r="T88" s="80"/>
      <c r="U88" s="80"/>
      <c r="V88" s="80"/>
    </row>
    <row r="89" spans="1:24" ht="85">
      <c r="A89" s="4">
        <v>542</v>
      </c>
      <c r="B89" s="73" t="s">
        <v>639</v>
      </c>
      <c r="C89" s="65" t="s">
        <v>640</v>
      </c>
      <c r="D89" s="67">
        <v>4</v>
      </c>
      <c r="E89" s="65" t="s">
        <v>776</v>
      </c>
      <c r="F89" s="65"/>
      <c r="G89" s="67">
        <v>2</v>
      </c>
      <c r="H89" s="26" t="s">
        <v>835</v>
      </c>
      <c r="I89" s="67"/>
      <c r="J89" s="6"/>
      <c r="K89" s="6"/>
      <c r="L89" s="18">
        <v>3</v>
      </c>
      <c r="M89" s="76"/>
      <c r="N89" s="77"/>
      <c r="O89" s="77"/>
      <c r="P89" s="78"/>
      <c r="Q89" s="79"/>
      <c r="R89" s="76"/>
      <c r="S89" s="77"/>
      <c r="T89" s="77"/>
      <c r="U89" s="78"/>
      <c r="V89" s="79"/>
      <c r="W89" s="63">
        <f>IF(R89&lt;&gt;"",R89,IF(M89&lt;&gt;"",M89,IF(I89&lt;&gt;"",I89,IF(D89&lt;&gt;"",D89,""))))</f>
        <v>4</v>
      </c>
      <c r="X89" s="66">
        <f>IF(U89&lt;&gt;"",U89,IF(P89&lt;&gt;"",P89,IF(L89&lt;&gt;"",L89,IF(G89&lt;&gt;"",G89,""))))</f>
        <v>3</v>
      </c>
    </row>
    <row r="90" spans="1:24" ht="51">
      <c r="A90" s="4">
        <v>543</v>
      </c>
      <c r="B90" s="73" t="s">
        <v>641</v>
      </c>
      <c r="C90" s="65" t="s">
        <v>642</v>
      </c>
      <c r="D90" s="67">
        <v>4</v>
      </c>
      <c r="E90" s="65" t="s">
        <v>777</v>
      </c>
      <c r="F90" s="65"/>
      <c r="G90" s="67">
        <v>3</v>
      </c>
      <c r="H90" s="26"/>
      <c r="I90"/>
      <c r="J90"/>
      <c r="K90"/>
      <c r="L90"/>
      <c r="M90" s="76"/>
      <c r="N90" s="77"/>
      <c r="O90" s="77"/>
      <c r="P90" s="78"/>
      <c r="Q90" s="79"/>
      <c r="R90" s="76"/>
      <c r="S90" s="77"/>
      <c r="T90" s="77"/>
      <c r="U90" s="78"/>
      <c r="V90" s="79"/>
      <c r="W90" s="63">
        <f>IF(R90&lt;&gt;"",R90,IF(M90&lt;&gt;"",M90,IF(I90&lt;&gt;"",I90,IF(D90&lt;&gt;"",D90,""))))</f>
        <v>4</v>
      </c>
      <c r="X90" s="66">
        <f>IF(U90&lt;&gt;"",U90,IF(P90&lt;&gt;"",P90,IF(L90&lt;&gt;"",L90,IF(G90&lt;&gt;"",G90,""))))</f>
        <v>3</v>
      </c>
    </row>
    <row r="91" spans="1:24" ht="51">
      <c r="A91" s="4">
        <v>544</v>
      </c>
      <c r="B91" s="73" t="s">
        <v>643</v>
      </c>
      <c r="C91" s="65" t="s">
        <v>644</v>
      </c>
      <c r="D91" s="67">
        <v>4</v>
      </c>
      <c r="E91" s="65" t="s">
        <v>776</v>
      </c>
      <c r="F91" s="65"/>
      <c r="G91" s="67">
        <v>2</v>
      </c>
      <c r="H91" s="26" t="s">
        <v>836</v>
      </c>
      <c r="I91" s="65"/>
      <c r="J91" s="6"/>
      <c r="K91" s="6"/>
      <c r="L91" s="18">
        <v>3</v>
      </c>
      <c r="M91" s="76"/>
      <c r="N91" s="77"/>
      <c r="O91" s="77"/>
      <c r="P91" s="78"/>
      <c r="Q91" s="79"/>
      <c r="R91" s="76"/>
      <c r="S91" s="77"/>
      <c r="T91" s="77"/>
      <c r="U91" s="78"/>
      <c r="V91" s="79"/>
      <c r="W91" s="63">
        <f>IF(R91&lt;&gt;"",R91,IF(M91&lt;&gt;"",M91,IF(I91&lt;&gt;"",I91,IF(D91&lt;&gt;"",D91,""))))</f>
        <v>4</v>
      </c>
      <c r="X91" s="66">
        <f>IF(U91&lt;&gt;"",U91,IF(P91&lt;&gt;"",P91,IF(L91&lt;&gt;"",L91,IF(G91&lt;&gt;"",G91,""))))</f>
        <v>3</v>
      </c>
    </row>
    <row r="92" spans="1:24" ht="51">
      <c r="A92" s="4">
        <v>545</v>
      </c>
      <c r="B92" s="72" t="s">
        <v>645</v>
      </c>
      <c r="C92" s="65" t="s">
        <v>646</v>
      </c>
      <c r="D92" s="67">
        <v>4</v>
      </c>
      <c r="E92" s="65" t="s">
        <v>778</v>
      </c>
      <c r="F92" s="65"/>
      <c r="G92" s="67">
        <v>2</v>
      </c>
      <c r="H92" s="26"/>
      <c r="I92"/>
      <c r="J92"/>
      <c r="K92"/>
      <c r="L92"/>
      <c r="M92" s="76"/>
      <c r="N92" s="77"/>
      <c r="O92" s="77"/>
      <c r="P92" s="78"/>
      <c r="Q92" s="79"/>
      <c r="R92" s="76"/>
      <c r="S92" s="77"/>
      <c r="T92" s="77"/>
      <c r="U92" s="78"/>
      <c r="V92" s="79"/>
      <c r="W92" s="63">
        <f>IF(R92&lt;&gt;"",R92,IF(M92&lt;&gt;"",M92,IF(I92&lt;&gt;"",I92,IF(D92&lt;&gt;"",D92,""))))</f>
        <v>4</v>
      </c>
      <c r="X92" s="66">
        <f>IF(U92&lt;&gt;"",U92,IF(P92&lt;&gt;"",P92,IF(L92&lt;&gt;"",L92,IF(G92&lt;&gt;"",G92,""))))</f>
        <v>2</v>
      </c>
    </row>
    <row r="93" spans="1:24">
      <c r="A93" s="3"/>
      <c r="G93" s="4"/>
      <c r="I93"/>
      <c r="J93"/>
      <c r="K93"/>
      <c r="L93"/>
      <c r="M93" s="80"/>
      <c r="N93" s="80"/>
      <c r="O93" s="80"/>
      <c r="P93" s="80"/>
      <c r="Q93" s="80"/>
      <c r="R93" s="80"/>
      <c r="S93" s="80"/>
      <c r="T93" s="80"/>
      <c r="U93" s="80"/>
      <c r="V93" s="80"/>
    </row>
    <row r="94" spans="1:24" ht="34">
      <c r="A94" s="4">
        <v>546</v>
      </c>
      <c r="B94" s="75" t="s">
        <v>238</v>
      </c>
      <c r="C94" s="65" t="s">
        <v>647</v>
      </c>
      <c r="D94" s="67">
        <v>4</v>
      </c>
      <c r="E94" s="65" t="s">
        <v>779</v>
      </c>
      <c r="F94" s="65"/>
      <c r="G94" s="67">
        <v>2</v>
      </c>
      <c r="H94" s="26" t="s">
        <v>837</v>
      </c>
      <c r="I94" s="67"/>
      <c r="J94" s="6"/>
      <c r="K94" s="6"/>
      <c r="L94" s="18">
        <v>3</v>
      </c>
      <c r="M94" s="76"/>
      <c r="N94" s="77"/>
      <c r="O94" s="77"/>
      <c r="P94" s="78"/>
      <c r="Q94" s="79"/>
      <c r="R94" s="76"/>
      <c r="S94" s="77"/>
      <c r="T94" s="77"/>
      <c r="U94" s="78"/>
      <c r="V94" s="79"/>
      <c r="W94" s="63">
        <f>IF(R94&lt;&gt;"",R94,IF(M94&lt;&gt;"",M94,IF(I94&lt;&gt;"",I94,IF(D94&lt;&gt;"",D94,""))))</f>
        <v>4</v>
      </c>
      <c r="X94" s="66">
        <f>IF(U94&lt;&gt;"",U94,IF(P94&lt;&gt;"",P94,IF(L94&lt;&gt;"",L94,IF(G94&lt;&gt;"",G94,""))))</f>
        <v>3</v>
      </c>
    </row>
    <row r="95" spans="1:24" ht="51">
      <c r="A95" s="4">
        <v>547</v>
      </c>
      <c r="B95" s="75" t="s">
        <v>648</v>
      </c>
      <c r="C95" s="65" t="s">
        <v>649</v>
      </c>
      <c r="D95" s="67">
        <v>4</v>
      </c>
      <c r="E95" s="65" t="s">
        <v>780</v>
      </c>
      <c r="F95" s="65"/>
      <c r="G95" s="67">
        <v>2</v>
      </c>
      <c r="H95" s="26"/>
      <c r="I95"/>
      <c r="J95"/>
      <c r="K95"/>
      <c r="L95"/>
      <c r="M95" s="76"/>
      <c r="N95" s="77"/>
      <c r="O95" s="77"/>
      <c r="P95" s="78"/>
      <c r="Q95" s="79"/>
      <c r="R95" s="76"/>
      <c r="S95" s="77"/>
      <c r="T95" s="77"/>
      <c r="U95" s="78"/>
      <c r="V95" s="79"/>
      <c r="W95" s="63">
        <f>IF(R95&lt;&gt;"",R95,IF(M95&lt;&gt;"",M95,IF(I95&lt;&gt;"",I95,IF(D95&lt;&gt;"",D95,""))))</f>
        <v>4</v>
      </c>
      <c r="X95" s="66">
        <f>IF(U95&lt;&gt;"",U95,IF(P95&lt;&gt;"",P95,IF(L95&lt;&gt;"",L95,IF(G95&lt;&gt;"",G95,""))))</f>
        <v>2</v>
      </c>
    </row>
    <row r="96" spans="1:24" ht="85">
      <c r="A96" s="4">
        <v>548</v>
      </c>
      <c r="B96" s="75" t="s">
        <v>650</v>
      </c>
      <c r="C96" s="65" t="s">
        <v>651</v>
      </c>
      <c r="D96" s="67">
        <v>2</v>
      </c>
      <c r="E96" s="65" t="s">
        <v>781</v>
      </c>
      <c r="F96" s="65"/>
      <c r="G96" s="67">
        <v>2</v>
      </c>
      <c r="H96" s="26"/>
      <c r="I96"/>
      <c r="J96"/>
      <c r="K96"/>
      <c r="L96"/>
      <c r="M96" s="76"/>
      <c r="N96" s="77"/>
      <c r="O96" s="77"/>
      <c r="P96" s="78"/>
      <c r="Q96" s="79"/>
      <c r="R96" s="76"/>
      <c r="S96" s="77"/>
      <c r="T96" s="77"/>
      <c r="U96" s="78"/>
      <c r="V96" s="79"/>
      <c r="W96" s="63">
        <f>IF(R96&lt;&gt;"",R96,IF(M96&lt;&gt;"",M96,IF(I96&lt;&gt;"",I96,IF(D96&lt;&gt;"",D96,""))))</f>
        <v>2</v>
      </c>
      <c r="X96" s="66">
        <f>IF(U96&lt;&gt;"",U96,IF(P96&lt;&gt;"",P96,IF(L96&lt;&gt;"",L96,IF(G96&lt;&gt;"",G96,""))))</f>
        <v>2</v>
      </c>
    </row>
    <row r="97" spans="1:24" ht="51">
      <c r="A97" s="4">
        <v>549</v>
      </c>
      <c r="B97" s="75" t="s">
        <v>652</v>
      </c>
      <c r="C97" s="65" t="s">
        <v>653</v>
      </c>
      <c r="D97" s="67">
        <v>2</v>
      </c>
      <c r="E97" s="65" t="s">
        <v>782</v>
      </c>
      <c r="F97" s="65"/>
      <c r="G97" s="67">
        <v>1</v>
      </c>
      <c r="H97" s="26"/>
      <c r="I97"/>
      <c r="J97"/>
      <c r="K97"/>
      <c r="L97"/>
      <c r="M97" s="76"/>
      <c r="N97" s="77"/>
      <c r="O97" s="77"/>
      <c r="P97" s="78"/>
      <c r="Q97" s="79"/>
      <c r="R97" s="76"/>
      <c r="S97" s="77"/>
      <c r="T97" s="77"/>
      <c r="U97" s="78"/>
      <c r="V97" s="79"/>
      <c r="W97" s="63">
        <f>IF(R97&lt;&gt;"",R97,IF(M97&lt;&gt;"",M97,IF(I97&lt;&gt;"",I97,IF(D97&lt;&gt;"",D97,""))))</f>
        <v>2</v>
      </c>
      <c r="X97" s="66">
        <f>IF(U97&lt;&gt;"",U97,IF(P97&lt;&gt;"",P97,IF(L97&lt;&gt;"",L97,IF(G97&lt;&gt;"",G97,""))))</f>
        <v>1</v>
      </c>
    </row>
    <row r="98" spans="1:24" ht="85">
      <c r="A98" s="4">
        <v>550</v>
      </c>
      <c r="B98" s="75" t="s">
        <v>201</v>
      </c>
      <c r="C98" s="65" t="s">
        <v>480</v>
      </c>
      <c r="D98" s="67">
        <v>3</v>
      </c>
      <c r="E98" s="65" t="s">
        <v>783</v>
      </c>
      <c r="F98" s="65"/>
      <c r="G98" s="67">
        <v>2</v>
      </c>
      <c r="H98" s="26"/>
      <c r="I98"/>
      <c r="J98"/>
      <c r="K98"/>
      <c r="L98"/>
      <c r="M98" s="76"/>
      <c r="N98" s="77"/>
      <c r="O98" s="77"/>
      <c r="P98" s="78"/>
      <c r="Q98" s="79"/>
      <c r="R98" s="76"/>
      <c r="S98" s="77"/>
      <c r="T98" s="77"/>
      <c r="U98" s="78"/>
      <c r="V98" s="79"/>
      <c r="W98" s="63">
        <f>IF(R98&lt;&gt;"",R98,IF(M98&lt;&gt;"",M98,IF(I98&lt;&gt;"",I98,IF(D98&lt;&gt;"",D98,""))))</f>
        <v>3</v>
      </c>
      <c r="X98" s="66">
        <f>IF(U98&lt;&gt;"",U98,IF(P98&lt;&gt;"",P98,IF(L98&lt;&gt;"",L98,IF(G98&lt;&gt;"",G98,""))))</f>
        <v>2</v>
      </c>
    </row>
    <row r="99" spans="1:24">
      <c r="A99" s="3"/>
      <c r="G99" s="4"/>
      <c r="I99"/>
      <c r="J99"/>
      <c r="K99"/>
      <c r="L99"/>
      <c r="M99" s="80"/>
      <c r="N99" s="80"/>
      <c r="O99" s="80"/>
      <c r="P99" s="80"/>
      <c r="Q99" s="80"/>
      <c r="R99" s="80"/>
      <c r="S99" s="80"/>
      <c r="T99" s="80"/>
      <c r="U99" s="80"/>
      <c r="V99" s="80"/>
    </row>
    <row r="100" spans="1:24" ht="34">
      <c r="A100" s="4">
        <v>551</v>
      </c>
      <c r="B100" s="74" t="s">
        <v>654</v>
      </c>
      <c r="C100" s="65" t="s">
        <v>655</v>
      </c>
      <c r="D100" s="67">
        <v>3</v>
      </c>
      <c r="E100" s="65" t="s">
        <v>784</v>
      </c>
      <c r="F100" s="65"/>
      <c r="G100" s="67">
        <v>2</v>
      </c>
      <c r="H100" s="26"/>
      <c r="I100"/>
      <c r="J100"/>
      <c r="K100"/>
      <c r="L100"/>
      <c r="M100" s="76"/>
      <c r="N100" s="77"/>
      <c r="O100" s="77"/>
      <c r="P100" s="78"/>
      <c r="Q100" s="79"/>
      <c r="R100" s="76"/>
      <c r="S100" s="77"/>
      <c r="T100" s="77"/>
      <c r="U100" s="78"/>
      <c r="V100" s="79"/>
      <c r="W100" s="63">
        <f>IF(R100&lt;&gt;"",R100,IF(M100&lt;&gt;"",M100,IF(I100&lt;&gt;"",I100,IF(D100&lt;&gt;"",D100,""))))</f>
        <v>3</v>
      </c>
      <c r="X100" s="66">
        <f>IF(U100&lt;&gt;"",U100,IF(P100&lt;&gt;"",P100,IF(L100&lt;&gt;"",L100,IF(G100&lt;&gt;"",G100,""))))</f>
        <v>2</v>
      </c>
    </row>
    <row r="101" spans="1:24" ht="51">
      <c r="A101" s="4">
        <v>552</v>
      </c>
      <c r="B101" s="74" t="s">
        <v>656</v>
      </c>
      <c r="C101" s="65" t="s">
        <v>657</v>
      </c>
      <c r="D101" s="67">
        <v>2</v>
      </c>
      <c r="E101" s="65" t="s">
        <v>785</v>
      </c>
      <c r="F101" s="65"/>
      <c r="G101" s="67">
        <v>1</v>
      </c>
      <c r="H101" s="26"/>
      <c r="I101"/>
      <c r="J101"/>
      <c r="K101"/>
      <c r="L101"/>
      <c r="M101" s="76"/>
      <c r="N101" s="77"/>
      <c r="O101" s="77"/>
      <c r="P101" s="78"/>
      <c r="Q101" s="79"/>
      <c r="R101" s="76"/>
      <c r="S101" s="77"/>
      <c r="T101" s="77"/>
      <c r="U101" s="78"/>
      <c r="V101" s="79"/>
      <c r="W101" s="63">
        <f>IF(R101&lt;&gt;"",R101,IF(M101&lt;&gt;"",M101,IF(I101&lt;&gt;"",I101,IF(D101&lt;&gt;"",D101,""))))</f>
        <v>2</v>
      </c>
      <c r="X101" s="66">
        <f>IF(U101&lt;&gt;"",U101,IF(P101&lt;&gt;"",P101,IF(L101&lt;&gt;"",L101,IF(G101&lt;&gt;"",G101,""))))</f>
        <v>1</v>
      </c>
    </row>
    <row r="102" spans="1:24" ht="68">
      <c r="A102" s="4">
        <v>553</v>
      </c>
      <c r="B102" s="74" t="s">
        <v>658</v>
      </c>
      <c r="C102" s="65" t="s">
        <v>659</v>
      </c>
      <c r="D102" s="67">
        <v>3</v>
      </c>
      <c r="E102" s="65" t="s">
        <v>786</v>
      </c>
      <c r="F102" s="65"/>
      <c r="G102" s="67">
        <v>1</v>
      </c>
      <c r="H102" s="26"/>
      <c r="I102"/>
      <c r="J102"/>
      <c r="K102"/>
      <c r="L102"/>
      <c r="M102" s="76"/>
      <c r="N102" s="77"/>
      <c r="O102" s="77"/>
      <c r="P102" s="78"/>
      <c r="Q102" s="79"/>
      <c r="R102" s="76"/>
      <c r="S102" s="77"/>
      <c r="T102" s="77"/>
      <c r="U102" s="78"/>
      <c r="V102" s="79"/>
      <c r="W102" s="63">
        <f>IF(R102&lt;&gt;"",R102,IF(M102&lt;&gt;"",M102,IF(I102&lt;&gt;"",I102,IF(D102&lt;&gt;"",D102,""))))</f>
        <v>3</v>
      </c>
      <c r="X102" s="66">
        <f>IF(U102&lt;&gt;"",U102,IF(P102&lt;&gt;"",P102,IF(L102&lt;&gt;"",L102,IF(G102&lt;&gt;"",G102,""))))</f>
        <v>1</v>
      </c>
    </row>
    <row r="103" spans="1:24" ht="51">
      <c r="A103" s="4">
        <v>554</v>
      </c>
      <c r="B103" s="74" t="s">
        <v>660</v>
      </c>
      <c r="C103" s="65" t="s">
        <v>661</v>
      </c>
      <c r="D103" s="67">
        <v>0</v>
      </c>
      <c r="E103" s="65" t="s">
        <v>787</v>
      </c>
      <c r="F103" s="65"/>
      <c r="G103" s="67">
        <v>0</v>
      </c>
      <c r="H103" s="26"/>
      <c r="I103"/>
      <c r="J103"/>
      <c r="K103"/>
      <c r="L103"/>
      <c r="M103" s="76"/>
      <c r="N103" s="77"/>
      <c r="O103" s="77"/>
      <c r="P103" s="78"/>
      <c r="Q103" s="79"/>
      <c r="R103" s="76"/>
      <c r="S103" s="77"/>
      <c r="T103" s="77"/>
      <c r="U103" s="78"/>
      <c r="V103" s="79"/>
      <c r="W103" s="63">
        <f>IF(R103&lt;&gt;"",R103,IF(M103&lt;&gt;"",M103,IF(I103&lt;&gt;"",I103,IF(D103&lt;&gt;"",D103,""))))</f>
        <v>0</v>
      </c>
      <c r="X103" s="66">
        <f>IF(U103&lt;&gt;"",U103,IF(P103&lt;&gt;"",P103,IF(L103&lt;&gt;"",L103,IF(G103&lt;&gt;"",G103,""))))</f>
        <v>0</v>
      </c>
    </row>
    <row r="104" spans="1:24" ht="34">
      <c r="A104" s="4">
        <v>555</v>
      </c>
      <c r="B104" s="74" t="s">
        <v>662</v>
      </c>
      <c r="C104" s="65" t="s">
        <v>663</v>
      </c>
      <c r="D104" s="67">
        <v>1</v>
      </c>
      <c r="E104" s="65" t="s">
        <v>788</v>
      </c>
      <c r="F104" s="65"/>
      <c r="G104" s="67">
        <v>1</v>
      </c>
      <c r="H104" s="26"/>
      <c r="I104"/>
      <c r="J104"/>
      <c r="K104"/>
      <c r="L104"/>
      <c r="M104" s="76"/>
      <c r="N104" s="77"/>
      <c r="O104" s="77"/>
      <c r="P104" s="78"/>
      <c r="Q104" s="79"/>
      <c r="R104" s="76"/>
      <c r="S104" s="77"/>
      <c r="T104" s="77"/>
      <c r="U104" s="78"/>
      <c r="V104" s="79"/>
      <c r="W104" s="63">
        <f>IF(R104&lt;&gt;"",R104,IF(M104&lt;&gt;"",M104,IF(I104&lt;&gt;"",I104,IF(D104&lt;&gt;"",D104,""))))</f>
        <v>1</v>
      </c>
      <c r="X104" s="66">
        <f>IF(U104&lt;&gt;"",U104,IF(P104&lt;&gt;"",P104,IF(L104&lt;&gt;"",L104,IF(G104&lt;&gt;"",G104,""))))</f>
        <v>1</v>
      </c>
    </row>
    <row r="105" spans="1:24">
      <c r="A105" s="3"/>
      <c r="G105" s="4"/>
      <c r="I105"/>
      <c r="J105"/>
      <c r="K105"/>
      <c r="L105"/>
      <c r="M105" s="80"/>
      <c r="N105" s="80"/>
      <c r="O105" s="80"/>
      <c r="P105" s="80"/>
      <c r="Q105" s="80"/>
      <c r="R105" s="80"/>
      <c r="S105" s="80"/>
      <c r="T105" s="80"/>
      <c r="U105" s="80"/>
      <c r="V105" s="80"/>
    </row>
    <row r="106" spans="1:24" ht="17">
      <c r="A106" s="4">
        <v>556</v>
      </c>
      <c r="B106" s="73" t="s">
        <v>37</v>
      </c>
      <c r="C106" s="65" t="s">
        <v>664</v>
      </c>
      <c r="D106" s="67">
        <v>5</v>
      </c>
      <c r="E106" s="65" t="s">
        <v>789</v>
      </c>
      <c r="F106" s="65"/>
      <c r="G106" s="67">
        <v>3</v>
      </c>
      <c r="H106" s="26"/>
      <c r="I106"/>
      <c r="J106"/>
      <c r="K106"/>
      <c r="L106"/>
      <c r="M106" s="76"/>
      <c r="N106" s="77"/>
      <c r="O106" s="77"/>
      <c r="P106" s="78"/>
      <c r="Q106" s="79"/>
      <c r="R106" s="76"/>
      <c r="S106" s="77"/>
      <c r="T106" s="77"/>
      <c r="U106" s="78"/>
      <c r="V106" s="79"/>
      <c r="W106" s="63">
        <f t="shared" ref="W106:W111" si="4">IF(R106&lt;&gt;"",R106,IF(M106&lt;&gt;"",M106,IF(I106&lt;&gt;"",I106,IF(D106&lt;&gt;"",D106,""))))</f>
        <v>5</v>
      </c>
      <c r="X106" s="66">
        <f t="shared" ref="X106:X111" si="5">IF(U106&lt;&gt;"",U106,IF(P106&lt;&gt;"",P106,IF(L106&lt;&gt;"",L106,IF(G106&lt;&gt;"",G106,""))))</f>
        <v>3</v>
      </c>
    </row>
    <row r="107" spans="1:24" ht="68">
      <c r="A107" s="4">
        <v>557</v>
      </c>
      <c r="B107" s="73" t="s">
        <v>126</v>
      </c>
      <c r="C107" s="65" t="s">
        <v>318</v>
      </c>
      <c r="D107" s="67">
        <v>5</v>
      </c>
      <c r="E107" s="65" t="s">
        <v>790</v>
      </c>
      <c r="F107" s="65"/>
      <c r="G107" s="67">
        <v>3</v>
      </c>
      <c r="H107" s="26"/>
      <c r="I107"/>
      <c r="J107"/>
      <c r="K107"/>
      <c r="L107"/>
      <c r="M107" s="76"/>
      <c r="N107" s="77"/>
      <c r="O107" s="77"/>
      <c r="P107" s="78"/>
      <c r="Q107" s="79"/>
      <c r="R107" s="76"/>
      <c r="S107" s="77"/>
      <c r="T107" s="77"/>
      <c r="U107" s="78"/>
      <c r="V107" s="79"/>
      <c r="W107" s="63">
        <f t="shared" si="4"/>
        <v>5</v>
      </c>
      <c r="X107" s="66">
        <f t="shared" si="5"/>
        <v>3</v>
      </c>
    </row>
    <row r="108" spans="1:24" ht="51">
      <c r="A108" s="4">
        <v>558</v>
      </c>
      <c r="B108" s="73" t="s">
        <v>192</v>
      </c>
      <c r="C108" s="65" t="s">
        <v>460</v>
      </c>
      <c r="D108" s="67">
        <v>3</v>
      </c>
      <c r="E108" s="65" t="s">
        <v>791</v>
      </c>
      <c r="F108" s="65"/>
      <c r="G108" s="67">
        <v>2</v>
      </c>
      <c r="H108" s="26"/>
      <c r="I108"/>
      <c r="J108"/>
      <c r="K108"/>
      <c r="L108"/>
      <c r="M108" s="76"/>
      <c r="N108" s="77"/>
      <c r="O108" s="77"/>
      <c r="P108" s="78"/>
      <c r="Q108" s="79"/>
      <c r="R108" s="76"/>
      <c r="S108" s="77"/>
      <c r="T108" s="77"/>
      <c r="U108" s="78"/>
      <c r="V108" s="79"/>
      <c r="W108" s="63">
        <f t="shared" si="4"/>
        <v>3</v>
      </c>
      <c r="X108" s="66">
        <f t="shared" si="5"/>
        <v>2</v>
      </c>
    </row>
    <row r="109" spans="1:24" ht="34">
      <c r="A109" s="4">
        <v>559</v>
      </c>
      <c r="B109" s="73" t="s">
        <v>665</v>
      </c>
      <c r="C109" s="65" t="s">
        <v>666</v>
      </c>
      <c r="D109" s="67">
        <v>3</v>
      </c>
      <c r="E109" s="65" t="s">
        <v>792</v>
      </c>
      <c r="F109" s="65"/>
      <c r="G109" s="67">
        <v>2</v>
      </c>
      <c r="H109" s="26"/>
      <c r="I109"/>
      <c r="J109"/>
      <c r="K109"/>
      <c r="L109"/>
      <c r="M109" s="76"/>
      <c r="N109" s="77"/>
      <c r="O109" s="77"/>
      <c r="P109" s="78"/>
      <c r="Q109" s="79"/>
      <c r="R109" s="76"/>
      <c r="S109" s="77"/>
      <c r="T109" s="77"/>
      <c r="U109" s="78"/>
      <c r="V109" s="79"/>
      <c r="W109" s="63">
        <f t="shared" si="4"/>
        <v>3</v>
      </c>
      <c r="X109" s="66">
        <f t="shared" si="5"/>
        <v>2</v>
      </c>
    </row>
    <row r="110" spans="1:24" ht="17">
      <c r="A110" s="4">
        <v>560</v>
      </c>
      <c r="B110" s="73" t="s">
        <v>667</v>
      </c>
      <c r="C110" s="65" t="s">
        <v>668</v>
      </c>
      <c r="D110" s="67">
        <v>0</v>
      </c>
      <c r="E110" s="65"/>
      <c r="F110" s="65"/>
      <c r="G110" s="67">
        <v>0</v>
      </c>
      <c r="H110" s="26"/>
      <c r="I110"/>
      <c r="J110"/>
      <c r="K110"/>
      <c r="L110"/>
      <c r="M110" s="76"/>
      <c r="N110" s="77"/>
      <c r="O110" s="77"/>
      <c r="P110" s="78"/>
      <c r="Q110" s="79"/>
      <c r="R110" s="76"/>
      <c r="S110" s="77"/>
      <c r="T110" s="77"/>
      <c r="U110" s="78"/>
      <c r="V110" s="79"/>
      <c r="W110" s="63">
        <f t="shared" si="4"/>
        <v>0</v>
      </c>
      <c r="X110" s="66">
        <f t="shared" si="5"/>
        <v>0</v>
      </c>
    </row>
    <row r="111" spans="1:24" ht="34">
      <c r="A111" s="4">
        <v>561</v>
      </c>
      <c r="B111" s="75" t="s">
        <v>669</v>
      </c>
      <c r="C111" s="65" t="s">
        <v>670</v>
      </c>
      <c r="D111" s="67">
        <v>3</v>
      </c>
      <c r="E111" s="65" t="s">
        <v>793</v>
      </c>
      <c r="F111" s="65"/>
      <c r="G111" s="67">
        <v>2</v>
      </c>
      <c r="H111" s="26"/>
      <c r="I111"/>
      <c r="J111"/>
      <c r="K111"/>
      <c r="L111"/>
      <c r="M111" s="76"/>
      <c r="N111" s="77"/>
      <c r="O111" s="77"/>
      <c r="P111" s="78"/>
      <c r="Q111" s="79"/>
      <c r="R111" s="76"/>
      <c r="S111" s="77"/>
      <c r="T111" s="77"/>
      <c r="U111" s="78"/>
      <c r="V111" s="79"/>
      <c r="W111" s="63">
        <f t="shared" si="4"/>
        <v>3</v>
      </c>
      <c r="X111" s="66">
        <f t="shared" si="5"/>
        <v>2</v>
      </c>
    </row>
    <row r="112" spans="1:24">
      <c r="G112" s="4"/>
      <c r="I112"/>
      <c r="J112"/>
      <c r="K112"/>
      <c r="L112"/>
      <c r="M112" s="80"/>
      <c r="N112" s="80"/>
      <c r="O112" s="80"/>
      <c r="P112" s="80"/>
      <c r="Q112" s="80"/>
      <c r="R112" s="80"/>
      <c r="S112" s="80"/>
      <c r="T112" s="80"/>
      <c r="U112" s="80"/>
      <c r="V112" s="80"/>
    </row>
    <row r="113" spans="1:24">
      <c r="G113" s="4"/>
      <c r="I113"/>
      <c r="J113"/>
      <c r="K113"/>
      <c r="L113"/>
      <c r="M113" s="80"/>
      <c r="N113" s="80"/>
      <c r="O113" s="80"/>
      <c r="P113" s="80"/>
      <c r="Q113" s="80"/>
      <c r="R113" s="80"/>
      <c r="S113" s="80"/>
      <c r="T113" s="80"/>
      <c r="U113" s="80"/>
      <c r="V113" s="80"/>
    </row>
    <row r="114" spans="1:24">
      <c r="G114" s="4"/>
      <c r="I114"/>
      <c r="J114"/>
      <c r="K114"/>
      <c r="L114"/>
      <c r="M114" s="80"/>
      <c r="N114" s="80"/>
      <c r="O114" s="80"/>
      <c r="P114" s="80"/>
      <c r="Q114" s="80"/>
      <c r="R114" s="80"/>
      <c r="S114" s="80"/>
      <c r="T114" s="80"/>
      <c r="U114" s="80"/>
      <c r="V114" s="80"/>
    </row>
    <row r="115" spans="1:24" ht="20">
      <c r="B115" s="52" t="s">
        <v>671</v>
      </c>
      <c r="G115" s="4"/>
      <c r="I115"/>
      <c r="J115"/>
      <c r="K115"/>
      <c r="L115"/>
      <c r="M115" s="80"/>
      <c r="N115" s="80"/>
      <c r="O115" s="80"/>
      <c r="P115" s="80"/>
      <c r="Q115" s="80"/>
      <c r="R115" s="80"/>
      <c r="S115" s="80"/>
      <c r="T115" s="80"/>
      <c r="U115" s="80"/>
      <c r="V115" s="80"/>
    </row>
    <row r="116" spans="1:24" ht="68">
      <c r="A116" s="4">
        <v>562</v>
      </c>
      <c r="B116" s="6" t="s">
        <v>672</v>
      </c>
      <c r="C116" s="6" t="s">
        <v>673</v>
      </c>
      <c r="D116" s="18">
        <v>3</v>
      </c>
      <c r="E116" s="6" t="s">
        <v>794</v>
      </c>
      <c r="F116" s="6"/>
      <c r="G116" s="18">
        <v>3</v>
      </c>
      <c r="H116" s="26"/>
      <c r="I116"/>
      <c r="J116"/>
      <c r="K116"/>
      <c r="L116"/>
      <c r="M116" s="76"/>
      <c r="N116" s="77"/>
      <c r="O116" s="77"/>
      <c r="P116" s="78"/>
      <c r="Q116" s="79"/>
      <c r="R116" s="76"/>
      <c r="S116" s="77"/>
      <c r="T116" s="77"/>
      <c r="U116" s="78"/>
      <c r="V116" s="79"/>
      <c r="W116" s="63">
        <f>IF(R116&lt;&gt;"",R116,IF(M116&lt;&gt;"",M116,IF(I116&lt;&gt;"",I116,IF(D116&lt;&gt;"",D116,""))))</f>
        <v>3</v>
      </c>
      <c r="X116" s="66">
        <f>IF(U116&lt;&gt;"",U116,IF(P116&lt;&gt;"",P116,IF(L116&lt;&gt;"",L116,IF(G116&lt;&gt;"",G116,""))))</f>
        <v>3</v>
      </c>
    </row>
    <row r="117" spans="1:24">
      <c r="A117" s="3"/>
      <c r="G117" s="4"/>
      <c r="I117"/>
      <c r="J117"/>
      <c r="K117"/>
      <c r="L117"/>
      <c r="M117" s="80"/>
      <c r="N117" s="80"/>
      <c r="O117" s="80"/>
      <c r="P117" s="80"/>
      <c r="Q117" s="80"/>
      <c r="R117" s="80"/>
      <c r="S117" s="80"/>
      <c r="T117" s="80"/>
      <c r="U117" s="80"/>
      <c r="V117" s="80"/>
    </row>
    <row r="118" spans="1:24" ht="34">
      <c r="A118" s="4">
        <v>563</v>
      </c>
      <c r="B118" s="6" t="s">
        <v>674</v>
      </c>
      <c r="C118" s="6" t="s">
        <v>675</v>
      </c>
      <c r="D118" s="18">
        <v>4</v>
      </c>
      <c r="E118" s="6" t="s">
        <v>795</v>
      </c>
      <c r="F118" s="6"/>
      <c r="G118" s="18">
        <v>3</v>
      </c>
      <c r="H118" s="26"/>
      <c r="I118"/>
      <c r="J118"/>
      <c r="K118"/>
      <c r="L118"/>
      <c r="M118" s="76"/>
      <c r="N118" s="77"/>
      <c r="O118" s="77"/>
      <c r="P118" s="78"/>
      <c r="Q118" s="79"/>
      <c r="R118" s="76"/>
      <c r="S118" s="77"/>
      <c r="T118" s="77"/>
      <c r="U118" s="78"/>
      <c r="V118" s="79"/>
      <c r="W118" s="63">
        <f>IF(R118&lt;&gt;"",R118,IF(M118&lt;&gt;"",M118,IF(I118&lt;&gt;"",I118,IF(D118&lt;&gt;"",D118,""))))</f>
        <v>4</v>
      </c>
      <c r="X118" s="66">
        <f>IF(U118&lt;&gt;"",U118,IF(P118&lt;&gt;"",P118,IF(L118&lt;&gt;"",L118,IF(G118&lt;&gt;"",G118,""))))</f>
        <v>3</v>
      </c>
    </row>
    <row r="119" spans="1:24">
      <c r="A119" s="3"/>
      <c r="G119" s="4"/>
      <c r="I119"/>
      <c r="J119"/>
      <c r="K119"/>
      <c r="L119"/>
      <c r="M119" s="80"/>
      <c r="N119" s="80"/>
      <c r="O119" s="80"/>
      <c r="P119" s="80"/>
      <c r="Q119" s="80"/>
      <c r="R119" s="80"/>
      <c r="S119" s="80"/>
      <c r="T119" s="80"/>
      <c r="U119" s="80"/>
      <c r="V119" s="80"/>
    </row>
    <row r="120" spans="1:24" ht="34">
      <c r="A120" s="4">
        <v>564</v>
      </c>
      <c r="B120" s="6" t="s">
        <v>48</v>
      </c>
      <c r="C120" s="6" t="s">
        <v>676</v>
      </c>
      <c r="D120" s="18">
        <v>3</v>
      </c>
      <c r="E120" s="6"/>
      <c r="F120" s="6"/>
      <c r="G120" s="18">
        <v>1</v>
      </c>
      <c r="H120" s="26" t="s">
        <v>838</v>
      </c>
      <c r="I120"/>
      <c r="J120"/>
      <c r="K120"/>
      <c r="L120"/>
      <c r="M120" s="76"/>
      <c r="N120" s="77"/>
      <c r="O120" s="77"/>
      <c r="P120" s="78"/>
      <c r="Q120" s="79"/>
      <c r="R120" s="76"/>
      <c r="S120" s="77"/>
      <c r="T120" s="77"/>
      <c r="U120" s="78"/>
      <c r="V120" s="79"/>
      <c r="W120" s="63">
        <f>IF(R120&lt;&gt;"",R120,IF(M120&lt;&gt;"",M120,IF(I120&lt;&gt;"",I120,IF(D120&lt;&gt;"",D120,""))))</f>
        <v>3</v>
      </c>
      <c r="X120" s="66">
        <f>IF(U120&lt;&gt;"",U120,IF(P120&lt;&gt;"",P120,IF(L120&lt;&gt;"",L120,IF(G120&lt;&gt;"",G120,""))))</f>
        <v>1</v>
      </c>
    </row>
    <row r="121" spans="1:24">
      <c r="A121" s="3"/>
      <c r="G121" s="4"/>
      <c r="I121"/>
      <c r="J121"/>
      <c r="K121"/>
      <c r="L121"/>
      <c r="M121" s="80"/>
      <c r="N121" s="80"/>
      <c r="O121" s="80"/>
      <c r="P121" s="80"/>
      <c r="Q121" s="80"/>
      <c r="R121" s="80"/>
      <c r="S121" s="80"/>
      <c r="T121" s="80"/>
      <c r="U121" s="80"/>
      <c r="V121" s="80"/>
    </row>
    <row r="122" spans="1:24" ht="51">
      <c r="A122" s="4">
        <v>565</v>
      </c>
      <c r="B122" s="6" t="s">
        <v>677</v>
      </c>
      <c r="C122" s="6" t="s">
        <v>678</v>
      </c>
      <c r="D122" s="18">
        <v>5</v>
      </c>
      <c r="E122" s="6" t="s">
        <v>796</v>
      </c>
      <c r="F122" s="6"/>
      <c r="G122" s="18">
        <v>3</v>
      </c>
      <c r="H122" s="26"/>
      <c r="I122"/>
      <c r="J122"/>
      <c r="K122"/>
      <c r="L122"/>
      <c r="M122" s="76"/>
      <c r="N122" s="77"/>
      <c r="O122" s="77"/>
      <c r="P122" s="78"/>
      <c r="Q122" s="79"/>
      <c r="R122" s="76"/>
      <c r="S122" s="77"/>
      <c r="T122" s="77"/>
      <c r="U122" s="78"/>
      <c r="V122" s="79"/>
      <c r="W122" s="63">
        <f>IF(R122&lt;&gt;"",R122,IF(M122&lt;&gt;"",M122,IF(I122&lt;&gt;"",I122,IF(D122&lt;&gt;"",D122,""))))</f>
        <v>5</v>
      </c>
      <c r="X122" s="66">
        <f>IF(U122&lt;&gt;"",U122,IF(P122&lt;&gt;"",P122,IF(L122&lt;&gt;"",L122,IF(G122&lt;&gt;"",G122,""))))</f>
        <v>3</v>
      </c>
    </row>
    <row r="123" spans="1:24" ht="68">
      <c r="A123" s="4">
        <v>566</v>
      </c>
      <c r="B123" s="6" t="s">
        <v>679</v>
      </c>
      <c r="C123" s="6" t="s">
        <v>680</v>
      </c>
      <c r="D123" s="18">
        <v>4</v>
      </c>
      <c r="E123" s="6" t="s">
        <v>797</v>
      </c>
      <c r="F123" s="6"/>
      <c r="G123" s="18">
        <v>3</v>
      </c>
      <c r="H123" s="26"/>
      <c r="I123"/>
      <c r="J123"/>
      <c r="K123"/>
      <c r="L123"/>
      <c r="M123" s="76"/>
      <c r="N123" s="77"/>
      <c r="O123" s="77"/>
      <c r="P123" s="78"/>
      <c r="Q123" s="79"/>
      <c r="R123" s="76"/>
      <c r="S123" s="77"/>
      <c r="T123" s="77"/>
      <c r="U123" s="78"/>
      <c r="V123" s="79"/>
      <c r="W123" s="63">
        <f>IF(R123&lt;&gt;"",R123,IF(M123&lt;&gt;"",M123,IF(I123&lt;&gt;"",I123,IF(D123&lt;&gt;"",D123,""))))</f>
        <v>4</v>
      </c>
      <c r="X123" s="66">
        <f>IF(U123&lt;&gt;"",U123,IF(P123&lt;&gt;"",P123,IF(L123&lt;&gt;"",L123,IF(G123&lt;&gt;"",G123,""))))</f>
        <v>3</v>
      </c>
    </row>
    <row r="124" spans="1:24">
      <c r="A124" s="3"/>
      <c r="G124" s="4"/>
      <c r="I124"/>
      <c r="J124"/>
      <c r="K124"/>
      <c r="L124"/>
      <c r="M124" s="80"/>
      <c r="N124" s="80"/>
      <c r="O124" s="80"/>
      <c r="P124" s="80"/>
      <c r="Q124" s="80"/>
      <c r="R124" s="80"/>
      <c r="S124" s="80"/>
      <c r="T124" s="80"/>
      <c r="U124" s="80"/>
      <c r="V124" s="80"/>
    </row>
    <row r="125" spans="1:24" ht="68">
      <c r="A125" s="4">
        <v>567</v>
      </c>
      <c r="B125" s="6" t="s">
        <v>681</v>
      </c>
      <c r="C125" s="6" t="s">
        <v>682</v>
      </c>
      <c r="D125" s="18">
        <v>5</v>
      </c>
      <c r="E125" s="6" t="s">
        <v>798</v>
      </c>
      <c r="F125" s="6"/>
      <c r="G125" s="18">
        <v>2</v>
      </c>
      <c r="H125" s="26"/>
      <c r="I125"/>
      <c r="J125"/>
      <c r="K125"/>
      <c r="L125"/>
      <c r="M125" s="76"/>
      <c r="N125" s="77"/>
      <c r="O125" s="77"/>
      <c r="P125" s="78"/>
      <c r="Q125" s="79"/>
      <c r="R125" s="76"/>
      <c r="S125" s="77"/>
      <c r="T125" s="77"/>
      <c r="U125" s="78"/>
      <c r="V125" s="79"/>
      <c r="W125" s="63">
        <f>IF(R125&lt;&gt;"",R125,IF(M125&lt;&gt;"",M125,IF(I125&lt;&gt;"",I125,IF(D125&lt;&gt;"",D125,""))))</f>
        <v>5</v>
      </c>
      <c r="X125" s="66">
        <f>IF(U125&lt;&gt;"",U125,IF(P125&lt;&gt;"",P125,IF(L125&lt;&gt;"",L125,IF(G125&lt;&gt;"",G125,""))))</f>
        <v>2</v>
      </c>
    </row>
    <row r="126" spans="1:24">
      <c r="A126" s="3"/>
      <c r="G126" s="4"/>
      <c r="I126"/>
      <c r="J126"/>
      <c r="K126"/>
      <c r="L126"/>
      <c r="M126" s="80"/>
      <c r="N126" s="80"/>
      <c r="O126" s="80"/>
      <c r="P126" s="80"/>
      <c r="Q126" s="80"/>
      <c r="R126" s="80"/>
      <c r="S126" s="80"/>
      <c r="T126" s="80"/>
      <c r="U126" s="80"/>
      <c r="V126" s="80"/>
    </row>
    <row r="127" spans="1:24" ht="34">
      <c r="A127" s="4">
        <v>568</v>
      </c>
      <c r="B127" s="6" t="s">
        <v>683</v>
      </c>
      <c r="C127" s="6" t="s">
        <v>684</v>
      </c>
      <c r="D127" s="18">
        <v>3</v>
      </c>
      <c r="E127" s="6" t="s">
        <v>799</v>
      </c>
      <c r="F127" s="6"/>
      <c r="G127" s="18">
        <v>1</v>
      </c>
      <c r="H127" s="26"/>
      <c r="I127" s="65"/>
      <c r="J127" s="6"/>
      <c r="K127" s="6"/>
      <c r="L127" s="18">
        <v>2</v>
      </c>
      <c r="M127" s="76"/>
      <c r="N127" s="77"/>
      <c r="O127" s="77"/>
      <c r="P127" s="78"/>
      <c r="Q127" s="79"/>
      <c r="R127" s="76"/>
      <c r="S127" s="77"/>
      <c r="T127" s="77"/>
      <c r="U127" s="78"/>
      <c r="V127" s="79"/>
      <c r="W127" s="63">
        <f>IF(R127&lt;&gt;"",R127,IF(M127&lt;&gt;"",M127,IF(I127&lt;&gt;"",I127,IF(D127&lt;&gt;"",D127,""))))</f>
        <v>3</v>
      </c>
      <c r="X127" s="66">
        <f>IF(U127&lt;&gt;"",U127,IF(P127&lt;&gt;"",P127,IF(L127&lt;&gt;"",L127,IF(G127&lt;&gt;"",G127,""))))</f>
        <v>2</v>
      </c>
    </row>
    <row r="128" spans="1:24">
      <c r="A128" s="3"/>
      <c r="G128" s="4"/>
      <c r="I128"/>
      <c r="J128"/>
      <c r="K128"/>
      <c r="L128"/>
      <c r="M128" s="80"/>
      <c r="N128" s="80"/>
      <c r="O128" s="80"/>
      <c r="P128" s="80"/>
      <c r="Q128" s="80"/>
      <c r="R128" s="80"/>
      <c r="S128" s="80"/>
      <c r="T128" s="80"/>
      <c r="U128" s="80"/>
      <c r="V128" s="80"/>
    </row>
    <row r="129" spans="1:24" ht="51">
      <c r="A129" s="4">
        <v>569</v>
      </c>
      <c r="B129" s="6" t="s">
        <v>685</v>
      </c>
      <c r="C129" s="6" t="s">
        <v>686</v>
      </c>
      <c r="D129" s="18">
        <v>3</v>
      </c>
      <c r="E129" s="6" t="s">
        <v>800</v>
      </c>
      <c r="F129" s="6"/>
      <c r="G129" s="18">
        <v>1</v>
      </c>
      <c r="H129" s="26"/>
      <c r="I129" s="65"/>
      <c r="J129" s="6"/>
      <c r="K129" s="6"/>
      <c r="L129" s="18">
        <v>2</v>
      </c>
      <c r="M129" s="76"/>
      <c r="N129" s="77"/>
      <c r="O129" s="77"/>
      <c r="P129" s="78"/>
      <c r="Q129" s="79"/>
      <c r="R129" s="76"/>
      <c r="S129" s="77"/>
      <c r="T129" s="77"/>
      <c r="U129" s="78"/>
      <c r="V129" s="79"/>
      <c r="W129" s="63">
        <f>IF(R129&lt;&gt;"",R129,IF(M129&lt;&gt;"",M129,IF(I129&lt;&gt;"",I129,IF(D129&lt;&gt;"",D129,""))))</f>
        <v>3</v>
      </c>
      <c r="X129" s="66">
        <f>IF(U129&lt;&gt;"",U129,IF(P129&lt;&gt;"",P129,IF(L129&lt;&gt;"",L129,IF(G129&lt;&gt;"",G129,""))))</f>
        <v>2</v>
      </c>
    </row>
    <row r="130" spans="1:24">
      <c r="A130" s="3"/>
      <c r="G130" s="4"/>
      <c r="I130"/>
      <c r="J130"/>
      <c r="K130"/>
      <c r="L130"/>
      <c r="M130" s="80"/>
      <c r="N130" s="80"/>
      <c r="O130" s="80"/>
      <c r="P130" s="80"/>
      <c r="Q130" s="80"/>
      <c r="R130" s="80"/>
      <c r="S130" s="80"/>
      <c r="T130" s="80"/>
      <c r="U130" s="80"/>
      <c r="V130" s="80"/>
    </row>
    <row r="131" spans="1:24">
      <c r="A131" s="3"/>
      <c r="G131" s="4"/>
      <c r="I131"/>
      <c r="J131"/>
      <c r="K131"/>
      <c r="L131"/>
      <c r="M131" s="80"/>
      <c r="N131" s="80"/>
      <c r="O131" s="80"/>
      <c r="P131" s="80"/>
      <c r="Q131" s="80"/>
      <c r="R131" s="80"/>
      <c r="S131" s="80"/>
      <c r="T131" s="80"/>
      <c r="U131" s="80"/>
      <c r="V131" s="80"/>
    </row>
    <row r="132" spans="1:24">
      <c r="A132" s="3"/>
      <c r="G132" s="4"/>
      <c r="I132"/>
      <c r="J132"/>
      <c r="K132"/>
      <c r="L132"/>
      <c r="M132" s="80"/>
      <c r="N132" s="80"/>
      <c r="O132" s="80"/>
      <c r="P132" s="80"/>
      <c r="Q132" s="80"/>
      <c r="R132" s="80"/>
      <c r="S132" s="80"/>
      <c r="T132" s="80"/>
      <c r="U132" s="80"/>
      <c r="V132" s="80"/>
    </row>
    <row r="133" spans="1:24" ht="20">
      <c r="B133" s="52" t="s">
        <v>35</v>
      </c>
      <c r="G133" s="4"/>
      <c r="I133"/>
      <c r="J133"/>
      <c r="K133"/>
      <c r="L133"/>
      <c r="M133" s="80"/>
      <c r="N133" s="80"/>
      <c r="O133" s="80"/>
      <c r="P133" s="80"/>
      <c r="Q133" s="80"/>
      <c r="R133" s="80"/>
      <c r="S133" s="80"/>
      <c r="T133" s="80"/>
      <c r="U133" s="80"/>
      <c r="V133" s="80"/>
    </row>
    <row r="134" spans="1:24" ht="34">
      <c r="A134" s="4">
        <v>570</v>
      </c>
      <c r="B134" s="6" t="s">
        <v>205</v>
      </c>
      <c r="C134" s="6" t="s">
        <v>488</v>
      </c>
      <c r="D134" s="18">
        <v>4</v>
      </c>
      <c r="E134" s="6" t="s">
        <v>801</v>
      </c>
      <c r="F134" s="6"/>
      <c r="G134" s="18">
        <v>3</v>
      </c>
      <c r="H134" s="26"/>
      <c r="I134" s="67"/>
      <c r="J134" s="6"/>
      <c r="K134" s="6"/>
      <c r="L134" s="18">
        <v>4</v>
      </c>
      <c r="M134" s="76"/>
      <c r="N134" s="77"/>
      <c r="O134" s="77"/>
      <c r="P134" s="78"/>
      <c r="Q134" s="79"/>
      <c r="R134" s="76"/>
      <c r="S134" s="77"/>
      <c r="T134" s="77"/>
      <c r="U134" s="78"/>
      <c r="V134" s="79"/>
      <c r="W134" s="63">
        <f>IF(R134&lt;&gt;"",R134,IF(M134&lt;&gt;"",M134,IF(I134&lt;&gt;"",I134,IF(D134&lt;&gt;"",D134,""))))</f>
        <v>4</v>
      </c>
      <c r="X134" s="66">
        <f>IF(U134&lt;&gt;"",U134,IF(P134&lt;&gt;"",P134,IF(L134&lt;&gt;"",L134,IF(G134&lt;&gt;"",G134,""))))</f>
        <v>4</v>
      </c>
    </row>
    <row r="135" spans="1:24">
      <c r="A135" s="3"/>
      <c r="G135" s="4"/>
      <c r="I135"/>
      <c r="J135"/>
      <c r="K135"/>
      <c r="L135"/>
      <c r="M135" s="80"/>
      <c r="N135" s="80"/>
      <c r="O135" s="80"/>
      <c r="P135" s="80"/>
      <c r="Q135" s="80"/>
      <c r="R135" s="80"/>
      <c r="S135" s="80"/>
      <c r="T135" s="80"/>
      <c r="U135" s="80"/>
      <c r="V135" s="80"/>
    </row>
    <row r="136" spans="1:24" ht="170">
      <c r="A136" s="4">
        <v>571</v>
      </c>
      <c r="B136" s="6" t="s">
        <v>206</v>
      </c>
      <c r="C136" s="6" t="s">
        <v>490</v>
      </c>
      <c r="D136" s="18">
        <v>5</v>
      </c>
      <c r="E136" s="6" t="s">
        <v>802</v>
      </c>
      <c r="F136" s="6"/>
      <c r="G136" s="18">
        <v>3</v>
      </c>
      <c r="H136" s="26"/>
      <c r="I136"/>
      <c r="J136"/>
      <c r="K136"/>
      <c r="L136"/>
      <c r="M136" s="76"/>
      <c r="N136" s="77"/>
      <c r="O136" s="77"/>
      <c r="P136" s="78"/>
      <c r="Q136" s="79"/>
      <c r="R136" s="76"/>
      <c r="S136" s="77"/>
      <c r="T136" s="77"/>
      <c r="U136" s="78"/>
      <c r="V136" s="79"/>
      <c r="W136" s="63">
        <f>IF(R136&lt;&gt;"",R136,IF(M136&lt;&gt;"",M136,IF(I136&lt;&gt;"",I136,IF(D136&lt;&gt;"",D136,""))))</f>
        <v>5</v>
      </c>
      <c r="X136" s="66">
        <f>IF(U136&lt;&gt;"",U136,IF(P136&lt;&gt;"",P136,IF(L136&lt;&gt;"",L136,IF(G136&lt;&gt;"",G136,""))))</f>
        <v>3</v>
      </c>
    </row>
    <row r="137" spans="1:24">
      <c r="A137" s="3"/>
      <c r="G137" s="4"/>
      <c r="I137"/>
      <c r="J137"/>
      <c r="K137"/>
      <c r="L137"/>
      <c r="M137" s="80"/>
      <c r="N137" s="80"/>
      <c r="O137" s="80"/>
      <c r="P137" s="80"/>
      <c r="Q137" s="80"/>
      <c r="R137" s="80"/>
      <c r="S137" s="80"/>
      <c r="T137" s="80"/>
      <c r="U137" s="80"/>
      <c r="V137" s="80"/>
    </row>
    <row r="138" spans="1:24" ht="85">
      <c r="A138" s="4">
        <v>572</v>
      </c>
      <c r="B138" s="6" t="s">
        <v>36</v>
      </c>
      <c r="C138" s="6" t="s">
        <v>52</v>
      </c>
      <c r="D138" s="18">
        <v>4</v>
      </c>
      <c r="E138" s="6" t="s">
        <v>803</v>
      </c>
      <c r="F138" s="6"/>
      <c r="G138" s="18">
        <v>3</v>
      </c>
      <c r="H138" s="26"/>
      <c r="I138"/>
      <c r="J138"/>
      <c r="K138"/>
      <c r="L138"/>
      <c r="M138" s="76"/>
      <c r="N138" s="77"/>
      <c r="O138" s="77"/>
      <c r="P138" s="78"/>
      <c r="Q138" s="79"/>
      <c r="R138" s="76"/>
      <c r="S138" s="77"/>
      <c r="T138" s="77"/>
      <c r="U138" s="78"/>
      <c r="V138" s="79"/>
      <c r="W138" s="63">
        <f>IF(R138&lt;&gt;"",R138,IF(M138&lt;&gt;"",M138,IF(I138&lt;&gt;"",I138,IF(D138&lt;&gt;"",D138,""))))</f>
        <v>4</v>
      </c>
      <c r="X138" s="66">
        <f>IF(U138&lt;&gt;"",U138,IF(P138&lt;&gt;"",P138,IF(L138&lt;&gt;"",L138,IF(G138&lt;&gt;"",G138,""))))</f>
        <v>3</v>
      </c>
    </row>
    <row r="139" spans="1:24">
      <c r="A139" s="3"/>
      <c r="G139" s="4"/>
      <c r="I139"/>
      <c r="J139"/>
      <c r="K139"/>
      <c r="L139"/>
      <c r="M139" s="80"/>
      <c r="N139" s="80"/>
      <c r="O139" s="80"/>
      <c r="P139" s="80"/>
      <c r="Q139" s="80"/>
      <c r="R139" s="80"/>
      <c r="S139" s="80"/>
      <c r="T139" s="80"/>
      <c r="U139" s="80"/>
      <c r="V139" s="80"/>
    </row>
    <row r="140" spans="1:24" ht="51">
      <c r="A140" s="4">
        <v>573</v>
      </c>
      <c r="B140" s="6" t="s">
        <v>687</v>
      </c>
      <c r="C140" s="6" t="s">
        <v>688</v>
      </c>
      <c r="D140" s="18">
        <v>3</v>
      </c>
      <c r="E140" s="6" t="s">
        <v>804</v>
      </c>
      <c r="F140" s="6"/>
      <c r="G140" s="18">
        <v>1</v>
      </c>
      <c r="H140" s="26"/>
      <c r="I140"/>
      <c r="J140"/>
      <c r="K140"/>
      <c r="L140"/>
      <c r="M140" s="76"/>
      <c r="N140" s="77"/>
      <c r="O140" s="77"/>
      <c r="P140" s="78"/>
      <c r="Q140" s="79"/>
      <c r="R140" s="76"/>
      <c r="S140" s="77"/>
      <c r="T140" s="77"/>
      <c r="U140" s="78"/>
      <c r="V140" s="79"/>
      <c r="W140" s="63">
        <f>IF(R140&lt;&gt;"",R140,IF(M140&lt;&gt;"",M140,IF(I140&lt;&gt;"",I140,IF(D140&lt;&gt;"",D140,""))))</f>
        <v>3</v>
      </c>
      <c r="X140" s="66">
        <f>IF(U140&lt;&gt;"",U140,IF(P140&lt;&gt;"",P140,IF(L140&lt;&gt;"",L140,IF(G140&lt;&gt;"",G140,""))))</f>
        <v>1</v>
      </c>
    </row>
    <row r="141" spans="1:24">
      <c r="A141" s="3"/>
      <c r="G141" s="4"/>
      <c r="I141"/>
      <c r="J141"/>
      <c r="K141"/>
      <c r="L141"/>
      <c r="M141" s="80"/>
      <c r="N141" s="80"/>
      <c r="O141" s="80"/>
      <c r="P141" s="80"/>
      <c r="Q141" s="80"/>
      <c r="R141" s="80"/>
      <c r="S141" s="80"/>
      <c r="T141" s="80"/>
      <c r="U141" s="80"/>
      <c r="V141" s="80"/>
    </row>
    <row r="142" spans="1:24" ht="34">
      <c r="A142" s="4">
        <v>574</v>
      </c>
      <c r="B142" s="6" t="s">
        <v>68</v>
      </c>
      <c r="C142" s="6" t="s">
        <v>536</v>
      </c>
      <c r="D142" s="18">
        <v>0</v>
      </c>
      <c r="E142" s="6"/>
      <c r="F142" s="6"/>
      <c r="G142" s="18">
        <v>1</v>
      </c>
      <c r="H142" s="26"/>
      <c r="I142"/>
      <c r="J142"/>
      <c r="K142"/>
      <c r="L142"/>
      <c r="M142" s="76"/>
      <c r="N142" s="77"/>
      <c r="O142" s="77"/>
      <c r="P142" s="78"/>
      <c r="Q142" s="79"/>
      <c r="R142" s="76"/>
      <c r="S142" s="77"/>
      <c r="T142" s="77"/>
      <c r="U142" s="78"/>
      <c r="V142" s="79"/>
      <c r="W142" s="63">
        <f>IF(R142&lt;&gt;"",R142,IF(M142&lt;&gt;"",M142,IF(I142&lt;&gt;"",I142,IF(D142&lt;&gt;"",D142,""))))</f>
        <v>0</v>
      </c>
      <c r="X142" s="66">
        <f>IF(U142&lt;&gt;"",U142,IF(P142&lt;&gt;"",P142,IF(L142&lt;&gt;"",L142,IF(G142&lt;&gt;"",G142,""))))</f>
        <v>1</v>
      </c>
    </row>
    <row r="143" spans="1:24">
      <c r="A143" s="3"/>
      <c r="G143" s="4"/>
      <c r="I143"/>
      <c r="J143"/>
      <c r="K143"/>
      <c r="L143"/>
      <c r="M143" s="80"/>
      <c r="N143" s="80"/>
      <c r="O143" s="80"/>
      <c r="P143" s="80"/>
      <c r="Q143" s="80"/>
      <c r="R143" s="80"/>
      <c r="S143" s="80"/>
      <c r="T143" s="80"/>
      <c r="U143" s="80"/>
      <c r="V143" s="80"/>
    </row>
    <row r="144" spans="1:24" ht="85">
      <c r="A144" s="4">
        <v>575</v>
      </c>
      <c r="B144" s="6" t="s">
        <v>537</v>
      </c>
      <c r="C144" s="6" t="s">
        <v>55</v>
      </c>
      <c r="D144" s="18">
        <v>0</v>
      </c>
      <c r="E144" s="6" t="s">
        <v>805</v>
      </c>
      <c r="F144" s="6"/>
      <c r="G144" s="18">
        <v>0</v>
      </c>
      <c r="H144" s="26"/>
      <c r="I144"/>
      <c r="J144"/>
      <c r="K144"/>
      <c r="L144"/>
      <c r="M144" s="76"/>
      <c r="N144" s="77"/>
      <c r="O144" s="77"/>
      <c r="P144" s="78"/>
      <c r="Q144" s="79"/>
      <c r="R144" s="76"/>
      <c r="S144" s="77"/>
      <c r="T144" s="77"/>
      <c r="U144" s="78"/>
      <c r="V144" s="79"/>
      <c r="W144" s="63">
        <f>IF(R144&lt;&gt;"",R144,IF(M144&lt;&gt;"",M144,IF(I144&lt;&gt;"",I144,IF(D144&lt;&gt;"",D144,""))))</f>
        <v>0</v>
      </c>
      <c r="X144" s="66">
        <f>IF(U144&lt;&gt;"",U144,IF(P144&lt;&gt;"",P144,IF(L144&lt;&gt;"",L144,IF(G144&lt;&gt;"",G144,""))))</f>
        <v>0</v>
      </c>
    </row>
    <row r="145" spans="1:24">
      <c r="A145" s="3"/>
      <c r="G145" s="4"/>
      <c r="I145"/>
      <c r="J145"/>
      <c r="K145"/>
      <c r="L145"/>
      <c r="M145" s="80"/>
      <c r="N145" s="80"/>
      <c r="O145" s="80"/>
      <c r="P145" s="80"/>
      <c r="Q145" s="80"/>
      <c r="R145" s="80"/>
      <c r="S145" s="80"/>
      <c r="T145" s="80"/>
      <c r="U145" s="80"/>
      <c r="V145" s="80"/>
    </row>
    <row r="146" spans="1:24" ht="85">
      <c r="A146" s="4">
        <v>576</v>
      </c>
      <c r="B146" s="6" t="s">
        <v>69</v>
      </c>
      <c r="C146" s="6" t="s">
        <v>56</v>
      </c>
      <c r="D146" s="18">
        <v>3</v>
      </c>
      <c r="E146" s="6" t="s">
        <v>806</v>
      </c>
      <c r="F146" s="6"/>
      <c r="G146" s="18">
        <v>2</v>
      </c>
      <c r="H146" s="26"/>
      <c r="I146"/>
      <c r="J146"/>
      <c r="K146"/>
      <c r="L146"/>
      <c r="M146" s="76"/>
      <c r="N146" s="77"/>
      <c r="O146" s="77"/>
      <c r="P146" s="78"/>
      <c r="Q146" s="79"/>
      <c r="R146" s="76"/>
      <c r="S146" s="77"/>
      <c r="T146" s="77"/>
      <c r="U146" s="78"/>
      <c r="V146" s="79"/>
      <c r="W146" s="63">
        <f>IF(R146&lt;&gt;"",R146,IF(M146&lt;&gt;"",M146,IF(I146&lt;&gt;"",I146,IF(D146&lt;&gt;"",D146,""))))</f>
        <v>3</v>
      </c>
      <c r="X146" s="66">
        <f>IF(U146&lt;&gt;"",U146,IF(P146&lt;&gt;"",P146,IF(L146&lt;&gt;"",L146,IF(G146&lt;&gt;"",G146,""))))</f>
        <v>2</v>
      </c>
    </row>
    <row r="147" spans="1:24">
      <c r="A147" s="3"/>
      <c r="G147" s="4"/>
      <c r="I147"/>
      <c r="J147"/>
      <c r="K147"/>
      <c r="L147"/>
      <c r="M147" s="80"/>
      <c r="N147" s="80"/>
      <c r="O147" s="80"/>
      <c r="P147" s="80"/>
      <c r="Q147" s="80"/>
      <c r="R147" s="80"/>
      <c r="S147" s="80"/>
      <c r="T147" s="80"/>
      <c r="U147" s="80"/>
      <c r="V147" s="80"/>
    </row>
    <row r="148" spans="1:24" ht="68">
      <c r="A148" s="4">
        <v>577</v>
      </c>
      <c r="B148" s="6" t="s">
        <v>538</v>
      </c>
      <c r="C148" s="6" t="s">
        <v>703</v>
      </c>
      <c r="D148" s="18">
        <v>3</v>
      </c>
      <c r="E148" s="6" t="s">
        <v>807</v>
      </c>
      <c r="F148" s="6"/>
      <c r="G148" s="18">
        <v>1</v>
      </c>
      <c r="H148" s="26"/>
      <c r="I148"/>
      <c r="J148"/>
      <c r="K148"/>
      <c r="L148"/>
      <c r="M148" s="76"/>
      <c r="N148" s="77"/>
      <c r="O148" s="77"/>
      <c r="P148" s="78"/>
      <c r="Q148" s="79"/>
      <c r="R148" s="76"/>
      <c r="S148" s="77"/>
      <c r="T148" s="77"/>
      <c r="U148" s="78"/>
      <c r="V148" s="79"/>
      <c r="W148" s="63">
        <f>IF(R148&lt;&gt;"",R148,IF(M148&lt;&gt;"",M148,IF(I148&lt;&gt;"",I148,IF(D148&lt;&gt;"",D148,""))))</f>
        <v>3</v>
      </c>
      <c r="X148" s="66">
        <f>IF(U148&lt;&gt;"",U148,IF(P148&lt;&gt;"",P148,IF(L148&lt;&gt;"",L148,IF(G148&lt;&gt;"",G148,""))))</f>
        <v>1</v>
      </c>
    </row>
    <row r="149" spans="1:24">
      <c r="A149" s="3"/>
      <c r="G149" s="4"/>
      <c r="I149"/>
      <c r="J149"/>
      <c r="K149"/>
      <c r="L149"/>
      <c r="M149" s="80"/>
      <c r="N149" s="80"/>
      <c r="O149" s="80"/>
      <c r="P149" s="80"/>
      <c r="Q149" s="80"/>
      <c r="R149" s="80"/>
      <c r="S149" s="80"/>
      <c r="T149" s="80"/>
      <c r="U149" s="80"/>
      <c r="V149" s="80"/>
    </row>
    <row r="150" spans="1:24" ht="51">
      <c r="A150" s="4">
        <v>578</v>
      </c>
      <c r="B150" s="6" t="s">
        <v>41</v>
      </c>
      <c r="C150" s="6" t="s">
        <v>58</v>
      </c>
      <c r="D150" s="18">
        <v>2</v>
      </c>
      <c r="E150" s="6" t="s">
        <v>808</v>
      </c>
      <c r="F150" s="6"/>
      <c r="G150" s="18">
        <v>1</v>
      </c>
      <c r="H150" s="26"/>
      <c r="I150"/>
      <c r="J150"/>
      <c r="K150"/>
      <c r="L150"/>
      <c r="M150" s="76"/>
      <c r="N150" s="77"/>
      <c r="O150" s="77"/>
      <c r="P150" s="78"/>
      <c r="Q150" s="79"/>
      <c r="R150" s="76"/>
      <c r="S150" s="77"/>
      <c r="T150" s="77"/>
      <c r="U150" s="78"/>
      <c r="V150" s="79"/>
      <c r="W150" s="63">
        <f>IF(R150&lt;&gt;"",R150,IF(M150&lt;&gt;"",M150,IF(I150&lt;&gt;"",I150,IF(D150&lt;&gt;"",D150,""))))</f>
        <v>2</v>
      </c>
      <c r="X150" s="66">
        <f>IF(U150&lt;&gt;"",U150,IF(P150&lt;&gt;"",P150,IF(L150&lt;&gt;"",L150,IF(G150&lt;&gt;"",G150,""))))</f>
        <v>1</v>
      </c>
    </row>
    <row r="151" spans="1:24">
      <c r="A151" s="3"/>
      <c r="G151" s="4"/>
      <c r="I151"/>
      <c r="J151"/>
      <c r="K151"/>
      <c r="L151"/>
      <c r="M151" s="80"/>
      <c r="N151" s="80"/>
      <c r="O151" s="80"/>
      <c r="P151" s="80"/>
      <c r="Q151" s="80"/>
      <c r="R151" s="80"/>
      <c r="S151" s="80"/>
      <c r="T151" s="80"/>
      <c r="U151" s="80"/>
      <c r="V151" s="80"/>
    </row>
    <row r="152" spans="1:24" ht="34">
      <c r="A152" s="4">
        <v>579</v>
      </c>
      <c r="B152" s="6" t="s">
        <v>42</v>
      </c>
      <c r="C152" s="6" t="s">
        <v>59</v>
      </c>
      <c r="D152" s="18">
        <v>4</v>
      </c>
      <c r="E152" s="6" t="s">
        <v>809</v>
      </c>
      <c r="F152" s="6"/>
      <c r="G152" s="18">
        <v>3</v>
      </c>
      <c r="H152" s="26"/>
      <c r="I152"/>
      <c r="J152"/>
      <c r="K152"/>
      <c r="L152"/>
      <c r="M152" s="76"/>
      <c r="N152" s="77"/>
      <c r="O152" s="77"/>
      <c r="P152" s="78"/>
      <c r="Q152" s="79"/>
      <c r="R152" s="76"/>
      <c r="S152" s="77"/>
      <c r="T152" s="77"/>
      <c r="U152" s="78"/>
      <c r="V152" s="79"/>
      <c r="W152" s="63">
        <f>IF(R152&lt;&gt;"",R152,IF(M152&lt;&gt;"",M152,IF(I152&lt;&gt;"",I152,IF(D152&lt;&gt;"",D152,""))))</f>
        <v>4</v>
      </c>
      <c r="X152" s="66">
        <f>IF(U152&lt;&gt;"",U152,IF(P152&lt;&gt;"",P152,IF(L152&lt;&gt;"",L152,IF(G152&lt;&gt;"",G152,""))))</f>
        <v>3</v>
      </c>
    </row>
    <row r="153" spans="1:24">
      <c r="A153" s="3"/>
      <c r="G153" s="4"/>
      <c r="I153"/>
      <c r="J153"/>
      <c r="K153"/>
      <c r="L153"/>
      <c r="M153" s="80"/>
      <c r="N153" s="80"/>
      <c r="O153" s="80"/>
      <c r="P153" s="80"/>
      <c r="Q153" s="80"/>
      <c r="R153" s="80"/>
      <c r="S153" s="80"/>
      <c r="T153" s="80"/>
      <c r="U153" s="80"/>
      <c r="V153" s="80"/>
    </row>
    <row r="154" spans="1:24" ht="85">
      <c r="A154" s="4">
        <v>580</v>
      </c>
      <c r="B154" s="6" t="s">
        <v>43</v>
      </c>
      <c r="C154" s="6" t="s">
        <v>60</v>
      </c>
      <c r="D154" s="18">
        <v>2</v>
      </c>
      <c r="E154" s="6" t="s">
        <v>810</v>
      </c>
      <c r="F154" s="6"/>
      <c r="G154" s="18">
        <v>3</v>
      </c>
      <c r="H154" s="26"/>
      <c r="I154"/>
      <c r="J154"/>
      <c r="K154"/>
      <c r="L154"/>
      <c r="M154" s="76"/>
      <c r="N154" s="77"/>
      <c r="O154" s="77"/>
      <c r="P154" s="78"/>
      <c r="Q154" s="79"/>
      <c r="R154" s="76"/>
      <c r="S154" s="77"/>
      <c r="T154" s="77"/>
      <c r="U154" s="78"/>
      <c r="V154" s="79"/>
      <c r="W154" s="63">
        <f>IF(R154&lt;&gt;"",R154,IF(M154&lt;&gt;"",M154,IF(I154&lt;&gt;"",I154,IF(D154&lt;&gt;"",D154,""))))</f>
        <v>2</v>
      </c>
      <c r="X154" s="66">
        <f>IF(U154&lt;&gt;"",U154,IF(P154&lt;&gt;"",P154,IF(L154&lt;&gt;"",L154,IF(G154&lt;&gt;"",G154,""))))</f>
        <v>3</v>
      </c>
    </row>
    <row r="155" spans="1:24">
      <c r="A155" s="3"/>
      <c r="G155" s="4"/>
      <c r="I155"/>
      <c r="J155"/>
      <c r="K155"/>
      <c r="L155"/>
      <c r="M155" s="80"/>
      <c r="N155" s="80"/>
      <c r="O155" s="80"/>
      <c r="P155" s="80"/>
      <c r="Q155" s="80"/>
      <c r="R155" s="80"/>
      <c r="S155" s="80"/>
      <c r="T155" s="80"/>
      <c r="U155" s="80"/>
      <c r="V155" s="80"/>
    </row>
    <row r="156" spans="1:24" ht="85">
      <c r="A156" s="4">
        <v>581</v>
      </c>
      <c r="B156" s="6" t="s">
        <v>44</v>
      </c>
      <c r="C156" s="6" t="s">
        <v>61</v>
      </c>
      <c r="D156" s="18">
        <v>5</v>
      </c>
      <c r="E156" s="6" t="s">
        <v>811</v>
      </c>
      <c r="F156" s="6"/>
      <c r="G156" s="18">
        <v>4</v>
      </c>
      <c r="H156" s="26"/>
      <c r="I156"/>
      <c r="J156"/>
      <c r="K156"/>
      <c r="L156"/>
      <c r="M156" s="76"/>
      <c r="N156" s="77"/>
      <c r="O156" s="77"/>
      <c r="P156" s="78"/>
      <c r="Q156" s="79"/>
      <c r="R156" s="76"/>
      <c r="S156" s="77"/>
      <c r="T156" s="77"/>
      <c r="U156" s="78"/>
      <c r="V156" s="79"/>
      <c r="W156" s="63">
        <f>IF(R156&lt;&gt;"",R156,IF(M156&lt;&gt;"",M156,IF(I156&lt;&gt;"",I156,IF(D156&lt;&gt;"",D156,""))))</f>
        <v>5</v>
      </c>
      <c r="X156" s="66">
        <f>IF(U156&lt;&gt;"",U156,IF(P156&lt;&gt;"",P156,IF(L156&lt;&gt;"",L156,IF(G156&lt;&gt;"",G156,""))))</f>
        <v>4</v>
      </c>
    </row>
    <row r="157" spans="1:24">
      <c r="A157" s="3"/>
      <c r="G157" s="4"/>
      <c r="I157"/>
      <c r="J157"/>
      <c r="K157"/>
      <c r="L157"/>
      <c r="M157" s="80"/>
      <c r="N157" s="80"/>
      <c r="O157" s="80"/>
      <c r="P157" s="80"/>
      <c r="Q157" s="80"/>
      <c r="R157" s="80"/>
      <c r="S157" s="80"/>
      <c r="T157" s="80"/>
      <c r="U157" s="80"/>
      <c r="V157" s="80"/>
    </row>
    <row r="158" spans="1:24" ht="34">
      <c r="A158" s="4">
        <v>582</v>
      </c>
      <c r="B158" s="6" t="s">
        <v>213</v>
      </c>
      <c r="C158" s="6" t="s">
        <v>508</v>
      </c>
      <c r="D158" s="18">
        <v>4</v>
      </c>
      <c r="E158" s="6" t="s">
        <v>812</v>
      </c>
      <c r="F158" s="6"/>
      <c r="G158" s="18">
        <v>4</v>
      </c>
      <c r="H158" s="26"/>
      <c r="I158"/>
      <c r="J158"/>
      <c r="K158"/>
      <c r="L158"/>
      <c r="M158" s="76"/>
      <c r="N158" s="77"/>
      <c r="O158" s="77"/>
      <c r="P158" s="78"/>
      <c r="Q158" s="79"/>
      <c r="R158" s="76"/>
      <c r="S158" s="77"/>
      <c r="T158" s="77"/>
      <c r="U158" s="78"/>
      <c r="V158" s="79"/>
      <c r="W158" s="63">
        <f>IF(R158&lt;&gt;"",R158,IF(M158&lt;&gt;"",M158,IF(I158&lt;&gt;"",I158,IF(D158&lt;&gt;"",D158,""))))</f>
        <v>4</v>
      </c>
      <c r="X158" s="66">
        <f>IF(U158&lt;&gt;"",U158,IF(P158&lt;&gt;"",P158,IF(L158&lt;&gt;"",L158,IF(G158&lt;&gt;"",G158,""))))</f>
        <v>4</v>
      </c>
    </row>
    <row r="159" spans="1:24">
      <c r="A159" s="3"/>
      <c r="G159" s="4"/>
      <c r="I159"/>
      <c r="J159"/>
      <c r="K159"/>
      <c r="L159"/>
      <c r="M159" s="80"/>
      <c r="N159" s="80"/>
      <c r="O159" s="80"/>
      <c r="P159" s="80"/>
      <c r="Q159" s="80"/>
      <c r="R159" s="80"/>
      <c r="S159" s="80"/>
      <c r="T159" s="80"/>
      <c r="U159" s="80"/>
      <c r="V159" s="80"/>
    </row>
    <row r="160" spans="1:24">
      <c r="A160" s="3"/>
      <c r="G160" s="4"/>
      <c r="I160"/>
      <c r="J160"/>
      <c r="K160"/>
      <c r="L160"/>
      <c r="M160" s="80"/>
      <c r="N160" s="80"/>
      <c r="O160" s="80"/>
      <c r="P160" s="80"/>
      <c r="Q160" s="80"/>
      <c r="R160" s="80"/>
      <c r="S160" s="80"/>
      <c r="T160" s="80"/>
      <c r="U160" s="80"/>
      <c r="V160" s="80"/>
    </row>
    <row r="161" spans="1:24">
      <c r="A161" s="3"/>
      <c r="G161" s="4"/>
      <c r="I161"/>
      <c r="J161"/>
      <c r="K161"/>
      <c r="L161"/>
      <c r="M161" s="80"/>
      <c r="N161" s="80"/>
      <c r="O161" s="80"/>
      <c r="P161" s="80"/>
      <c r="Q161" s="80"/>
      <c r="R161" s="80"/>
      <c r="S161" s="80"/>
      <c r="T161" s="80"/>
      <c r="U161" s="80"/>
      <c r="V161" s="80"/>
    </row>
    <row r="162" spans="1:24" ht="20">
      <c r="B162" s="52" t="s">
        <v>34</v>
      </c>
      <c r="G162" s="4"/>
      <c r="I162"/>
      <c r="J162"/>
      <c r="K162"/>
      <c r="L162"/>
      <c r="M162" s="80"/>
      <c r="N162" s="80"/>
      <c r="O162" s="80"/>
      <c r="P162" s="80"/>
      <c r="Q162" s="80"/>
      <c r="R162" s="80"/>
      <c r="S162" s="80"/>
      <c r="T162" s="80"/>
      <c r="U162" s="80"/>
      <c r="V162" s="80"/>
    </row>
    <row r="163" spans="1:24" ht="187">
      <c r="A163" s="4">
        <v>583</v>
      </c>
      <c r="B163" s="6" t="s">
        <v>689</v>
      </c>
      <c r="C163" s="6" t="s">
        <v>690</v>
      </c>
      <c r="D163" s="18">
        <v>5</v>
      </c>
      <c r="E163" s="6" t="s">
        <v>813</v>
      </c>
      <c r="F163" s="6"/>
      <c r="G163" s="18">
        <v>5</v>
      </c>
      <c r="H163" s="26"/>
      <c r="I163"/>
      <c r="J163"/>
      <c r="K163"/>
      <c r="L163"/>
      <c r="M163" s="76"/>
      <c r="N163" s="77"/>
      <c r="O163" s="77"/>
      <c r="P163" s="78"/>
      <c r="Q163" s="79"/>
      <c r="R163" s="76"/>
      <c r="S163" s="77"/>
      <c r="T163" s="77"/>
      <c r="U163" s="78"/>
      <c r="V163" s="79"/>
      <c r="W163" s="63">
        <f>IF(R163&lt;&gt;"",R163,IF(M163&lt;&gt;"",M163,IF(I163&lt;&gt;"",I163,IF(D163&lt;&gt;"",D163,""))))</f>
        <v>5</v>
      </c>
      <c r="X163" s="66">
        <f>IF(U163&lt;&gt;"",U163,IF(P163&lt;&gt;"",P163,IF(L163&lt;&gt;"",L163,IF(G163&lt;&gt;"",G163,""))))</f>
        <v>5</v>
      </c>
    </row>
    <row r="164" spans="1:24">
      <c r="A164" s="3"/>
      <c r="G164" s="4"/>
      <c r="I164"/>
      <c r="J164"/>
      <c r="K164"/>
      <c r="L164"/>
      <c r="M164" s="80"/>
      <c r="N164" s="80"/>
      <c r="O164" s="80"/>
      <c r="P164" s="80"/>
      <c r="Q164" s="80"/>
      <c r="R164" s="80"/>
      <c r="S164" s="80"/>
      <c r="T164" s="80"/>
      <c r="U164" s="80"/>
      <c r="V164" s="80"/>
    </row>
    <row r="165" spans="1:24" ht="85">
      <c r="A165" s="4">
        <v>584</v>
      </c>
      <c r="B165" s="6" t="s">
        <v>691</v>
      </c>
      <c r="C165" s="6" t="s">
        <v>692</v>
      </c>
      <c r="D165" s="18">
        <v>0</v>
      </c>
      <c r="E165" s="6" t="s">
        <v>814</v>
      </c>
      <c r="F165" s="6"/>
      <c r="G165" s="18">
        <v>0</v>
      </c>
      <c r="H165" s="26"/>
      <c r="I165"/>
      <c r="J165"/>
      <c r="K165"/>
      <c r="L165"/>
      <c r="M165" s="76"/>
      <c r="N165" s="77"/>
      <c r="O165" s="77"/>
      <c r="P165" s="78"/>
      <c r="Q165" s="79"/>
      <c r="R165" s="76"/>
      <c r="S165" s="77"/>
      <c r="T165" s="77"/>
      <c r="U165" s="78"/>
      <c r="V165" s="79"/>
      <c r="W165" s="63">
        <f>IF(R165&lt;&gt;"",R165,IF(M165&lt;&gt;"",M165,IF(I165&lt;&gt;"",I165,IF(D165&lt;&gt;"",D165,""))))</f>
        <v>0</v>
      </c>
      <c r="X165" s="66">
        <f>IF(U165&lt;&gt;"",U165,IF(P165&lt;&gt;"",P165,IF(L165&lt;&gt;"",L165,IF(G165&lt;&gt;"",G165,""))))</f>
        <v>0</v>
      </c>
    </row>
    <row r="166" spans="1:24">
      <c r="A166" s="3"/>
      <c r="G166" s="4"/>
      <c r="I166"/>
      <c r="J166"/>
      <c r="K166"/>
      <c r="L166"/>
      <c r="M166" s="80"/>
      <c r="N166" s="80"/>
      <c r="O166" s="80"/>
      <c r="P166" s="80"/>
      <c r="Q166" s="80"/>
      <c r="R166" s="80"/>
      <c r="S166" s="80"/>
      <c r="T166" s="80"/>
      <c r="U166" s="80"/>
      <c r="V166" s="80"/>
    </row>
    <row r="167" spans="1:24" ht="68">
      <c r="A167" s="4">
        <v>585</v>
      </c>
      <c r="B167" s="6" t="s">
        <v>693</v>
      </c>
      <c r="C167" s="6" t="s">
        <v>704</v>
      </c>
      <c r="D167" s="18">
        <v>2</v>
      </c>
      <c r="E167" s="6" t="s">
        <v>815</v>
      </c>
      <c r="F167" s="6"/>
      <c r="G167" s="18">
        <v>2</v>
      </c>
      <c r="H167" s="26"/>
      <c r="I167"/>
      <c r="J167"/>
      <c r="K167"/>
      <c r="L167"/>
      <c r="M167" s="76"/>
      <c r="N167" s="77"/>
      <c r="O167" s="77"/>
      <c r="P167" s="78"/>
      <c r="Q167" s="79"/>
      <c r="R167" s="76"/>
      <c r="S167" s="77"/>
      <c r="T167" s="77"/>
      <c r="U167" s="78"/>
      <c r="V167" s="79"/>
      <c r="W167" s="63">
        <f>IF(R167&lt;&gt;"",R167,IF(M167&lt;&gt;"",M167,IF(I167&lt;&gt;"",I167,IF(D167&lt;&gt;"",D167,""))))</f>
        <v>2</v>
      </c>
      <c r="X167" s="66">
        <f>IF(U167&lt;&gt;"",U167,IF(P167&lt;&gt;"",P167,IF(L167&lt;&gt;"",L167,IF(G167&lt;&gt;"",G167,""))))</f>
        <v>2</v>
      </c>
    </row>
    <row r="168" spans="1:24">
      <c r="A168" s="3"/>
      <c r="G168" s="4"/>
      <c r="I168"/>
      <c r="J168"/>
      <c r="K168"/>
      <c r="L168"/>
      <c r="M168" s="80"/>
      <c r="N168" s="80"/>
      <c r="O168" s="80"/>
      <c r="P168" s="80"/>
      <c r="Q168" s="80"/>
      <c r="R168" s="80"/>
      <c r="S168" s="80"/>
      <c r="T168" s="80"/>
      <c r="U168" s="80"/>
      <c r="V168" s="80"/>
    </row>
    <row r="169" spans="1:24" ht="34">
      <c r="A169" s="4">
        <v>586</v>
      </c>
      <c r="B169" s="6" t="s">
        <v>694</v>
      </c>
      <c r="C169" s="6" t="s">
        <v>695</v>
      </c>
      <c r="D169" s="18">
        <v>4</v>
      </c>
      <c r="E169" s="6" t="s">
        <v>816</v>
      </c>
      <c r="F169" s="6"/>
      <c r="G169" s="18">
        <v>3</v>
      </c>
      <c r="H169" s="26"/>
      <c r="I169"/>
      <c r="J169"/>
      <c r="K169"/>
      <c r="L169"/>
      <c r="M169" s="76"/>
      <c r="N169" s="77"/>
      <c r="O169" s="77"/>
      <c r="P169" s="78"/>
      <c r="Q169" s="79"/>
      <c r="R169" s="76"/>
      <c r="S169" s="77"/>
      <c r="T169" s="77"/>
      <c r="U169" s="78"/>
      <c r="V169" s="79"/>
      <c r="W169" s="63">
        <f>IF(R169&lt;&gt;"",R169,IF(M169&lt;&gt;"",M169,IF(I169&lt;&gt;"",I169,IF(D169&lt;&gt;"",D169,""))))</f>
        <v>4</v>
      </c>
      <c r="X169" s="66">
        <f>IF(U169&lt;&gt;"",U169,IF(P169&lt;&gt;"",P169,IF(L169&lt;&gt;"",L169,IF(G169&lt;&gt;"",G169,""))))</f>
        <v>3</v>
      </c>
    </row>
    <row r="170" spans="1:24">
      <c r="A170" s="3"/>
      <c r="G170" s="4"/>
      <c r="I170"/>
      <c r="J170"/>
      <c r="K170"/>
      <c r="L170"/>
      <c r="M170" s="80"/>
      <c r="N170" s="80"/>
      <c r="O170" s="80"/>
      <c r="P170" s="80"/>
      <c r="Q170" s="80"/>
      <c r="R170" s="80"/>
      <c r="S170" s="80"/>
      <c r="T170" s="80"/>
      <c r="U170" s="80"/>
      <c r="V170" s="80"/>
    </row>
    <row r="171" spans="1:24" ht="85">
      <c r="A171" s="4">
        <v>587</v>
      </c>
      <c r="B171" s="6" t="s">
        <v>66</v>
      </c>
      <c r="C171" s="6" t="s">
        <v>53</v>
      </c>
      <c r="D171" s="18">
        <v>5</v>
      </c>
      <c r="E171" s="6" t="s">
        <v>817</v>
      </c>
      <c r="F171" s="6"/>
      <c r="G171" s="18">
        <v>4</v>
      </c>
      <c r="H171" s="26"/>
      <c r="I171"/>
      <c r="J171"/>
      <c r="K171"/>
      <c r="L171"/>
      <c r="M171" s="76"/>
      <c r="N171" s="77"/>
      <c r="O171" s="77"/>
      <c r="P171" s="78"/>
      <c r="Q171" s="79"/>
      <c r="R171" s="76"/>
      <c r="S171" s="77"/>
      <c r="T171" s="77"/>
      <c r="U171" s="78"/>
      <c r="V171" s="79"/>
      <c r="W171" s="63">
        <f>IF(R171&lt;&gt;"",R171,IF(M171&lt;&gt;"",M171,IF(I171&lt;&gt;"",I171,IF(D171&lt;&gt;"",D171,""))))</f>
        <v>5</v>
      </c>
      <c r="X171" s="66">
        <f>IF(U171&lt;&gt;"",U171,IF(P171&lt;&gt;"",P171,IF(L171&lt;&gt;"",L171,IF(G171&lt;&gt;"",G171,""))))</f>
        <v>4</v>
      </c>
    </row>
    <row r="172" spans="1:24">
      <c r="A172" s="3"/>
      <c r="G172" s="4"/>
      <c r="I172"/>
      <c r="J172"/>
      <c r="K172"/>
      <c r="L172"/>
      <c r="M172" s="80"/>
      <c r="N172" s="80"/>
      <c r="O172" s="80"/>
      <c r="P172" s="80"/>
      <c r="Q172" s="80"/>
      <c r="R172" s="80"/>
      <c r="S172" s="80"/>
      <c r="T172" s="80"/>
      <c r="U172" s="80"/>
      <c r="V172" s="80"/>
    </row>
    <row r="173" spans="1:24" ht="34">
      <c r="A173" s="4">
        <v>588</v>
      </c>
      <c r="B173" s="6" t="s">
        <v>219</v>
      </c>
      <c r="C173" s="6" t="s">
        <v>520</v>
      </c>
      <c r="D173" s="18">
        <v>4</v>
      </c>
      <c r="E173" s="6" t="s">
        <v>818</v>
      </c>
      <c r="F173" s="6"/>
      <c r="G173" s="18">
        <v>3</v>
      </c>
      <c r="H173" s="26"/>
      <c r="I173"/>
      <c r="J173"/>
      <c r="K173"/>
      <c r="L173"/>
      <c r="M173" s="76"/>
      <c r="N173" s="77"/>
      <c r="O173" s="77"/>
      <c r="P173" s="78"/>
      <c r="Q173" s="79"/>
      <c r="R173" s="76"/>
      <c r="S173" s="77"/>
      <c r="T173" s="77"/>
      <c r="U173" s="78"/>
      <c r="V173" s="79"/>
      <c r="W173" s="63">
        <f>IF(R173&lt;&gt;"",R173,IF(M173&lt;&gt;"",M173,IF(I173&lt;&gt;"",I173,IF(D173&lt;&gt;"",D173,""))))</f>
        <v>4</v>
      </c>
      <c r="X173" s="66">
        <f>IF(U173&lt;&gt;"",U173,IF(P173&lt;&gt;"",P173,IF(L173&lt;&gt;"",L173,IF(G173&lt;&gt;"",G173,""))))</f>
        <v>3</v>
      </c>
    </row>
    <row r="174" spans="1:24" ht="51">
      <c r="A174" s="4">
        <v>589</v>
      </c>
      <c r="B174" s="6" t="s">
        <v>67</v>
      </c>
      <c r="C174" s="6" t="s">
        <v>54</v>
      </c>
      <c r="D174" s="18">
        <v>3</v>
      </c>
      <c r="E174" s="6" t="s">
        <v>819</v>
      </c>
      <c r="F174" s="6"/>
      <c r="G174" s="18">
        <v>2</v>
      </c>
      <c r="H174" s="26"/>
      <c r="I174"/>
      <c r="J174"/>
      <c r="K174"/>
      <c r="L174"/>
      <c r="M174" s="76"/>
      <c r="N174" s="77"/>
      <c r="O174" s="77"/>
      <c r="P174" s="78"/>
      <c r="Q174" s="79"/>
      <c r="R174" s="76"/>
      <c r="S174" s="77"/>
      <c r="T174" s="77"/>
      <c r="U174" s="78"/>
      <c r="V174" s="79"/>
      <c r="W174" s="63">
        <f>IF(R174&lt;&gt;"",R174,IF(M174&lt;&gt;"",M174,IF(I174&lt;&gt;"",I174,IF(D174&lt;&gt;"",D174,""))))</f>
        <v>3</v>
      </c>
      <c r="X174" s="66">
        <f>IF(U174&lt;&gt;"",U174,IF(P174&lt;&gt;"",P174,IF(L174&lt;&gt;"",L174,IF(G174&lt;&gt;"",G174,""))))</f>
        <v>2</v>
      </c>
    </row>
    <row r="175" spans="1:24" ht="51">
      <c r="A175" s="4">
        <v>590</v>
      </c>
      <c r="B175" s="6" t="s">
        <v>220</v>
      </c>
      <c r="C175" s="6" t="s">
        <v>523</v>
      </c>
      <c r="D175" s="18">
        <v>5</v>
      </c>
      <c r="E175" s="6" t="s">
        <v>820</v>
      </c>
      <c r="F175" s="6"/>
      <c r="G175" s="18">
        <v>2</v>
      </c>
      <c r="H175" s="26"/>
      <c r="I175"/>
      <c r="J175"/>
      <c r="K175"/>
      <c r="L175"/>
      <c r="M175" s="76"/>
      <c r="N175" s="77"/>
      <c r="O175" s="77"/>
      <c r="P175" s="78"/>
      <c r="Q175" s="79"/>
      <c r="R175" s="76"/>
      <c r="S175" s="77"/>
      <c r="T175" s="77"/>
      <c r="U175" s="78"/>
      <c r="V175" s="79"/>
      <c r="W175" s="63">
        <f>IF(R175&lt;&gt;"",R175,IF(M175&lt;&gt;"",M175,IF(I175&lt;&gt;"",I175,IF(D175&lt;&gt;"",D175,""))))</f>
        <v>5</v>
      </c>
      <c r="X175" s="66">
        <f>IF(U175&lt;&gt;"",U175,IF(P175&lt;&gt;"",P175,IF(L175&lt;&gt;"",L175,IF(G175&lt;&gt;"",G175,""))))</f>
        <v>2</v>
      </c>
    </row>
    <row r="176" spans="1:24">
      <c r="A176" s="3"/>
      <c r="G176" s="4"/>
      <c r="I176"/>
      <c r="J176"/>
      <c r="K176"/>
      <c r="L176"/>
      <c r="M176" s="80"/>
      <c r="N176" s="80"/>
      <c r="O176" s="80"/>
      <c r="P176" s="80"/>
      <c r="Q176" s="80"/>
      <c r="R176" s="80"/>
      <c r="S176" s="80"/>
      <c r="T176" s="80"/>
      <c r="U176" s="80"/>
      <c r="V176" s="80"/>
    </row>
    <row r="177" spans="1:24">
      <c r="A177" s="3"/>
      <c r="G177" s="4"/>
      <c r="I177"/>
      <c r="J177"/>
      <c r="K177"/>
      <c r="L177"/>
      <c r="M177" s="80"/>
      <c r="N177" s="80"/>
      <c r="O177" s="80"/>
      <c r="P177" s="80"/>
      <c r="Q177" s="80"/>
      <c r="R177" s="80"/>
      <c r="S177" s="80"/>
      <c r="T177" s="80"/>
      <c r="U177" s="80"/>
      <c r="V177" s="80"/>
    </row>
    <row r="178" spans="1:24">
      <c r="A178" s="3"/>
      <c r="G178" s="4"/>
      <c r="I178"/>
      <c r="J178"/>
      <c r="K178"/>
      <c r="L178"/>
      <c r="M178" s="80"/>
      <c r="N178" s="80"/>
      <c r="O178" s="80"/>
      <c r="P178" s="80"/>
      <c r="Q178" s="80"/>
      <c r="R178" s="80"/>
      <c r="S178" s="80"/>
      <c r="T178" s="80"/>
      <c r="U178" s="80"/>
      <c r="V178" s="80"/>
    </row>
    <row r="179" spans="1:24" ht="20">
      <c r="B179" s="52" t="s">
        <v>78</v>
      </c>
      <c r="G179" s="4"/>
      <c r="I179"/>
      <c r="J179"/>
      <c r="K179"/>
      <c r="L179"/>
      <c r="M179" s="80"/>
      <c r="N179" s="80"/>
      <c r="O179" s="80"/>
      <c r="P179" s="80"/>
      <c r="Q179" s="80"/>
      <c r="R179" s="80"/>
      <c r="S179" s="80"/>
      <c r="T179" s="80"/>
      <c r="U179" s="80"/>
      <c r="V179" s="80"/>
    </row>
    <row r="180" spans="1:24" ht="51">
      <c r="A180" s="4">
        <v>591</v>
      </c>
      <c r="B180" s="6" t="s">
        <v>38</v>
      </c>
      <c r="C180" s="6" t="s">
        <v>296</v>
      </c>
      <c r="D180" s="18"/>
      <c r="E180" s="6" t="s">
        <v>821</v>
      </c>
      <c r="F180" s="6"/>
      <c r="G180" s="18">
        <v>0</v>
      </c>
      <c r="H180" s="26"/>
      <c r="I180"/>
      <c r="J180"/>
      <c r="K180"/>
      <c r="L180"/>
      <c r="M180" s="76"/>
      <c r="N180" s="77"/>
      <c r="O180" s="77"/>
      <c r="P180" s="78"/>
      <c r="Q180" s="79"/>
      <c r="R180" s="76"/>
      <c r="S180" s="77"/>
      <c r="T180" s="77"/>
      <c r="U180" s="78"/>
      <c r="V180" s="79"/>
      <c r="W180" s="63" t="str">
        <f>IF(R180&lt;&gt;"",R180,IF(M180&lt;&gt;"",M180,IF(I180&lt;&gt;"",I180,IF(D180&lt;&gt;"",D180,""))))</f>
        <v/>
      </c>
      <c r="X180" s="66">
        <f>IF(U180&lt;&gt;"",U180,IF(P180&lt;&gt;"",P180,IF(L180&lt;&gt;"",L180,IF(G180&lt;&gt;"",G180,""))))</f>
        <v>0</v>
      </c>
    </row>
    <row r="181" spans="1:24">
      <c r="A181" s="3"/>
      <c r="G181" s="4"/>
      <c r="I181"/>
      <c r="J181"/>
      <c r="K181"/>
      <c r="L181"/>
      <c r="M181" s="80"/>
      <c r="N181" s="80"/>
      <c r="O181" s="80"/>
      <c r="P181" s="80"/>
      <c r="Q181" s="80"/>
      <c r="R181" s="80"/>
      <c r="S181" s="80"/>
      <c r="T181" s="80"/>
      <c r="U181" s="80"/>
      <c r="V181" s="80"/>
    </row>
    <row r="182" spans="1:24" ht="85">
      <c r="A182" s="4">
        <v>592</v>
      </c>
      <c r="B182" s="6" t="s">
        <v>696</v>
      </c>
      <c r="C182" s="6" t="s">
        <v>697</v>
      </c>
      <c r="D182" s="18">
        <v>4</v>
      </c>
      <c r="E182" s="6" t="s">
        <v>822</v>
      </c>
      <c r="F182" s="6"/>
      <c r="G182" s="18">
        <v>2</v>
      </c>
      <c r="H182" s="26"/>
      <c r="I182"/>
      <c r="J182"/>
      <c r="K182"/>
      <c r="L182"/>
      <c r="M182" s="76"/>
      <c r="N182" s="77"/>
      <c r="O182" s="77"/>
      <c r="P182" s="78"/>
      <c r="Q182" s="79"/>
      <c r="R182" s="76"/>
      <c r="S182" s="77"/>
      <c r="T182" s="77"/>
      <c r="U182" s="78"/>
      <c r="V182" s="79"/>
      <c r="W182" s="63">
        <f>IF(R182&lt;&gt;"",R182,IF(M182&lt;&gt;"",M182,IF(I182&lt;&gt;"",I182,IF(D182&lt;&gt;"",D182,""))))</f>
        <v>4</v>
      </c>
      <c r="X182" s="66">
        <f>IF(U182&lt;&gt;"",U182,IF(P182&lt;&gt;"",P182,IF(L182&lt;&gt;"",L182,IF(G182&lt;&gt;"",G182,""))))</f>
        <v>2</v>
      </c>
    </row>
    <row r="183" spans="1:24">
      <c r="A183" s="3"/>
      <c r="G183" s="4"/>
      <c r="I183"/>
      <c r="J183"/>
      <c r="K183"/>
      <c r="L183"/>
      <c r="M183" s="80"/>
      <c r="N183" s="80"/>
      <c r="O183" s="80"/>
      <c r="P183" s="80"/>
      <c r="Q183" s="80"/>
      <c r="R183" s="80"/>
      <c r="S183" s="80"/>
      <c r="T183" s="80"/>
      <c r="U183" s="80"/>
      <c r="V183" s="80"/>
    </row>
    <row r="184" spans="1:24" ht="51">
      <c r="A184" s="4">
        <v>593</v>
      </c>
      <c r="B184" s="6" t="s">
        <v>698</v>
      </c>
      <c r="C184" s="6" t="s">
        <v>699</v>
      </c>
      <c r="D184" s="18"/>
      <c r="E184" s="6" t="s">
        <v>821</v>
      </c>
      <c r="F184" s="6"/>
      <c r="G184" s="18">
        <v>0</v>
      </c>
      <c r="H184" s="26"/>
      <c r="I184"/>
      <c r="J184"/>
      <c r="K184"/>
      <c r="L184"/>
      <c r="M184" s="76"/>
      <c r="N184" s="77"/>
      <c r="O184" s="77"/>
      <c r="P184" s="78"/>
      <c r="Q184" s="79"/>
      <c r="R184" s="76"/>
      <c r="S184" s="77"/>
      <c r="T184" s="77"/>
      <c r="U184" s="78"/>
      <c r="V184" s="79"/>
      <c r="W184" s="63" t="str">
        <f>IF(R184&lt;&gt;"",R184,IF(M184&lt;&gt;"",M184,IF(I184&lt;&gt;"",I184,IF(D184&lt;&gt;"",D184,""))))</f>
        <v/>
      </c>
      <c r="X184" s="66">
        <f>IF(U184&lt;&gt;"",U184,IF(P184&lt;&gt;"",P184,IF(L184&lt;&gt;"",L184,IF(G184&lt;&gt;"",G184,""))))</f>
        <v>0</v>
      </c>
    </row>
    <row r="185" spans="1:24">
      <c r="A185" s="3"/>
      <c r="G185" s="4"/>
      <c r="I185"/>
      <c r="J185"/>
      <c r="K185"/>
      <c r="L185"/>
      <c r="M185" s="80"/>
      <c r="N185" s="80"/>
      <c r="O185" s="80"/>
      <c r="P185" s="80"/>
      <c r="Q185" s="80"/>
      <c r="R185" s="80"/>
      <c r="S185" s="80"/>
      <c r="T185" s="80"/>
      <c r="U185" s="80"/>
      <c r="V185" s="80"/>
    </row>
    <row r="186" spans="1:24" ht="51">
      <c r="A186" s="4">
        <v>594</v>
      </c>
      <c r="B186" s="6" t="s">
        <v>700</v>
      </c>
      <c r="C186" s="6" t="s">
        <v>701</v>
      </c>
      <c r="D186" s="18"/>
      <c r="E186" s="6" t="s">
        <v>821</v>
      </c>
      <c r="F186" s="6"/>
      <c r="G186" s="18">
        <v>0</v>
      </c>
      <c r="H186" s="26"/>
      <c r="I186"/>
      <c r="J186"/>
      <c r="K186"/>
      <c r="L186"/>
      <c r="M186" s="76"/>
      <c r="N186" s="77"/>
      <c r="O186" s="77"/>
      <c r="P186" s="78"/>
      <c r="Q186" s="79"/>
      <c r="R186" s="76"/>
      <c r="S186" s="77"/>
      <c r="T186" s="77"/>
      <c r="U186" s="78"/>
      <c r="V186" s="79"/>
      <c r="W186" s="63" t="str">
        <f>IF(R186&lt;&gt;"",R186,IF(M186&lt;&gt;"",M186,IF(I186&lt;&gt;"",I186,IF(D186&lt;&gt;"",D186,""))))</f>
        <v/>
      </c>
      <c r="X186" s="66">
        <f>IF(U186&lt;&gt;"",U186,IF(P186&lt;&gt;"",P186,IF(L186&lt;&gt;"",L186,IF(G186&lt;&gt;"",G186,""))))</f>
        <v>0</v>
      </c>
    </row>
    <row r="187" spans="1:24">
      <c r="M187" s="80"/>
      <c r="N187" s="80"/>
      <c r="O187" s="80"/>
      <c r="P187" s="80"/>
      <c r="Q187" s="80"/>
      <c r="R187" s="80"/>
      <c r="S187" s="80"/>
      <c r="T187" s="80"/>
      <c r="U187" s="80"/>
      <c r="V187" s="80"/>
    </row>
    <row r="188" spans="1:24">
      <c r="M188" s="80"/>
      <c r="N188" s="80"/>
      <c r="O188" s="80"/>
      <c r="P188" s="80"/>
      <c r="Q188" s="80"/>
      <c r="R188" s="80"/>
      <c r="S188" s="80"/>
      <c r="T188" s="80"/>
      <c r="U188" s="80"/>
      <c r="V188" s="80"/>
    </row>
    <row r="189" spans="1:24">
      <c r="M189" s="80"/>
      <c r="N189" s="80"/>
      <c r="O189" s="80"/>
      <c r="P189" s="80"/>
      <c r="Q189" s="80"/>
      <c r="R189" s="80"/>
      <c r="S189" s="80"/>
      <c r="T189" s="80"/>
      <c r="U189" s="80"/>
      <c r="V189" s="80"/>
    </row>
    <row r="190" spans="1:24">
      <c r="M190" s="80"/>
      <c r="N190" s="80"/>
      <c r="O190" s="80"/>
      <c r="P190" s="80"/>
      <c r="Q190" s="80"/>
      <c r="R190" s="80"/>
      <c r="S190" s="80"/>
      <c r="T190" s="80"/>
      <c r="U190" s="80"/>
      <c r="V190" s="80"/>
    </row>
    <row r="191" spans="1:24">
      <c r="M191" s="80"/>
      <c r="N191" s="80"/>
      <c r="O191" s="80"/>
      <c r="P191" s="80"/>
      <c r="Q191" s="80"/>
      <c r="R191" s="80"/>
      <c r="S191" s="80"/>
      <c r="T191" s="80"/>
      <c r="U191" s="80"/>
      <c r="V191" s="80"/>
    </row>
    <row r="192" spans="1:24">
      <c r="M192" s="80"/>
      <c r="N192" s="80"/>
      <c r="O192" s="80"/>
      <c r="P192" s="80"/>
      <c r="Q192" s="80"/>
      <c r="R192" s="80"/>
      <c r="S192" s="80"/>
      <c r="T192" s="80"/>
      <c r="U192" s="80"/>
      <c r="V192" s="80"/>
    </row>
    <row r="193" spans="13:22">
      <c r="M193" s="80"/>
      <c r="N193" s="80"/>
      <c r="O193" s="80"/>
      <c r="P193" s="80"/>
      <c r="Q193" s="80"/>
      <c r="R193" s="80"/>
      <c r="S193" s="80"/>
      <c r="T193" s="80"/>
      <c r="U193" s="80"/>
      <c r="V193" s="80"/>
    </row>
    <row r="194" spans="13:22">
      <c r="M194" s="80"/>
      <c r="N194" s="80"/>
      <c r="O194" s="80"/>
      <c r="P194" s="80"/>
      <c r="Q194" s="80"/>
      <c r="R194" s="80"/>
      <c r="S194" s="80"/>
      <c r="T194" s="80"/>
      <c r="U194" s="80"/>
      <c r="V194" s="80"/>
    </row>
    <row r="195" spans="13:22">
      <c r="M195" s="80"/>
      <c r="N195" s="80"/>
      <c r="O195" s="80"/>
      <c r="P195" s="80"/>
      <c r="Q195" s="80"/>
      <c r="R195" s="80"/>
      <c r="S195" s="80"/>
      <c r="T195" s="80"/>
      <c r="U195" s="80"/>
      <c r="V195" s="80"/>
    </row>
    <row r="196" spans="13:22">
      <c r="M196" s="80"/>
      <c r="N196" s="80"/>
      <c r="O196" s="80"/>
      <c r="P196" s="80"/>
      <c r="Q196" s="80"/>
      <c r="R196" s="80"/>
      <c r="S196" s="80"/>
      <c r="T196" s="80"/>
      <c r="U196" s="80"/>
      <c r="V196" s="80"/>
    </row>
    <row r="197" spans="13:22">
      <c r="M197" s="80"/>
      <c r="N197" s="80"/>
      <c r="O197" s="80"/>
      <c r="P197" s="80"/>
      <c r="Q197" s="80"/>
      <c r="R197" s="80"/>
      <c r="S197" s="80"/>
      <c r="T197" s="80"/>
      <c r="U197" s="80"/>
      <c r="V197" s="80"/>
    </row>
    <row r="198" spans="13:22">
      <c r="M198" s="80"/>
      <c r="N198" s="80"/>
      <c r="O198" s="80"/>
      <c r="P198" s="80"/>
      <c r="Q198" s="80"/>
      <c r="R198" s="80"/>
      <c r="S198" s="80"/>
      <c r="T198" s="80"/>
      <c r="U198" s="80"/>
      <c r="V198" s="80"/>
    </row>
    <row r="199" spans="13:22">
      <c r="M199" s="80"/>
      <c r="N199" s="80"/>
      <c r="O199" s="80"/>
      <c r="P199" s="80"/>
      <c r="Q199" s="80"/>
      <c r="R199" s="80"/>
      <c r="S199" s="80"/>
      <c r="T199" s="80"/>
      <c r="U199" s="80"/>
      <c r="V199" s="80"/>
    </row>
    <row r="200" spans="13:22">
      <c r="M200" s="80"/>
      <c r="N200" s="80"/>
      <c r="O200" s="80"/>
      <c r="P200" s="80"/>
      <c r="Q200" s="80"/>
      <c r="R200" s="80"/>
      <c r="S200" s="80"/>
      <c r="T200" s="80"/>
      <c r="U200" s="80"/>
      <c r="V200" s="80"/>
    </row>
    <row r="201" spans="13:22">
      <c r="M201" s="80"/>
      <c r="N201" s="80"/>
      <c r="O201" s="80"/>
      <c r="P201" s="80"/>
      <c r="Q201" s="80"/>
      <c r="R201" s="80"/>
      <c r="S201" s="80"/>
      <c r="T201" s="80"/>
      <c r="U201" s="80"/>
      <c r="V201" s="80"/>
    </row>
    <row r="202" spans="13:22">
      <c r="M202" s="80"/>
      <c r="N202" s="80"/>
      <c r="O202" s="80"/>
      <c r="P202" s="80"/>
      <c r="Q202" s="80"/>
      <c r="R202" s="80"/>
      <c r="S202" s="80"/>
      <c r="T202" s="80"/>
      <c r="U202" s="80"/>
      <c r="V202" s="80"/>
    </row>
    <row r="203" spans="13:22">
      <c r="M203" s="80"/>
      <c r="N203" s="80"/>
      <c r="O203" s="80"/>
      <c r="P203" s="80"/>
      <c r="Q203" s="80"/>
      <c r="R203" s="80"/>
      <c r="S203" s="80"/>
      <c r="T203" s="80"/>
      <c r="U203" s="80"/>
      <c r="V203" s="80"/>
    </row>
    <row r="204" spans="13:22">
      <c r="M204" s="80"/>
      <c r="N204" s="80"/>
      <c r="O204" s="80"/>
      <c r="P204" s="80"/>
      <c r="Q204" s="80"/>
      <c r="R204" s="80"/>
      <c r="S204" s="80"/>
      <c r="T204" s="80"/>
      <c r="U204" s="80"/>
      <c r="V204" s="80"/>
    </row>
    <row r="205" spans="13:22">
      <c r="M205" s="80"/>
      <c r="N205" s="80"/>
      <c r="O205" s="80"/>
      <c r="P205" s="80"/>
      <c r="Q205" s="80"/>
      <c r="R205" s="80"/>
      <c r="S205" s="80"/>
      <c r="T205" s="80"/>
      <c r="U205" s="80"/>
      <c r="V205" s="80"/>
    </row>
    <row r="206" spans="13:22">
      <c r="M206" s="80"/>
      <c r="N206" s="80"/>
      <c r="O206" s="80"/>
      <c r="P206" s="80"/>
      <c r="Q206" s="80"/>
      <c r="R206" s="80"/>
      <c r="S206" s="80"/>
      <c r="T206" s="80"/>
      <c r="U206" s="80"/>
      <c r="V206" s="80"/>
    </row>
    <row r="207" spans="13:22">
      <c r="M207" s="80"/>
      <c r="N207" s="80"/>
      <c r="O207" s="80"/>
      <c r="P207" s="80"/>
      <c r="Q207" s="80"/>
      <c r="R207" s="80"/>
      <c r="S207" s="80"/>
      <c r="T207" s="80"/>
      <c r="U207" s="80"/>
      <c r="V207" s="80"/>
    </row>
    <row r="208" spans="13:22">
      <c r="M208" s="80"/>
      <c r="N208" s="80"/>
      <c r="O208" s="80"/>
      <c r="P208" s="80"/>
      <c r="Q208" s="80"/>
      <c r="R208" s="80"/>
      <c r="S208" s="80"/>
      <c r="T208" s="80"/>
      <c r="U208" s="80"/>
      <c r="V208" s="80"/>
    </row>
    <row r="209" spans="13:22">
      <c r="M209" s="80"/>
      <c r="N209" s="80"/>
      <c r="O209" s="80"/>
      <c r="P209" s="80"/>
      <c r="Q209" s="80"/>
      <c r="R209" s="80"/>
      <c r="S209" s="80"/>
      <c r="T209" s="80"/>
      <c r="U209" s="80"/>
      <c r="V209" s="80"/>
    </row>
    <row r="210" spans="13:22">
      <c r="M210" s="80"/>
      <c r="N210" s="80"/>
      <c r="O210" s="80"/>
      <c r="P210" s="80"/>
      <c r="Q210" s="80"/>
      <c r="R210" s="80"/>
      <c r="S210" s="80"/>
      <c r="T210" s="80"/>
      <c r="U210" s="80"/>
      <c r="V210" s="80"/>
    </row>
    <row r="211" spans="13:22">
      <c r="M211" s="80"/>
      <c r="N211" s="80"/>
      <c r="O211" s="80"/>
      <c r="P211" s="80"/>
      <c r="Q211" s="80"/>
      <c r="R211" s="80"/>
      <c r="S211" s="80"/>
      <c r="T211" s="80"/>
      <c r="U211" s="80"/>
      <c r="V211" s="80"/>
    </row>
    <row r="212" spans="13:22">
      <c r="M212" s="80"/>
      <c r="N212" s="80"/>
      <c r="O212" s="80"/>
      <c r="P212" s="80"/>
      <c r="Q212" s="80"/>
      <c r="R212" s="80"/>
      <c r="S212" s="80"/>
      <c r="T212" s="80"/>
      <c r="U212" s="80"/>
      <c r="V212" s="80"/>
    </row>
    <row r="213" spans="13:22">
      <c r="M213" s="80"/>
      <c r="N213" s="80"/>
      <c r="O213" s="80"/>
      <c r="P213" s="80"/>
      <c r="Q213" s="80"/>
      <c r="R213" s="80"/>
      <c r="S213" s="80"/>
      <c r="T213" s="80"/>
      <c r="U213" s="80"/>
      <c r="V213" s="80"/>
    </row>
    <row r="214" spans="13:22">
      <c r="M214" s="80"/>
      <c r="N214" s="80"/>
      <c r="O214" s="80"/>
      <c r="P214" s="80"/>
      <c r="Q214" s="80"/>
      <c r="R214" s="80"/>
      <c r="S214" s="80"/>
      <c r="T214" s="80"/>
      <c r="U214" s="80"/>
      <c r="V214" s="80"/>
    </row>
    <row r="215" spans="13:22">
      <c r="M215" s="80"/>
      <c r="N215" s="80"/>
      <c r="O215" s="80"/>
      <c r="P215" s="80"/>
      <c r="Q215" s="80"/>
      <c r="R215" s="80"/>
      <c r="S215" s="80"/>
      <c r="T215" s="80"/>
      <c r="U215" s="80"/>
      <c r="V215" s="80"/>
    </row>
    <row r="216" spans="13:22">
      <c r="M216" s="80"/>
      <c r="N216" s="80"/>
      <c r="O216" s="80"/>
      <c r="P216" s="80"/>
      <c r="Q216" s="80"/>
      <c r="R216" s="80"/>
      <c r="S216" s="80"/>
      <c r="T216" s="80"/>
      <c r="U216" s="80"/>
      <c r="V216" s="80"/>
    </row>
    <row r="217" spans="13:22">
      <c r="M217" s="80"/>
      <c r="N217" s="80"/>
      <c r="O217" s="80"/>
      <c r="P217" s="80"/>
      <c r="Q217" s="80"/>
      <c r="R217" s="80"/>
      <c r="S217" s="80"/>
      <c r="T217" s="80"/>
      <c r="U217" s="80"/>
      <c r="V217" s="80"/>
    </row>
    <row r="218" spans="13:22">
      <c r="M218" s="80"/>
      <c r="N218" s="80"/>
      <c r="O218" s="80"/>
      <c r="P218" s="80"/>
      <c r="Q218" s="80"/>
      <c r="R218" s="80"/>
      <c r="S218" s="80"/>
      <c r="T218" s="80"/>
      <c r="U218" s="80"/>
      <c r="V218" s="80"/>
    </row>
    <row r="219" spans="13:22">
      <c r="M219" s="80"/>
      <c r="N219" s="80"/>
      <c r="O219" s="80"/>
      <c r="P219" s="80"/>
      <c r="Q219" s="80"/>
      <c r="R219" s="80"/>
      <c r="S219" s="80"/>
      <c r="T219" s="80"/>
      <c r="U219" s="80"/>
      <c r="V219" s="80"/>
    </row>
    <row r="220" spans="13:22">
      <c r="M220" s="80"/>
      <c r="N220" s="80"/>
      <c r="O220" s="80"/>
      <c r="P220" s="80"/>
      <c r="Q220" s="80"/>
      <c r="R220" s="80"/>
      <c r="S220" s="80"/>
      <c r="T220" s="80"/>
      <c r="U220" s="80"/>
      <c r="V220" s="80"/>
    </row>
    <row r="221" spans="13:22">
      <c r="M221" s="80"/>
      <c r="N221" s="80"/>
      <c r="O221" s="80"/>
      <c r="P221" s="80"/>
      <c r="Q221" s="80"/>
      <c r="R221" s="80"/>
      <c r="S221" s="80"/>
      <c r="T221" s="80"/>
      <c r="U221" s="80"/>
      <c r="V221" s="80"/>
    </row>
    <row r="222" spans="13:22">
      <c r="M222" s="80"/>
      <c r="N222" s="80"/>
      <c r="O222" s="80"/>
      <c r="P222" s="80"/>
      <c r="Q222" s="80"/>
      <c r="R222" s="80"/>
      <c r="S222" s="80"/>
      <c r="T222" s="80"/>
      <c r="U222" s="80"/>
      <c r="V222" s="80"/>
    </row>
    <row r="223" spans="13:22">
      <c r="M223" s="80"/>
      <c r="N223" s="80"/>
      <c r="O223" s="80"/>
      <c r="P223" s="80"/>
      <c r="Q223" s="80"/>
      <c r="R223" s="80"/>
      <c r="S223" s="80"/>
      <c r="T223" s="80"/>
      <c r="U223" s="80"/>
      <c r="V223" s="80"/>
    </row>
    <row r="224" spans="13:22">
      <c r="M224" s="80"/>
      <c r="N224" s="80"/>
      <c r="O224" s="80"/>
      <c r="P224" s="80"/>
      <c r="Q224" s="80"/>
      <c r="R224" s="80"/>
      <c r="S224" s="80"/>
      <c r="T224" s="80"/>
      <c r="U224" s="80"/>
      <c r="V224" s="80"/>
    </row>
    <row r="225" spans="13:22">
      <c r="M225" s="80"/>
      <c r="N225" s="80"/>
      <c r="O225" s="80"/>
      <c r="P225" s="80"/>
      <c r="Q225" s="80"/>
      <c r="R225" s="80"/>
      <c r="S225" s="80"/>
      <c r="T225" s="80"/>
      <c r="U225" s="80"/>
      <c r="V225" s="80"/>
    </row>
    <row r="226" spans="13:22">
      <c r="M226" s="80"/>
      <c r="N226" s="80"/>
      <c r="O226" s="80"/>
      <c r="P226" s="80"/>
      <c r="Q226" s="80"/>
      <c r="R226" s="80"/>
      <c r="S226" s="80"/>
      <c r="T226" s="80"/>
      <c r="U226" s="80"/>
      <c r="V226" s="80"/>
    </row>
    <row r="227" spans="13:22">
      <c r="M227" s="80"/>
      <c r="N227" s="80"/>
      <c r="O227" s="80"/>
      <c r="P227" s="80"/>
      <c r="Q227" s="80"/>
      <c r="R227" s="80"/>
      <c r="S227" s="80"/>
      <c r="T227" s="80"/>
      <c r="U227" s="80"/>
      <c r="V227" s="80"/>
    </row>
    <row r="228" spans="13:22">
      <c r="M228" s="80"/>
      <c r="N228" s="80"/>
      <c r="O228" s="80"/>
      <c r="P228" s="80"/>
      <c r="Q228" s="80"/>
      <c r="R228" s="80"/>
      <c r="S228" s="80"/>
      <c r="T228" s="80"/>
      <c r="U228" s="80"/>
      <c r="V228" s="80"/>
    </row>
    <row r="229" spans="13:22">
      <c r="M229" s="80"/>
      <c r="N229" s="80"/>
      <c r="O229" s="80"/>
      <c r="P229" s="80"/>
      <c r="Q229" s="80"/>
      <c r="R229" s="80"/>
      <c r="S229" s="80"/>
      <c r="T229" s="80"/>
      <c r="U229" s="80"/>
      <c r="V229" s="80"/>
    </row>
    <row r="230" spans="13:22">
      <c r="M230" s="80"/>
      <c r="N230" s="80"/>
      <c r="O230" s="80"/>
      <c r="P230" s="80"/>
      <c r="Q230" s="80"/>
      <c r="R230" s="80"/>
      <c r="S230" s="80"/>
      <c r="T230" s="80"/>
      <c r="U230" s="80"/>
      <c r="V230" s="80"/>
    </row>
    <row r="231" spans="13:22">
      <c r="M231" s="80"/>
      <c r="N231" s="80"/>
      <c r="O231" s="80"/>
      <c r="P231" s="80"/>
      <c r="Q231" s="80"/>
      <c r="R231" s="80"/>
      <c r="S231" s="80"/>
      <c r="T231" s="80"/>
      <c r="U231" s="80"/>
      <c r="V231" s="80"/>
    </row>
    <row r="232" spans="13:22">
      <c r="M232" s="80"/>
      <c r="N232" s="80"/>
      <c r="O232" s="80"/>
      <c r="P232" s="80"/>
      <c r="Q232" s="80"/>
      <c r="R232" s="80"/>
      <c r="S232" s="80"/>
      <c r="T232" s="80"/>
      <c r="U232" s="80"/>
      <c r="V232" s="80"/>
    </row>
    <row r="233" spans="13:22">
      <c r="M233" s="80"/>
      <c r="N233" s="80"/>
      <c r="O233" s="80"/>
      <c r="P233" s="80"/>
      <c r="Q233" s="80"/>
      <c r="R233" s="80"/>
      <c r="S233" s="80"/>
      <c r="T233" s="80"/>
      <c r="U233" s="80"/>
      <c r="V233" s="80"/>
    </row>
    <row r="234" spans="13:22">
      <c r="M234" s="80"/>
      <c r="N234" s="80"/>
      <c r="O234" s="80"/>
      <c r="P234" s="80"/>
      <c r="Q234" s="80"/>
      <c r="R234" s="80"/>
      <c r="S234" s="80"/>
      <c r="T234" s="80"/>
      <c r="U234" s="80"/>
      <c r="V234" s="80"/>
    </row>
    <row r="235" spans="13:22">
      <c r="M235" s="80"/>
      <c r="N235" s="80"/>
      <c r="O235" s="80"/>
      <c r="P235" s="80"/>
      <c r="Q235" s="80"/>
      <c r="R235" s="80"/>
      <c r="S235" s="80"/>
      <c r="T235" s="80"/>
      <c r="U235" s="80"/>
      <c r="V235" s="80"/>
    </row>
    <row r="236" spans="13:22">
      <c r="M236" s="80"/>
      <c r="N236" s="80"/>
      <c r="O236" s="80"/>
      <c r="P236" s="80"/>
      <c r="Q236" s="80"/>
      <c r="R236" s="80"/>
      <c r="S236" s="80"/>
      <c r="T236" s="80"/>
      <c r="U236" s="80"/>
      <c r="V236" s="80"/>
    </row>
    <row r="237" spans="13:22">
      <c r="M237" s="80"/>
      <c r="N237" s="80"/>
      <c r="O237" s="80"/>
      <c r="P237" s="80"/>
      <c r="Q237" s="80"/>
      <c r="R237" s="80"/>
      <c r="S237" s="80"/>
      <c r="T237" s="80"/>
      <c r="U237" s="80"/>
      <c r="V237" s="80"/>
    </row>
    <row r="238" spans="13:22">
      <c r="M238" s="80"/>
      <c r="N238" s="80"/>
      <c r="O238" s="80"/>
      <c r="P238" s="80"/>
      <c r="Q238" s="80"/>
      <c r="R238" s="80"/>
      <c r="S238" s="80"/>
      <c r="T238" s="80"/>
      <c r="U238" s="80"/>
      <c r="V238" s="80"/>
    </row>
    <row r="239" spans="13:22">
      <c r="M239" s="80"/>
      <c r="N239" s="80"/>
      <c r="O239" s="80"/>
      <c r="P239" s="80"/>
      <c r="Q239" s="80"/>
      <c r="R239" s="80"/>
      <c r="S239" s="80"/>
      <c r="T239" s="80"/>
      <c r="U239" s="80"/>
      <c r="V239" s="80"/>
    </row>
    <row r="240" spans="13:22">
      <c r="M240" s="80"/>
      <c r="N240" s="80"/>
      <c r="O240" s="80"/>
      <c r="P240" s="80"/>
      <c r="Q240" s="80"/>
      <c r="R240" s="80"/>
      <c r="S240" s="80"/>
      <c r="T240" s="80"/>
      <c r="U240" s="80"/>
      <c r="V240" s="80"/>
    </row>
    <row r="241" spans="13:22">
      <c r="M241" s="80"/>
      <c r="N241" s="80"/>
      <c r="O241" s="80"/>
      <c r="P241" s="80"/>
      <c r="Q241" s="80"/>
      <c r="R241" s="80"/>
      <c r="S241" s="80"/>
      <c r="T241" s="80"/>
      <c r="U241" s="80"/>
      <c r="V241" s="80"/>
    </row>
    <row r="242" spans="13:22">
      <c r="M242" s="80"/>
      <c r="N242" s="80"/>
      <c r="O242" s="80"/>
      <c r="P242" s="80"/>
      <c r="Q242" s="80"/>
      <c r="R242" s="80"/>
      <c r="S242" s="80"/>
      <c r="T242" s="80"/>
      <c r="U242" s="80"/>
      <c r="V242" s="80"/>
    </row>
    <row r="243" spans="13:22">
      <c r="M243" s="80"/>
      <c r="N243" s="80"/>
      <c r="O243" s="80"/>
      <c r="P243" s="80"/>
      <c r="Q243" s="80"/>
      <c r="R243" s="80"/>
      <c r="S243" s="80"/>
      <c r="T243" s="80"/>
      <c r="U243" s="80"/>
      <c r="V243" s="80"/>
    </row>
    <row r="244" spans="13:22">
      <c r="M244" s="80"/>
      <c r="N244" s="80"/>
      <c r="O244" s="80"/>
      <c r="P244" s="80"/>
      <c r="Q244" s="80"/>
      <c r="R244" s="80"/>
      <c r="S244" s="80"/>
      <c r="T244" s="80"/>
      <c r="U244" s="80"/>
      <c r="V244" s="80"/>
    </row>
    <row r="245" spans="13:22">
      <c r="M245" s="80"/>
      <c r="N245" s="80"/>
      <c r="O245" s="80"/>
      <c r="P245" s="80"/>
      <c r="Q245" s="80"/>
      <c r="R245" s="80"/>
      <c r="S245" s="80"/>
      <c r="T245" s="80"/>
      <c r="U245" s="80"/>
      <c r="V245" s="80"/>
    </row>
    <row r="246" spans="13:22">
      <c r="M246" s="80"/>
      <c r="N246" s="80"/>
      <c r="O246" s="80"/>
      <c r="P246" s="80"/>
      <c r="Q246" s="80"/>
      <c r="R246" s="80"/>
      <c r="S246" s="80"/>
      <c r="T246" s="80"/>
      <c r="U246" s="80"/>
      <c r="V246" s="80"/>
    </row>
    <row r="247" spans="13:22">
      <c r="M247" s="80"/>
      <c r="N247" s="80"/>
      <c r="O247" s="80"/>
      <c r="P247" s="80"/>
      <c r="Q247" s="80"/>
      <c r="R247" s="80"/>
      <c r="S247" s="80"/>
      <c r="T247" s="80"/>
      <c r="U247" s="80"/>
      <c r="V247" s="80"/>
    </row>
    <row r="248" spans="13:22">
      <c r="M248" s="80"/>
      <c r="N248" s="80"/>
      <c r="O248" s="80"/>
      <c r="P248" s="80"/>
      <c r="Q248" s="80"/>
      <c r="R248" s="80"/>
      <c r="S248" s="80"/>
      <c r="T248" s="80"/>
      <c r="U248" s="80"/>
      <c r="V248" s="80"/>
    </row>
    <row r="249" spans="13:22">
      <c r="M249" s="80"/>
      <c r="N249" s="80"/>
      <c r="O249" s="80"/>
      <c r="P249" s="80"/>
      <c r="Q249" s="80"/>
      <c r="R249" s="80"/>
      <c r="S249" s="80"/>
      <c r="T249" s="80"/>
      <c r="U249" s="80"/>
      <c r="V249" s="80"/>
    </row>
    <row r="250" spans="13:22">
      <c r="M250" s="80"/>
      <c r="N250" s="80"/>
      <c r="O250" s="80"/>
      <c r="P250" s="80"/>
      <c r="Q250" s="80"/>
      <c r="R250" s="80"/>
      <c r="S250" s="80"/>
      <c r="T250" s="80"/>
      <c r="U250" s="80"/>
      <c r="V250" s="80"/>
    </row>
    <row r="251" spans="13:22">
      <c r="M251" s="80"/>
      <c r="N251" s="80"/>
      <c r="O251" s="80"/>
      <c r="P251" s="80"/>
      <c r="Q251" s="80"/>
      <c r="R251" s="80"/>
      <c r="S251" s="80"/>
      <c r="T251" s="80"/>
      <c r="U251" s="80"/>
      <c r="V251" s="80"/>
    </row>
    <row r="252" spans="13:22">
      <c r="M252" s="80"/>
      <c r="N252" s="80"/>
      <c r="O252" s="80"/>
      <c r="P252" s="80"/>
      <c r="Q252" s="80"/>
      <c r="R252" s="80"/>
      <c r="S252" s="80"/>
      <c r="T252" s="80"/>
      <c r="U252" s="80"/>
      <c r="V252" s="80"/>
    </row>
    <row r="253" spans="13:22">
      <c r="M253" s="80"/>
      <c r="N253" s="80"/>
      <c r="O253" s="80"/>
      <c r="P253" s="80"/>
      <c r="Q253" s="80"/>
      <c r="R253" s="80"/>
      <c r="S253" s="80"/>
      <c r="T253" s="80"/>
      <c r="U253" s="80"/>
      <c r="V253" s="80"/>
    </row>
    <row r="254" spans="13:22">
      <c r="M254" s="80"/>
      <c r="N254" s="80"/>
      <c r="O254" s="80"/>
      <c r="P254" s="80"/>
      <c r="Q254" s="80"/>
      <c r="R254" s="80"/>
      <c r="S254" s="80"/>
      <c r="T254" s="80"/>
      <c r="U254" s="80"/>
      <c r="V254" s="80"/>
    </row>
    <row r="255" spans="13:22">
      <c r="M255" s="80"/>
      <c r="N255" s="80"/>
      <c r="O255" s="80"/>
      <c r="P255" s="80"/>
      <c r="Q255" s="80"/>
      <c r="R255" s="80"/>
      <c r="S255" s="80"/>
      <c r="T255" s="80"/>
      <c r="U255" s="80"/>
      <c r="V255" s="80"/>
    </row>
    <row r="256" spans="13:22">
      <c r="M256" s="80"/>
      <c r="N256" s="80"/>
      <c r="O256" s="80"/>
      <c r="P256" s="80"/>
      <c r="Q256" s="80"/>
      <c r="R256" s="80"/>
      <c r="S256" s="80"/>
      <c r="T256" s="80"/>
      <c r="U256" s="80"/>
      <c r="V256" s="80"/>
    </row>
    <row r="257" spans="13:22">
      <c r="M257" s="80"/>
      <c r="N257" s="80"/>
      <c r="O257" s="80"/>
      <c r="P257" s="80"/>
      <c r="Q257" s="80"/>
      <c r="R257" s="80"/>
      <c r="S257" s="80"/>
      <c r="T257" s="80"/>
      <c r="U257" s="80"/>
      <c r="V257" s="80"/>
    </row>
    <row r="258" spans="13:22">
      <c r="M258" s="80"/>
      <c r="N258" s="80"/>
      <c r="O258" s="80"/>
      <c r="P258" s="80"/>
      <c r="Q258" s="80"/>
      <c r="R258" s="80"/>
      <c r="S258" s="80"/>
      <c r="T258" s="80"/>
      <c r="U258" s="80"/>
      <c r="V258" s="80"/>
    </row>
    <row r="259" spans="13:22">
      <c r="M259" s="80"/>
      <c r="N259" s="80"/>
      <c r="O259" s="80"/>
      <c r="P259" s="80"/>
      <c r="Q259" s="80"/>
      <c r="R259" s="80"/>
      <c r="S259" s="80"/>
      <c r="T259" s="80"/>
      <c r="U259" s="80"/>
      <c r="V259" s="80"/>
    </row>
    <row r="260" spans="13:22">
      <c r="M260" s="80"/>
      <c r="N260" s="80"/>
      <c r="O260" s="80"/>
      <c r="P260" s="80"/>
      <c r="Q260" s="80"/>
      <c r="R260" s="80"/>
      <c r="S260" s="80"/>
      <c r="T260" s="80"/>
      <c r="U260" s="80"/>
      <c r="V260" s="80"/>
    </row>
    <row r="261" spans="13:22">
      <c r="M261" s="80"/>
      <c r="N261" s="80"/>
      <c r="O261" s="80"/>
      <c r="P261" s="80"/>
      <c r="Q261" s="80"/>
      <c r="R261" s="80"/>
      <c r="S261" s="80"/>
      <c r="T261" s="80"/>
      <c r="U261" s="80"/>
      <c r="V261" s="80"/>
    </row>
    <row r="262" spans="13:22">
      <c r="M262" s="80"/>
      <c r="N262" s="80"/>
      <c r="O262" s="80"/>
      <c r="P262" s="80"/>
      <c r="Q262" s="80"/>
      <c r="R262" s="80"/>
      <c r="S262" s="80"/>
      <c r="T262" s="80"/>
      <c r="U262" s="80"/>
      <c r="V262" s="80"/>
    </row>
    <row r="263" spans="13:22">
      <c r="M263" s="80"/>
      <c r="N263" s="80"/>
      <c r="O263" s="80"/>
      <c r="P263" s="80"/>
      <c r="Q263" s="80"/>
      <c r="R263" s="80"/>
      <c r="S263" s="80"/>
      <c r="T263" s="80"/>
      <c r="U263" s="80"/>
      <c r="V263" s="80"/>
    </row>
    <row r="264" spans="13:22">
      <c r="M264" s="80"/>
      <c r="N264" s="80"/>
      <c r="O264" s="80"/>
      <c r="P264" s="80"/>
      <c r="Q264" s="80"/>
      <c r="R264" s="80"/>
      <c r="S264" s="80"/>
      <c r="T264" s="80"/>
      <c r="U264" s="80"/>
      <c r="V264" s="80"/>
    </row>
    <row r="265" spans="13:22">
      <c r="M265" s="80"/>
      <c r="N265" s="80"/>
      <c r="O265" s="80"/>
      <c r="P265" s="80"/>
      <c r="Q265" s="80"/>
      <c r="R265" s="80"/>
      <c r="S265" s="80"/>
      <c r="T265" s="80"/>
      <c r="U265" s="80"/>
      <c r="V265" s="80"/>
    </row>
    <row r="266" spans="13:22">
      <c r="M266" s="80"/>
      <c r="N266" s="80"/>
      <c r="O266" s="80"/>
      <c r="P266" s="80"/>
      <c r="Q266" s="80"/>
      <c r="R266" s="80"/>
      <c r="S266" s="80"/>
      <c r="T266" s="80"/>
      <c r="U266" s="80"/>
      <c r="V266" s="80"/>
    </row>
    <row r="267" spans="13:22">
      <c r="M267" s="80"/>
      <c r="N267" s="80"/>
      <c r="O267" s="80"/>
      <c r="P267" s="80"/>
      <c r="Q267" s="80"/>
      <c r="R267" s="80"/>
      <c r="S267" s="80"/>
      <c r="T267" s="80"/>
      <c r="U267" s="80"/>
      <c r="V267" s="80"/>
    </row>
    <row r="268" spans="13:22">
      <c r="M268" s="80"/>
      <c r="N268" s="80"/>
      <c r="O268" s="80"/>
      <c r="P268" s="80"/>
      <c r="Q268" s="80"/>
      <c r="R268" s="80"/>
      <c r="S268" s="80"/>
      <c r="T268" s="80"/>
      <c r="U268" s="80"/>
      <c r="V268" s="80"/>
    </row>
    <row r="269" spans="13:22">
      <c r="M269" s="80"/>
      <c r="N269" s="80"/>
      <c r="O269" s="80"/>
      <c r="P269" s="80"/>
      <c r="Q269" s="80"/>
      <c r="R269" s="80"/>
      <c r="S269" s="80"/>
      <c r="T269" s="80"/>
      <c r="U269" s="80"/>
      <c r="V269" s="80"/>
    </row>
    <row r="270" spans="13:22">
      <c r="M270" s="80"/>
      <c r="N270" s="80"/>
      <c r="O270" s="80"/>
      <c r="P270" s="80"/>
      <c r="Q270" s="80"/>
      <c r="R270" s="80"/>
      <c r="S270" s="80"/>
      <c r="T270" s="80"/>
      <c r="U270" s="80"/>
      <c r="V270" s="80"/>
    </row>
    <row r="271" spans="13:22">
      <c r="M271" s="80"/>
      <c r="N271" s="80"/>
      <c r="O271" s="80"/>
      <c r="P271" s="80"/>
      <c r="Q271" s="80"/>
      <c r="R271" s="80"/>
      <c r="S271" s="80"/>
      <c r="T271" s="80"/>
      <c r="U271" s="80"/>
      <c r="V271" s="80"/>
    </row>
    <row r="272" spans="13:22">
      <c r="M272" s="80"/>
      <c r="N272" s="80"/>
      <c r="O272" s="80"/>
      <c r="P272" s="80"/>
      <c r="Q272" s="80"/>
      <c r="R272" s="80"/>
      <c r="S272" s="80"/>
      <c r="T272" s="80"/>
      <c r="U272" s="80"/>
      <c r="V272" s="80"/>
    </row>
    <row r="273" spans="13:22">
      <c r="M273" s="80"/>
      <c r="N273" s="80"/>
      <c r="O273" s="80"/>
      <c r="P273" s="80"/>
      <c r="Q273" s="80"/>
      <c r="R273" s="80"/>
      <c r="S273" s="80"/>
      <c r="T273" s="80"/>
      <c r="U273" s="80"/>
      <c r="V273" s="80"/>
    </row>
    <row r="274" spans="13:22">
      <c r="M274" s="80"/>
      <c r="N274" s="80"/>
      <c r="O274" s="80"/>
      <c r="P274" s="80"/>
      <c r="Q274" s="80"/>
      <c r="R274" s="80"/>
      <c r="S274" s="80"/>
      <c r="T274" s="80"/>
      <c r="U274" s="80"/>
      <c r="V274" s="80"/>
    </row>
    <row r="275" spans="13:22">
      <c r="M275" s="80"/>
      <c r="N275" s="80"/>
      <c r="O275" s="80"/>
      <c r="P275" s="80"/>
      <c r="Q275" s="80"/>
      <c r="R275" s="80"/>
      <c r="S275" s="80"/>
      <c r="T275" s="80"/>
      <c r="U275" s="80"/>
      <c r="V275" s="80"/>
    </row>
    <row r="276" spans="13:22">
      <c r="M276" s="80"/>
      <c r="N276" s="80"/>
      <c r="O276" s="80"/>
      <c r="P276" s="80"/>
      <c r="Q276" s="80"/>
      <c r="R276" s="80"/>
      <c r="S276" s="80"/>
      <c r="T276" s="80"/>
      <c r="U276" s="80"/>
      <c r="V276" s="80"/>
    </row>
    <row r="277" spans="13:22">
      <c r="M277" s="80"/>
      <c r="N277" s="80"/>
      <c r="O277" s="80"/>
      <c r="P277" s="80"/>
      <c r="Q277" s="80"/>
      <c r="R277" s="80"/>
      <c r="S277" s="80"/>
      <c r="T277" s="80"/>
      <c r="U277" s="80"/>
      <c r="V277" s="80"/>
    </row>
    <row r="278" spans="13:22">
      <c r="M278" s="80"/>
      <c r="N278" s="80"/>
      <c r="O278" s="80"/>
      <c r="P278" s="80"/>
      <c r="Q278" s="80"/>
      <c r="R278" s="80"/>
      <c r="S278" s="80"/>
      <c r="T278" s="80"/>
      <c r="U278" s="80"/>
      <c r="V278" s="80"/>
    </row>
    <row r="279" spans="13:22">
      <c r="M279" s="80"/>
      <c r="N279" s="80"/>
      <c r="O279" s="80"/>
      <c r="P279" s="80"/>
      <c r="Q279" s="80"/>
      <c r="R279" s="80"/>
      <c r="S279" s="80"/>
      <c r="T279" s="80"/>
      <c r="U279" s="80"/>
      <c r="V279" s="80"/>
    </row>
    <row r="280" spans="13:22">
      <c r="M280" s="80"/>
      <c r="N280" s="80"/>
      <c r="O280" s="80"/>
      <c r="P280" s="80"/>
      <c r="Q280" s="80"/>
      <c r="R280" s="80"/>
      <c r="S280" s="80"/>
      <c r="T280" s="80"/>
      <c r="U280" s="80"/>
      <c r="V280" s="80"/>
    </row>
    <row r="281" spans="13:22">
      <c r="M281" s="80"/>
      <c r="N281" s="80"/>
      <c r="O281" s="80"/>
      <c r="P281" s="80"/>
      <c r="Q281" s="80"/>
      <c r="R281" s="80"/>
      <c r="S281" s="80"/>
      <c r="T281" s="80"/>
      <c r="U281" s="80"/>
      <c r="V281" s="80"/>
    </row>
    <row r="282" spans="13:22">
      <c r="M282" s="80"/>
      <c r="N282" s="80"/>
      <c r="O282" s="80"/>
      <c r="P282" s="80"/>
      <c r="Q282" s="80"/>
      <c r="R282" s="80"/>
      <c r="S282" s="80"/>
      <c r="T282" s="80"/>
      <c r="U282" s="80"/>
      <c r="V282" s="80"/>
    </row>
    <row r="283" spans="13:22">
      <c r="M283" s="80"/>
      <c r="N283" s="80"/>
      <c r="O283" s="80"/>
      <c r="P283" s="80"/>
      <c r="Q283" s="80"/>
      <c r="R283" s="80"/>
      <c r="S283" s="80"/>
      <c r="T283" s="80"/>
      <c r="U283" s="80"/>
      <c r="V283" s="80"/>
    </row>
    <row r="284" spans="13:22">
      <c r="M284" s="80"/>
      <c r="N284" s="80"/>
      <c r="O284" s="80"/>
      <c r="P284" s="80"/>
      <c r="Q284" s="80"/>
      <c r="R284" s="80"/>
      <c r="S284" s="80"/>
      <c r="T284" s="80"/>
      <c r="U284" s="80"/>
      <c r="V284" s="80"/>
    </row>
    <row r="285" spans="13:22">
      <c r="M285" s="80"/>
      <c r="N285" s="80"/>
      <c r="O285" s="80"/>
      <c r="P285" s="80"/>
      <c r="Q285" s="80"/>
      <c r="R285" s="80"/>
      <c r="S285" s="80"/>
      <c r="T285" s="80"/>
      <c r="U285" s="80"/>
      <c r="V285" s="80"/>
    </row>
    <row r="286" spans="13:22">
      <c r="M286" s="80"/>
      <c r="N286" s="80"/>
      <c r="O286" s="80"/>
      <c r="P286" s="80"/>
      <c r="Q286" s="80"/>
      <c r="R286" s="80"/>
      <c r="S286" s="80"/>
      <c r="T286" s="80"/>
      <c r="U286" s="80"/>
      <c r="V286" s="80"/>
    </row>
    <row r="287" spans="13:22">
      <c r="M287" s="80"/>
      <c r="N287" s="80"/>
      <c r="O287" s="80"/>
      <c r="P287" s="80"/>
      <c r="Q287" s="80"/>
      <c r="R287" s="80"/>
      <c r="S287" s="80"/>
      <c r="T287" s="80"/>
      <c r="U287" s="80"/>
      <c r="V287" s="80"/>
    </row>
    <row r="288" spans="13:22">
      <c r="M288" s="80"/>
      <c r="N288" s="80"/>
      <c r="O288" s="80"/>
      <c r="P288" s="80"/>
      <c r="Q288" s="80"/>
      <c r="R288" s="80"/>
      <c r="S288" s="80"/>
      <c r="T288" s="80"/>
      <c r="U288" s="80"/>
      <c r="V288" s="80"/>
    </row>
    <row r="289" spans="13:22">
      <c r="M289" s="80"/>
      <c r="N289" s="80"/>
      <c r="O289" s="80"/>
      <c r="P289" s="80"/>
      <c r="Q289" s="80"/>
      <c r="R289" s="80"/>
      <c r="S289" s="80"/>
      <c r="T289" s="80"/>
      <c r="U289" s="80"/>
      <c r="V289" s="80"/>
    </row>
    <row r="290" spans="13:22">
      <c r="M290" s="80"/>
      <c r="N290" s="80"/>
      <c r="O290" s="80"/>
      <c r="P290" s="80"/>
      <c r="Q290" s="80"/>
      <c r="R290" s="80"/>
      <c r="S290" s="80"/>
      <c r="T290" s="80"/>
      <c r="U290" s="80"/>
      <c r="V290" s="80"/>
    </row>
    <row r="291" spans="13:22">
      <c r="M291" s="80"/>
      <c r="N291" s="80"/>
      <c r="O291" s="80"/>
      <c r="P291" s="80"/>
      <c r="Q291" s="80"/>
      <c r="R291" s="80"/>
      <c r="S291" s="80"/>
      <c r="T291" s="80"/>
      <c r="U291" s="80"/>
      <c r="V291" s="80"/>
    </row>
    <row r="292" spans="13:22">
      <c r="M292" s="80"/>
      <c r="N292" s="80"/>
      <c r="O292" s="80"/>
      <c r="P292" s="80"/>
      <c r="Q292" s="80"/>
      <c r="R292" s="80"/>
      <c r="S292" s="80"/>
      <c r="T292" s="80"/>
      <c r="U292" s="80"/>
      <c r="V292" s="80"/>
    </row>
    <row r="293" spans="13:22">
      <c r="M293" s="80"/>
      <c r="N293" s="80"/>
      <c r="O293" s="80"/>
      <c r="P293" s="80"/>
      <c r="Q293" s="80"/>
      <c r="R293" s="80"/>
      <c r="S293" s="80"/>
      <c r="T293" s="80"/>
      <c r="U293" s="80"/>
      <c r="V293" s="80"/>
    </row>
    <row r="294" spans="13:22">
      <c r="M294" s="80"/>
      <c r="N294" s="80"/>
      <c r="O294" s="80"/>
      <c r="P294" s="80"/>
      <c r="Q294" s="80"/>
      <c r="R294" s="80"/>
      <c r="S294" s="80"/>
      <c r="T294" s="80"/>
      <c r="U294" s="80"/>
      <c r="V294" s="80"/>
    </row>
    <row r="295" spans="13:22">
      <c r="M295" s="80"/>
      <c r="N295" s="80"/>
      <c r="O295" s="80"/>
      <c r="P295" s="80"/>
      <c r="Q295" s="80"/>
      <c r="R295" s="80"/>
      <c r="S295" s="80"/>
      <c r="T295" s="80"/>
      <c r="U295" s="80"/>
      <c r="V295" s="80"/>
    </row>
    <row r="296" spans="13:22">
      <c r="M296" s="80"/>
      <c r="N296" s="80"/>
      <c r="O296" s="80"/>
      <c r="P296" s="80"/>
      <c r="Q296" s="80"/>
      <c r="R296" s="80"/>
      <c r="S296" s="80"/>
      <c r="T296" s="80"/>
      <c r="U296" s="80"/>
      <c r="V296" s="80"/>
    </row>
    <row r="297" spans="13:22">
      <c r="M297" s="80"/>
      <c r="N297" s="80"/>
      <c r="O297" s="80"/>
      <c r="P297" s="80"/>
      <c r="Q297" s="80"/>
      <c r="R297" s="80"/>
      <c r="S297" s="80"/>
      <c r="T297" s="80"/>
      <c r="U297" s="80"/>
      <c r="V297" s="80"/>
    </row>
    <row r="298" spans="13:22">
      <c r="M298" s="80"/>
      <c r="N298" s="80"/>
      <c r="O298" s="80"/>
      <c r="P298" s="80"/>
      <c r="Q298" s="80"/>
      <c r="R298" s="80"/>
      <c r="S298" s="80"/>
      <c r="T298" s="80"/>
      <c r="U298" s="80"/>
      <c r="V298" s="80"/>
    </row>
    <row r="299" spans="13:22">
      <c r="M299" s="80"/>
      <c r="N299" s="80"/>
      <c r="O299" s="80"/>
      <c r="P299" s="80"/>
      <c r="Q299" s="80"/>
      <c r="R299" s="80"/>
      <c r="S299" s="80"/>
      <c r="T299" s="80"/>
      <c r="U299" s="80"/>
      <c r="V299" s="80"/>
    </row>
    <row r="300" spans="13:22">
      <c r="M300" s="80"/>
      <c r="N300" s="80"/>
      <c r="O300" s="80"/>
      <c r="P300" s="80"/>
      <c r="Q300" s="80"/>
      <c r="R300" s="80"/>
      <c r="S300" s="80"/>
      <c r="T300" s="80"/>
      <c r="U300" s="80"/>
      <c r="V300" s="80"/>
    </row>
    <row r="301" spans="13:22">
      <c r="M301" s="80"/>
      <c r="N301" s="80"/>
      <c r="O301" s="80"/>
      <c r="P301" s="80"/>
      <c r="Q301" s="80"/>
      <c r="R301" s="80"/>
      <c r="S301" s="80"/>
      <c r="T301" s="80"/>
      <c r="U301" s="80"/>
      <c r="V301" s="80"/>
    </row>
    <row r="302" spans="13:22">
      <c r="M302" s="80"/>
      <c r="N302" s="80"/>
      <c r="O302" s="80"/>
      <c r="P302" s="80"/>
      <c r="Q302" s="80"/>
      <c r="R302" s="80"/>
      <c r="S302" s="80"/>
      <c r="T302" s="80"/>
      <c r="U302" s="80"/>
      <c r="V302" s="80"/>
    </row>
    <row r="303" spans="13:22">
      <c r="M303" s="80"/>
      <c r="N303" s="80"/>
      <c r="O303" s="80"/>
      <c r="P303" s="80"/>
      <c r="Q303" s="80"/>
      <c r="R303" s="80"/>
      <c r="S303" s="80"/>
      <c r="T303" s="80"/>
      <c r="U303" s="80"/>
      <c r="V303" s="80"/>
    </row>
    <row r="304" spans="13:22">
      <c r="M304" s="80"/>
      <c r="N304" s="80"/>
      <c r="O304" s="80"/>
      <c r="P304" s="80"/>
      <c r="Q304" s="80"/>
      <c r="R304" s="80"/>
      <c r="S304" s="80"/>
      <c r="T304" s="80"/>
      <c r="U304" s="80"/>
      <c r="V304" s="80"/>
    </row>
    <row r="305" spans="13:22">
      <c r="M305" s="80"/>
      <c r="N305" s="80"/>
      <c r="O305" s="80"/>
      <c r="P305" s="80"/>
      <c r="Q305" s="80"/>
      <c r="R305" s="80"/>
      <c r="S305" s="80"/>
      <c r="T305" s="80"/>
      <c r="U305" s="80"/>
      <c r="V305" s="80"/>
    </row>
    <row r="306" spans="13:22">
      <c r="M306" s="80"/>
      <c r="N306" s="80"/>
      <c r="O306" s="80"/>
      <c r="P306" s="80"/>
      <c r="Q306" s="80"/>
      <c r="R306" s="80"/>
      <c r="S306" s="80"/>
      <c r="T306" s="80"/>
      <c r="U306" s="80"/>
      <c r="V306" s="80"/>
    </row>
    <row r="307" spans="13:22">
      <c r="M307" s="80"/>
      <c r="N307" s="80"/>
      <c r="O307" s="80"/>
      <c r="P307" s="80"/>
      <c r="Q307" s="80"/>
      <c r="R307" s="80"/>
      <c r="S307" s="80"/>
      <c r="T307" s="80"/>
      <c r="U307" s="80"/>
      <c r="V307" s="80"/>
    </row>
    <row r="308" spans="13:22">
      <c r="M308" s="80"/>
      <c r="N308" s="80"/>
      <c r="O308" s="80"/>
      <c r="P308" s="80"/>
      <c r="Q308" s="80"/>
      <c r="R308" s="80"/>
      <c r="S308" s="80"/>
      <c r="T308" s="80"/>
      <c r="U308" s="80"/>
      <c r="V308" s="80"/>
    </row>
    <row r="309" spans="13:22">
      <c r="M309" s="80"/>
      <c r="N309" s="80"/>
      <c r="O309" s="80"/>
      <c r="P309" s="80"/>
      <c r="Q309" s="80"/>
      <c r="R309" s="80"/>
      <c r="S309" s="80"/>
      <c r="T309" s="80"/>
      <c r="U309" s="80"/>
      <c r="V309" s="80"/>
    </row>
    <row r="310" spans="13:22">
      <c r="M310" s="80"/>
      <c r="N310" s="80"/>
      <c r="O310" s="80"/>
      <c r="P310" s="80"/>
      <c r="Q310" s="80"/>
      <c r="R310" s="80"/>
      <c r="S310" s="80"/>
      <c r="T310" s="80"/>
      <c r="U310" s="80"/>
      <c r="V310" s="80"/>
    </row>
    <row r="311" spans="13:22">
      <c r="M311" s="80"/>
      <c r="N311" s="80"/>
      <c r="O311" s="80"/>
      <c r="P311" s="80"/>
      <c r="Q311" s="80"/>
      <c r="R311" s="80"/>
      <c r="S311" s="80"/>
      <c r="T311" s="80"/>
      <c r="U311" s="80"/>
      <c r="V311" s="80"/>
    </row>
    <row r="312" spans="13:22">
      <c r="M312" s="80"/>
      <c r="N312" s="80"/>
      <c r="O312" s="80"/>
      <c r="P312" s="80"/>
      <c r="Q312" s="80"/>
      <c r="R312" s="80"/>
      <c r="S312" s="80"/>
      <c r="T312" s="80"/>
      <c r="U312" s="80"/>
      <c r="V312" s="80"/>
    </row>
    <row r="313" spans="13:22">
      <c r="M313" s="80"/>
      <c r="N313" s="80"/>
      <c r="O313" s="80"/>
      <c r="P313" s="80"/>
      <c r="Q313" s="80"/>
      <c r="R313" s="80"/>
      <c r="S313" s="80"/>
      <c r="T313" s="80"/>
      <c r="U313" s="80"/>
      <c r="V313" s="80"/>
    </row>
    <row r="314" spans="13:22">
      <c r="M314" s="80"/>
      <c r="N314" s="80"/>
      <c r="O314" s="80"/>
      <c r="P314" s="80"/>
      <c r="Q314" s="80"/>
      <c r="R314" s="80"/>
      <c r="S314" s="80"/>
      <c r="T314" s="80"/>
      <c r="U314" s="80"/>
      <c r="V314" s="80"/>
    </row>
    <row r="315" spans="13:22">
      <c r="M315" s="80"/>
      <c r="N315" s="80"/>
      <c r="O315" s="80"/>
      <c r="P315" s="80"/>
      <c r="Q315" s="80"/>
      <c r="R315" s="80"/>
      <c r="S315" s="80"/>
      <c r="T315" s="80"/>
      <c r="U315" s="80"/>
      <c r="V315" s="80"/>
    </row>
    <row r="316" spans="13:22">
      <c r="M316" s="80"/>
      <c r="N316" s="80"/>
      <c r="O316" s="80"/>
      <c r="P316" s="80"/>
      <c r="Q316" s="80"/>
      <c r="R316" s="80"/>
      <c r="S316" s="80"/>
      <c r="T316" s="80"/>
      <c r="U316" s="80"/>
      <c r="V316" s="80"/>
    </row>
    <row r="317" spans="13:22">
      <c r="M317" s="80"/>
      <c r="N317" s="80"/>
      <c r="O317" s="80"/>
      <c r="P317" s="80"/>
      <c r="Q317" s="80"/>
      <c r="R317" s="80"/>
      <c r="S317" s="80"/>
      <c r="T317" s="80"/>
      <c r="U317" s="80"/>
      <c r="V317" s="80"/>
    </row>
    <row r="318" spans="13:22">
      <c r="M318" s="80"/>
      <c r="N318" s="80"/>
      <c r="O318" s="80"/>
      <c r="P318" s="80"/>
      <c r="Q318" s="80"/>
      <c r="R318" s="80"/>
      <c r="S318" s="80"/>
      <c r="T318" s="80"/>
      <c r="U318" s="80"/>
      <c r="V318" s="80"/>
    </row>
    <row r="319" spans="13:22">
      <c r="M319" s="80"/>
      <c r="N319" s="80"/>
      <c r="O319" s="80"/>
      <c r="P319" s="80"/>
      <c r="Q319" s="80"/>
      <c r="R319" s="80"/>
      <c r="S319" s="80"/>
      <c r="T319" s="80"/>
      <c r="U319" s="80"/>
      <c r="V319" s="80"/>
    </row>
    <row r="320" spans="13:22">
      <c r="M320" s="80"/>
      <c r="N320" s="80"/>
      <c r="O320" s="80"/>
      <c r="P320" s="80"/>
      <c r="Q320" s="80"/>
      <c r="R320" s="80"/>
      <c r="S320" s="80"/>
      <c r="T320" s="80"/>
      <c r="U320" s="80"/>
      <c r="V320" s="80"/>
    </row>
    <row r="321" spans="13:22">
      <c r="M321" s="80"/>
      <c r="N321" s="80"/>
      <c r="O321" s="80"/>
      <c r="P321" s="80"/>
      <c r="Q321" s="80"/>
      <c r="R321" s="80"/>
      <c r="S321" s="80"/>
      <c r="T321" s="80"/>
      <c r="U321" s="80"/>
      <c r="V321" s="80"/>
    </row>
    <row r="322" spans="13:22">
      <c r="M322" s="80"/>
      <c r="N322" s="80"/>
      <c r="O322" s="80"/>
      <c r="P322" s="80"/>
      <c r="Q322" s="80"/>
      <c r="R322" s="80"/>
      <c r="S322" s="80"/>
      <c r="T322" s="80"/>
      <c r="U322" s="80"/>
      <c r="V322" s="80"/>
    </row>
    <row r="323" spans="13:22">
      <c r="M323" s="80"/>
      <c r="N323" s="80"/>
      <c r="O323" s="80"/>
      <c r="P323" s="80"/>
      <c r="Q323" s="80"/>
      <c r="R323" s="80"/>
      <c r="S323" s="80"/>
      <c r="T323" s="80"/>
      <c r="U323" s="80"/>
      <c r="V323" s="80"/>
    </row>
    <row r="324" spans="13:22">
      <c r="M324" s="80"/>
      <c r="N324" s="80"/>
      <c r="O324" s="80"/>
      <c r="P324" s="80"/>
      <c r="Q324" s="80"/>
      <c r="R324" s="80"/>
      <c r="S324" s="80"/>
      <c r="T324" s="80"/>
      <c r="U324" s="80"/>
      <c r="V324" s="80"/>
    </row>
    <row r="325" spans="13:22">
      <c r="M325" s="80"/>
      <c r="N325" s="80"/>
      <c r="O325" s="80"/>
      <c r="P325" s="80"/>
      <c r="Q325" s="80"/>
      <c r="R325" s="80"/>
      <c r="S325" s="80"/>
      <c r="T325" s="80"/>
      <c r="U325" s="80"/>
      <c r="V325" s="80"/>
    </row>
    <row r="326" spans="13:22">
      <c r="M326" s="80"/>
      <c r="N326" s="80"/>
      <c r="O326" s="80"/>
      <c r="P326" s="80"/>
      <c r="Q326" s="80"/>
      <c r="R326" s="80"/>
      <c r="S326" s="80"/>
      <c r="T326" s="80"/>
      <c r="U326" s="80"/>
      <c r="V326" s="80"/>
    </row>
    <row r="327" spans="13:22">
      <c r="M327" s="80"/>
      <c r="N327" s="80"/>
      <c r="O327" s="80"/>
      <c r="P327" s="80"/>
      <c r="Q327" s="80"/>
      <c r="R327" s="80"/>
      <c r="S327" s="80"/>
      <c r="T327" s="80"/>
      <c r="U327" s="80"/>
      <c r="V327" s="80"/>
    </row>
    <row r="328" spans="13:22">
      <c r="M328" s="80"/>
      <c r="N328" s="80"/>
      <c r="O328" s="80"/>
      <c r="P328" s="80"/>
      <c r="Q328" s="80"/>
      <c r="R328" s="80"/>
      <c r="S328" s="80"/>
      <c r="T328" s="80"/>
      <c r="U328" s="80"/>
      <c r="V328" s="80"/>
    </row>
    <row r="329" spans="13:22">
      <c r="M329" s="80"/>
      <c r="N329" s="80"/>
      <c r="O329" s="80"/>
      <c r="P329" s="80"/>
      <c r="Q329" s="80"/>
      <c r="R329" s="80"/>
      <c r="S329" s="80"/>
      <c r="T329" s="80"/>
      <c r="U329" s="80"/>
      <c r="V329" s="80"/>
    </row>
    <row r="330" spans="13:22">
      <c r="M330" s="80"/>
      <c r="N330" s="80"/>
      <c r="O330" s="80"/>
      <c r="P330" s="80"/>
      <c r="Q330" s="80"/>
      <c r="R330" s="80"/>
      <c r="S330" s="80"/>
      <c r="T330" s="80"/>
      <c r="U330" s="80"/>
      <c r="V330" s="80"/>
    </row>
    <row r="331" spans="13:22">
      <c r="M331" s="80"/>
      <c r="N331" s="80"/>
      <c r="O331" s="80"/>
      <c r="P331" s="80"/>
      <c r="Q331" s="80"/>
      <c r="R331" s="80"/>
      <c r="S331" s="80"/>
      <c r="T331" s="80"/>
      <c r="U331" s="80"/>
      <c r="V331" s="80"/>
    </row>
    <row r="332" spans="13:22">
      <c r="M332" s="80"/>
      <c r="N332" s="80"/>
      <c r="O332" s="80"/>
      <c r="P332" s="80"/>
      <c r="Q332" s="80"/>
      <c r="R332" s="80"/>
      <c r="S332" s="80"/>
      <c r="T332" s="80"/>
      <c r="U332" s="80"/>
      <c r="V332" s="80"/>
    </row>
    <row r="333" spans="13:22">
      <c r="M333" s="80"/>
      <c r="N333" s="80"/>
      <c r="O333" s="80"/>
      <c r="P333" s="80"/>
      <c r="Q333" s="80"/>
      <c r="R333" s="80"/>
      <c r="S333" s="80"/>
      <c r="T333" s="80"/>
      <c r="U333" s="80"/>
      <c r="V333" s="80"/>
    </row>
    <row r="334" spans="13:22">
      <c r="M334" s="80"/>
      <c r="N334" s="80"/>
      <c r="O334" s="80"/>
      <c r="P334" s="80"/>
      <c r="Q334" s="80"/>
      <c r="R334" s="80"/>
      <c r="S334" s="80"/>
      <c r="T334" s="80"/>
      <c r="U334" s="80"/>
      <c r="V334" s="80"/>
    </row>
    <row r="335" spans="13:22">
      <c r="M335" s="80"/>
      <c r="N335" s="80"/>
      <c r="O335" s="80"/>
      <c r="P335" s="80"/>
      <c r="Q335" s="80"/>
      <c r="R335" s="80"/>
      <c r="S335" s="80"/>
      <c r="T335" s="80"/>
      <c r="U335" s="80"/>
      <c r="V335" s="80"/>
    </row>
    <row r="336" spans="13:22">
      <c r="M336" s="80"/>
      <c r="N336" s="80"/>
      <c r="O336" s="80"/>
      <c r="P336" s="80"/>
      <c r="Q336" s="80"/>
      <c r="R336" s="80"/>
      <c r="S336" s="80"/>
      <c r="T336" s="80"/>
      <c r="U336" s="80"/>
      <c r="V336" s="80"/>
    </row>
    <row r="337" spans="13:22">
      <c r="M337" s="80"/>
      <c r="N337" s="80"/>
      <c r="O337" s="80"/>
      <c r="P337" s="80"/>
      <c r="Q337" s="80"/>
      <c r="R337" s="80"/>
      <c r="S337" s="80"/>
      <c r="T337" s="80"/>
      <c r="U337" s="80"/>
      <c r="V337" s="80"/>
    </row>
    <row r="338" spans="13:22">
      <c r="M338" s="80"/>
      <c r="N338" s="80"/>
      <c r="O338" s="80"/>
      <c r="P338" s="80"/>
      <c r="Q338" s="80"/>
      <c r="R338" s="80"/>
      <c r="S338" s="80"/>
      <c r="T338" s="80"/>
      <c r="U338" s="80"/>
      <c r="V338" s="80"/>
    </row>
    <row r="339" spans="13:22">
      <c r="M339" s="80"/>
      <c r="N339" s="80"/>
      <c r="O339" s="80"/>
      <c r="P339" s="80"/>
      <c r="Q339" s="80"/>
      <c r="R339" s="80"/>
      <c r="S339" s="80"/>
      <c r="T339" s="80"/>
      <c r="U339" s="80"/>
      <c r="V339" s="80"/>
    </row>
    <row r="340" spans="13:22">
      <c r="M340" s="80"/>
      <c r="N340" s="80"/>
      <c r="O340" s="80"/>
      <c r="P340" s="80"/>
      <c r="Q340" s="80"/>
      <c r="R340" s="80"/>
      <c r="S340" s="80"/>
      <c r="T340" s="80"/>
      <c r="U340" s="80"/>
      <c r="V340" s="80"/>
    </row>
    <row r="341" spans="13:22">
      <c r="M341" s="80"/>
      <c r="N341" s="80"/>
      <c r="O341" s="80"/>
      <c r="P341" s="80"/>
      <c r="Q341" s="80"/>
      <c r="R341" s="80"/>
      <c r="S341" s="80"/>
      <c r="T341" s="80"/>
      <c r="U341" s="80"/>
      <c r="V341" s="80"/>
    </row>
    <row r="342" spans="13:22">
      <c r="M342" s="80"/>
      <c r="N342" s="80"/>
      <c r="O342" s="80"/>
      <c r="P342" s="80"/>
      <c r="Q342" s="80"/>
      <c r="R342" s="80"/>
      <c r="S342" s="80"/>
      <c r="T342" s="80"/>
      <c r="U342" s="80"/>
      <c r="V342" s="80"/>
    </row>
    <row r="343" spans="13:22">
      <c r="M343" s="80"/>
      <c r="N343" s="80"/>
      <c r="O343" s="80"/>
      <c r="P343" s="80"/>
      <c r="Q343" s="80"/>
      <c r="R343" s="80"/>
      <c r="S343" s="80"/>
      <c r="T343" s="80"/>
      <c r="U343" s="80"/>
      <c r="V343" s="80"/>
    </row>
    <row r="344" spans="13:22">
      <c r="M344" s="80"/>
      <c r="N344" s="80"/>
      <c r="O344" s="80"/>
      <c r="P344" s="80"/>
      <c r="Q344" s="80"/>
      <c r="R344" s="80"/>
      <c r="S344" s="80"/>
      <c r="T344" s="80"/>
      <c r="U344" s="80"/>
      <c r="V344" s="80"/>
    </row>
    <row r="345" spans="13:22">
      <c r="M345" s="80"/>
      <c r="N345" s="80"/>
      <c r="O345" s="80"/>
      <c r="P345" s="80"/>
      <c r="Q345" s="80"/>
      <c r="R345" s="80"/>
      <c r="S345" s="80"/>
      <c r="T345" s="80"/>
      <c r="U345" s="80"/>
      <c r="V345" s="80"/>
    </row>
    <row r="346" spans="13:22">
      <c r="M346" s="80"/>
      <c r="N346" s="80"/>
      <c r="O346" s="80"/>
      <c r="P346" s="80"/>
      <c r="Q346" s="80"/>
      <c r="R346" s="80"/>
      <c r="S346" s="80"/>
      <c r="T346" s="80"/>
      <c r="U346" s="80"/>
      <c r="V346" s="80"/>
    </row>
    <row r="347" spans="13:22">
      <c r="M347" s="80"/>
      <c r="N347" s="80"/>
      <c r="O347" s="80"/>
      <c r="P347" s="80"/>
      <c r="Q347" s="80"/>
      <c r="R347" s="80"/>
      <c r="S347" s="80"/>
      <c r="T347" s="80"/>
      <c r="U347" s="80"/>
      <c r="V347" s="80"/>
    </row>
    <row r="348" spans="13:22">
      <c r="M348" s="80"/>
      <c r="N348" s="80"/>
      <c r="O348" s="80"/>
      <c r="P348" s="80"/>
      <c r="Q348" s="80"/>
      <c r="R348" s="80"/>
      <c r="S348" s="80"/>
      <c r="T348" s="80"/>
      <c r="U348" s="80"/>
      <c r="V348" s="80"/>
    </row>
    <row r="349" spans="13:22">
      <c r="M349" s="80"/>
      <c r="N349" s="80"/>
      <c r="O349" s="80"/>
      <c r="P349" s="80"/>
      <c r="Q349" s="80"/>
      <c r="R349" s="80"/>
      <c r="S349" s="80"/>
      <c r="T349" s="80"/>
      <c r="U349" s="80"/>
      <c r="V349" s="80"/>
    </row>
    <row r="350" spans="13:22">
      <c r="M350" s="80"/>
      <c r="N350" s="80"/>
      <c r="O350" s="80"/>
      <c r="P350" s="80"/>
      <c r="Q350" s="80"/>
      <c r="R350" s="80"/>
      <c r="S350" s="80"/>
      <c r="T350" s="80"/>
      <c r="U350" s="80"/>
      <c r="V350" s="80"/>
    </row>
    <row r="351" spans="13:22">
      <c r="M351" s="80"/>
      <c r="N351" s="80"/>
      <c r="O351" s="80"/>
      <c r="P351" s="80"/>
      <c r="Q351" s="80"/>
      <c r="R351" s="80"/>
      <c r="S351" s="80"/>
      <c r="T351" s="80"/>
      <c r="U351" s="80"/>
      <c r="V351" s="80"/>
    </row>
    <row r="352" spans="13:22">
      <c r="M352" s="80"/>
      <c r="N352" s="80"/>
      <c r="O352" s="80"/>
      <c r="P352" s="80"/>
      <c r="Q352" s="80"/>
      <c r="R352" s="80"/>
      <c r="S352" s="80"/>
      <c r="T352" s="80"/>
      <c r="U352" s="80"/>
      <c r="V352" s="80"/>
    </row>
    <row r="353" spans="13:22">
      <c r="M353" s="80"/>
      <c r="N353" s="80"/>
      <c r="O353" s="80"/>
      <c r="P353" s="80"/>
      <c r="Q353" s="80"/>
      <c r="R353" s="80"/>
      <c r="S353" s="80"/>
      <c r="T353" s="80"/>
      <c r="U353" s="80"/>
      <c r="V353" s="80"/>
    </row>
    <row r="354" spans="13:22">
      <c r="M354" s="80"/>
      <c r="N354" s="80"/>
      <c r="O354" s="80"/>
      <c r="P354" s="80"/>
      <c r="Q354" s="80"/>
      <c r="R354" s="80"/>
      <c r="S354" s="80"/>
      <c r="T354" s="80"/>
      <c r="U354" s="80"/>
      <c r="V354" s="80"/>
    </row>
    <row r="355" spans="13:22">
      <c r="M355" s="80"/>
      <c r="N355" s="80"/>
      <c r="O355" s="80"/>
      <c r="P355" s="80"/>
      <c r="Q355" s="80"/>
      <c r="R355" s="80"/>
      <c r="S355" s="80"/>
      <c r="T355" s="80"/>
      <c r="U355" s="80"/>
      <c r="V355" s="80"/>
    </row>
    <row r="356" spans="13:22">
      <c r="M356" s="80"/>
      <c r="N356" s="80"/>
      <c r="O356" s="80"/>
      <c r="P356" s="80"/>
      <c r="Q356" s="80"/>
      <c r="R356" s="80"/>
      <c r="S356" s="80"/>
      <c r="T356" s="80"/>
      <c r="U356" s="80"/>
      <c r="V356" s="80"/>
    </row>
    <row r="357" spans="13:22">
      <c r="M357" s="80"/>
      <c r="N357" s="80"/>
      <c r="O357" s="80"/>
      <c r="P357" s="80"/>
      <c r="Q357" s="80"/>
      <c r="R357" s="80"/>
      <c r="S357" s="80"/>
      <c r="T357" s="80"/>
      <c r="U357" s="80"/>
      <c r="V357" s="80"/>
    </row>
    <row r="358" spans="13:22">
      <c r="M358" s="80"/>
      <c r="N358" s="80"/>
      <c r="O358" s="80"/>
      <c r="P358" s="80"/>
      <c r="Q358" s="80"/>
      <c r="R358" s="80"/>
      <c r="S358" s="80"/>
      <c r="T358" s="80"/>
      <c r="U358" s="80"/>
      <c r="V358" s="80"/>
    </row>
    <row r="359" spans="13:22">
      <c r="M359" s="80"/>
      <c r="N359" s="80"/>
      <c r="O359" s="80"/>
      <c r="P359" s="80"/>
      <c r="Q359" s="80"/>
      <c r="R359" s="80"/>
      <c r="S359" s="80"/>
      <c r="T359" s="80"/>
      <c r="U359" s="80"/>
      <c r="V359" s="80"/>
    </row>
    <row r="360" spans="13:22">
      <c r="M360" s="80"/>
      <c r="N360" s="80"/>
      <c r="O360" s="80"/>
      <c r="P360" s="80"/>
      <c r="Q360" s="80"/>
      <c r="R360" s="80"/>
      <c r="S360" s="80"/>
      <c r="T360" s="80"/>
      <c r="U360" s="80"/>
      <c r="V360" s="80"/>
    </row>
    <row r="361" spans="13:22">
      <c r="M361" s="80"/>
      <c r="N361" s="80"/>
      <c r="O361" s="80"/>
      <c r="P361" s="80"/>
      <c r="Q361" s="80"/>
      <c r="R361" s="80"/>
      <c r="S361" s="80"/>
      <c r="T361" s="80"/>
      <c r="U361" s="80"/>
      <c r="V361" s="80"/>
    </row>
    <row r="362" spans="13:22">
      <c r="M362" s="80"/>
      <c r="N362" s="80"/>
      <c r="O362" s="80"/>
      <c r="P362" s="80"/>
      <c r="Q362" s="80"/>
      <c r="R362" s="80"/>
      <c r="S362" s="80"/>
      <c r="T362" s="80"/>
      <c r="U362" s="80"/>
      <c r="V362" s="80"/>
    </row>
    <row r="363" spans="13:22">
      <c r="M363" s="80"/>
      <c r="N363" s="80"/>
      <c r="O363" s="80"/>
      <c r="P363" s="80"/>
      <c r="Q363" s="80"/>
      <c r="R363" s="80"/>
      <c r="S363" s="80"/>
      <c r="T363" s="80"/>
      <c r="U363" s="80"/>
      <c r="V363" s="80"/>
    </row>
    <row r="364" spans="13:22">
      <c r="M364" s="80"/>
      <c r="N364" s="80"/>
      <c r="O364" s="80"/>
      <c r="P364" s="80"/>
      <c r="Q364" s="80"/>
      <c r="R364" s="80"/>
      <c r="S364" s="80"/>
      <c r="T364" s="80"/>
      <c r="U364" s="80"/>
      <c r="V364" s="80"/>
    </row>
    <row r="365" spans="13:22">
      <c r="M365" s="80"/>
      <c r="N365" s="80"/>
      <c r="O365" s="80"/>
      <c r="P365" s="80"/>
      <c r="Q365" s="80"/>
      <c r="R365" s="80"/>
      <c r="S365" s="80"/>
      <c r="T365" s="80"/>
      <c r="U365" s="80"/>
      <c r="V365" s="80"/>
    </row>
    <row r="366" spans="13:22">
      <c r="M366" s="80"/>
      <c r="N366" s="80"/>
      <c r="O366" s="80"/>
      <c r="P366" s="80"/>
      <c r="Q366" s="80"/>
      <c r="R366" s="80"/>
      <c r="S366" s="80"/>
      <c r="T366" s="80"/>
      <c r="U366" s="80"/>
      <c r="V366" s="80"/>
    </row>
    <row r="367" spans="13:22">
      <c r="M367" s="80"/>
      <c r="N367" s="80"/>
      <c r="O367" s="80"/>
      <c r="P367" s="80"/>
      <c r="Q367" s="80"/>
      <c r="R367" s="80"/>
      <c r="S367" s="80"/>
      <c r="T367" s="80"/>
      <c r="U367" s="80"/>
      <c r="V367" s="80"/>
    </row>
    <row r="368" spans="13:22">
      <c r="M368" s="80"/>
      <c r="N368" s="80"/>
      <c r="O368" s="80"/>
      <c r="P368" s="80"/>
      <c r="Q368" s="80"/>
      <c r="R368" s="80"/>
      <c r="S368" s="80"/>
      <c r="T368" s="80"/>
      <c r="U368" s="80"/>
      <c r="V368" s="80"/>
    </row>
    <row r="369" spans="13:22">
      <c r="M369" s="80"/>
      <c r="N369" s="80"/>
      <c r="O369" s="80"/>
      <c r="P369" s="80"/>
      <c r="Q369" s="80"/>
      <c r="R369" s="80"/>
      <c r="S369" s="80"/>
      <c r="T369" s="80"/>
      <c r="U369" s="80"/>
      <c r="V369" s="80"/>
    </row>
    <row r="370" spans="13:22">
      <c r="M370" s="80"/>
      <c r="N370" s="80"/>
      <c r="O370" s="80"/>
      <c r="P370" s="80"/>
      <c r="Q370" s="80"/>
      <c r="R370" s="80"/>
      <c r="S370" s="80"/>
      <c r="T370" s="80"/>
      <c r="U370" s="80"/>
      <c r="V370" s="80"/>
    </row>
    <row r="371" spans="13:22">
      <c r="M371" s="80"/>
      <c r="N371" s="80"/>
      <c r="O371" s="80"/>
      <c r="P371" s="80"/>
      <c r="Q371" s="80"/>
      <c r="R371" s="80"/>
      <c r="S371" s="80"/>
      <c r="T371" s="80"/>
      <c r="U371" s="80"/>
      <c r="V371" s="80"/>
    </row>
    <row r="372" spans="13:22">
      <c r="M372" s="80"/>
      <c r="N372" s="80"/>
      <c r="O372" s="80"/>
      <c r="P372" s="80"/>
      <c r="Q372" s="80"/>
      <c r="R372" s="80"/>
      <c r="S372" s="80"/>
      <c r="T372" s="80"/>
      <c r="U372" s="80"/>
      <c r="V372" s="80"/>
    </row>
    <row r="373" spans="13:22">
      <c r="M373" s="80"/>
      <c r="N373" s="80"/>
      <c r="O373" s="80"/>
      <c r="P373" s="80"/>
      <c r="Q373" s="80"/>
      <c r="R373" s="80"/>
      <c r="S373" s="80"/>
      <c r="T373" s="80"/>
      <c r="U373" s="80"/>
      <c r="V373" s="80"/>
    </row>
    <row r="374" spans="13:22">
      <c r="M374" s="80"/>
      <c r="N374" s="80"/>
      <c r="O374" s="80"/>
      <c r="P374" s="80"/>
      <c r="Q374" s="80"/>
      <c r="R374" s="80"/>
      <c r="S374" s="80"/>
      <c r="T374" s="80"/>
      <c r="U374" s="80"/>
      <c r="V374" s="80"/>
    </row>
    <row r="375" spans="13:22">
      <c r="M375" s="80"/>
      <c r="N375" s="80"/>
      <c r="O375" s="80"/>
      <c r="P375" s="80"/>
      <c r="Q375" s="80"/>
      <c r="R375" s="80"/>
      <c r="S375" s="80"/>
      <c r="T375" s="80"/>
      <c r="U375" s="80"/>
      <c r="V375" s="80"/>
    </row>
    <row r="376" spans="13:22">
      <c r="M376" s="80"/>
      <c r="N376" s="80"/>
      <c r="O376" s="80"/>
      <c r="P376" s="80"/>
      <c r="Q376" s="80"/>
      <c r="R376" s="80"/>
      <c r="S376" s="80"/>
      <c r="T376" s="80"/>
      <c r="U376" s="80"/>
      <c r="V376" s="80"/>
    </row>
    <row r="377" spans="13:22">
      <c r="M377" s="80"/>
      <c r="N377" s="80"/>
      <c r="O377" s="80"/>
      <c r="P377" s="80"/>
      <c r="Q377" s="80"/>
      <c r="R377" s="80"/>
      <c r="S377" s="80"/>
      <c r="T377" s="80"/>
      <c r="U377" s="80"/>
      <c r="V377" s="80"/>
    </row>
    <row r="378" spans="13:22">
      <c r="M378" s="80"/>
      <c r="N378" s="80"/>
      <c r="O378" s="80"/>
      <c r="P378" s="80"/>
      <c r="Q378" s="80"/>
      <c r="R378" s="80"/>
      <c r="S378" s="80"/>
      <c r="T378" s="80"/>
      <c r="U378" s="80"/>
      <c r="V378" s="80"/>
    </row>
    <row r="379" spans="13:22">
      <c r="M379" s="80"/>
      <c r="N379" s="80"/>
      <c r="O379" s="80"/>
      <c r="P379" s="80"/>
      <c r="Q379" s="80"/>
      <c r="R379" s="80"/>
      <c r="S379" s="80"/>
      <c r="T379" s="80"/>
      <c r="U379" s="80"/>
      <c r="V379" s="80"/>
    </row>
    <row r="380" spans="13:22">
      <c r="M380" s="80"/>
      <c r="N380" s="80"/>
      <c r="O380" s="80"/>
      <c r="P380" s="80"/>
      <c r="Q380" s="80"/>
      <c r="R380" s="80"/>
      <c r="S380" s="80"/>
      <c r="T380" s="80"/>
      <c r="U380" s="80"/>
      <c r="V380" s="80"/>
    </row>
    <row r="381" spans="13:22">
      <c r="M381" s="80"/>
      <c r="N381" s="80"/>
      <c r="O381" s="80"/>
      <c r="P381" s="80"/>
      <c r="Q381" s="80"/>
      <c r="R381" s="80"/>
      <c r="S381" s="80"/>
      <c r="T381" s="80"/>
      <c r="U381" s="80"/>
      <c r="V381" s="80"/>
    </row>
    <row r="382" spans="13:22">
      <c r="M382" s="80"/>
      <c r="N382" s="80"/>
      <c r="O382" s="80"/>
      <c r="P382" s="80"/>
      <c r="Q382" s="80"/>
      <c r="R382" s="80"/>
      <c r="S382" s="80"/>
      <c r="T382" s="80"/>
      <c r="U382" s="80"/>
      <c r="V382" s="80"/>
    </row>
    <row r="383" spans="13:22">
      <c r="M383" s="80"/>
      <c r="N383" s="80"/>
      <c r="O383" s="80"/>
      <c r="P383" s="80"/>
      <c r="Q383" s="80"/>
      <c r="R383" s="80"/>
      <c r="S383" s="80"/>
      <c r="T383" s="80"/>
      <c r="U383" s="80"/>
      <c r="V383" s="80"/>
    </row>
    <row r="384" spans="13:22">
      <c r="M384" s="80"/>
      <c r="N384" s="80"/>
      <c r="O384" s="80"/>
      <c r="P384" s="80"/>
      <c r="Q384" s="80"/>
      <c r="R384" s="80"/>
      <c r="S384" s="80"/>
      <c r="T384" s="80"/>
      <c r="U384" s="80"/>
      <c r="V384" s="80"/>
    </row>
    <row r="385" spans="13:22">
      <c r="M385" s="80"/>
      <c r="N385" s="80"/>
      <c r="O385" s="80"/>
      <c r="P385" s="80"/>
      <c r="Q385" s="80"/>
      <c r="R385" s="80"/>
      <c r="S385" s="80"/>
      <c r="T385" s="80"/>
      <c r="U385" s="80"/>
      <c r="V385" s="80"/>
    </row>
    <row r="386" spans="13:22">
      <c r="M386" s="80"/>
      <c r="N386" s="80"/>
      <c r="O386" s="80"/>
      <c r="P386" s="80"/>
      <c r="Q386" s="80"/>
      <c r="R386" s="80"/>
      <c r="S386" s="80"/>
      <c r="T386" s="80"/>
      <c r="U386" s="80"/>
      <c r="V386" s="80"/>
    </row>
    <row r="387" spans="13:22">
      <c r="M387" s="80"/>
      <c r="N387" s="80"/>
      <c r="O387" s="80"/>
      <c r="P387" s="80"/>
      <c r="Q387" s="80"/>
      <c r="R387" s="80"/>
      <c r="S387" s="80"/>
      <c r="T387" s="80"/>
      <c r="U387" s="80"/>
      <c r="V387" s="80"/>
    </row>
    <row r="388" spans="13:22">
      <c r="M388" s="80"/>
      <c r="N388" s="80"/>
      <c r="O388" s="80"/>
      <c r="P388" s="80"/>
      <c r="Q388" s="80"/>
      <c r="R388" s="80"/>
      <c r="S388" s="80"/>
      <c r="T388" s="80"/>
      <c r="U388" s="80"/>
      <c r="V388" s="80"/>
    </row>
    <row r="389" spans="13:22">
      <c r="M389" s="80"/>
      <c r="N389" s="80"/>
      <c r="O389" s="80"/>
      <c r="P389" s="80"/>
      <c r="Q389" s="80"/>
      <c r="R389" s="80"/>
      <c r="S389" s="80"/>
      <c r="T389" s="80"/>
      <c r="U389" s="80"/>
      <c r="V389" s="80"/>
    </row>
    <row r="390" spans="13:22">
      <c r="M390" s="80"/>
      <c r="N390" s="80"/>
      <c r="O390" s="80"/>
      <c r="P390" s="80"/>
      <c r="Q390" s="80"/>
      <c r="R390" s="80"/>
      <c r="S390" s="80"/>
      <c r="T390" s="80"/>
      <c r="U390" s="80"/>
      <c r="V390" s="80"/>
    </row>
    <row r="391" spans="13:22">
      <c r="M391" s="80"/>
      <c r="N391" s="80"/>
      <c r="O391" s="80"/>
      <c r="P391" s="80"/>
      <c r="Q391" s="80"/>
      <c r="R391" s="80"/>
      <c r="S391" s="80"/>
      <c r="T391" s="80"/>
      <c r="U391" s="80"/>
      <c r="V391" s="80"/>
    </row>
    <row r="392" spans="13:22">
      <c r="M392" s="80"/>
      <c r="N392" s="80"/>
      <c r="O392" s="80"/>
      <c r="P392" s="80"/>
      <c r="Q392" s="80"/>
      <c r="R392" s="80"/>
      <c r="S392" s="80"/>
      <c r="T392" s="80"/>
      <c r="U392" s="80"/>
      <c r="V392" s="80"/>
    </row>
    <row r="393" spans="13:22">
      <c r="M393" s="80"/>
      <c r="N393" s="80"/>
      <c r="O393" s="80"/>
      <c r="P393" s="80"/>
      <c r="Q393" s="80"/>
      <c r="R393" s="80"/>
      <c r="S393" s="80"/>
      <c r="T393" s="80"/>
      <c r="U393" s="80"/>
      <c r="V393" s="80"/>
    </row>
    <row r="394" spans="13:22">
      <c r="M394" s="80"/>
      <c r="N394" s="80"/>
      <c r="O394" s="80"/>
      <c r="P394" s="80"/>
      <c r="Q394" s="80"/>
      <c r="R394" s="80"/>
      <c r="S394" s="80"/>
      <c r="T394" s="80"/>
      <c r="U394" s="80"/>
      <c r="V394" s="80"/>
    </row>
    <row r="395" spans="13:22">
      <c r="M395" s="80"/>
      <c r="N395" s="80"/>
      <c r="O395" s="80"/>
      <c r="P395" s="80"/>
      <c r="Q395" s="80"/>
      <c r="R395" s="80"/>
      <c r="S395" s="80"/>
      <c r="T395" s="80"/>
      <c r="U395" s="80"/>
      <c r="V395" s="80"/>
    </row>
    <row r="396" spans="13:22">
      <c r="M396" s="80"/>
      <c r="N396" s="80"/>
      <c r="O396" s="80"/>
      <c r="P396" s="80"/>
      <c r="Q396" s="80"/>
      <c r="R396" s="80"/>
      <c r="S396" s="80"/>
      <c r="T396" s="80"/>
      <c r="U396" s="80"/>
      <c r="V396" s="80"/>
    </row>
    <row r="397" spans="13:22">
      <c r="M397" s="80"/>
      <c r="N397" s="80"/>
      <c r="O397" s="80"/>
      <c r="P397" s="80"/>
      <c r="Q397" s="80"/>
      <c r="R397" s="80"/>
      <c r="S397" s="80"/>
      <c r="T397" s="80"/>
      <c r="U397" s="80"/>
      <c r="V397" s="80"/>
    </row>
    <row r="398" spans="13:22">
      <c r="M398" s="80"/>
      <c r="N398" s="80"/>
      <c r="O398" s="80"/>
      <c r="P398" s="80"/>
      <c r="Q398" s="80"/>
      <c r="R398" s="80"/>
      <c r="S398" s="80"/>
      <c r="T398" s="80"/>
      <c r="U398" s="80"/>
      <c r="V398" s="80"/>
    </row>
    <row r="399" spans="13:22">
      <c r="M399" s="80"/>
      <c r="N399" s="80"/>
      <c r="O399" s="80"/>
      <c r="P399" s="80"/>
      <c r="Q399" s="80"/>
      <c r="R399" s="80"/>
      <c r="S399" s="80"/>
      <c r="T399" s="80"/>
      <c r="U399" s="80"/>
      <c r="V399" s="80"/>
    </row>
    <row r="400" spans="13:22">
      <c r="M400" s="80"/>
      <c r="N400" s="80"/>
      <c r="O400" s="80"/>
      <c r="P400" s="80"/>
      <c r="Q400" s="80"/>
      <c r="R400" s="80"/>
      <c r="S400" s="80"/>
      <c r="T400" s="80"/>
      <c r="U400" s="80"/>
      <c r="V400" s="80"/>
    </row>
    <row r="401" spans="13:22">
      <c r="M401" s="80"/>
      <c r="N401" s="80"/>
      <c r="O401" s="80"/>
      <c r="P401" s="80"/>
      <c r="Q401" s="80"/>
      <c r="R401" s="80"/>
      <c r="S401" s="80"/>
      <c r="T401" s="80"/>
      <c r="U401" s="80"/>
      <c r="V401" s="80"/>
    </row>
    <row r="402" spans="13:22">
      <c r="M402" s="80"/>
      <c r="N402" s="80"/>
      <c r="O402" s="80"/>
      <c r="P402" s="80"/>
      <c r="Q402" s="80"/>
      <c r="R402" s="80"/>
      <c r="S402" s="80"/>
      <c r="T402" s="80"/>
      <c r="U402" s="80"/>
      <c r="V402" s="80"/>
    </row>
    <row r="403" spans="13:22">
      <c r="M403" s="80"/>
      <c r="N403" s="80"/>
      <c r="O403" s="80"/>
      <c r="P403" s="80"/>
      <c r="Q403" s="80"/>
      <c r="R403" s="80"/>
      <c r="S403" s="80"/>
      <c r="T403" s="80"/>
      <c r="U403" s="80"/>
      <c r="V403" s="80"/>
    </row>
    <row r="404" spans="13:22">
      <c r="M404" s="80"/>
      <c r="N404" s="80"/>
      <c r="O404" s="80"/>
      <c r="P404" s="80"/>
      <c r="Q404" s="80"/>
      <c r="R404" s="80"/>
      <c r="S404" s="80"/>
      <c r="T404" s="80"/>
      <c r="U404" s="80"/>
      <c r="V404" s="80"/>
    </row>
    <row r="405" spans="13:22">
      <c r="M405" s="80"/>
      <c r="N405" s="80"/>
      <c r="O405" s="80"/>
      <c r="P405" s="80"/>
      <c r="Q405" s="80"/>
      <c r="R405" s="80"/>
      <c r="S405" s="80"/>
      <c r="T405" s="80"/>
      <c r="U405" s="80"/>
      <c r="V405" s="80"/>
    </row>
    <row r="406" spans="13:22">
      <c r="M406" s="80"/>
      <c r="N406" s="80"/>
      <c r="O406" s="80"/>
      <c r="P406" s="80"/>
      <c r="Q406" s="80"/>
      <c r="R406" s="80"/>
      <c r="S406" s="80"/>
      <c r="T406" s="80"/>
      <c r="U406" s="80"/>
      <c r="V406" s="80"/>
    </row>
    <row r="407" spans="13:22">
      <c r="M407" s="80"/>
      <c r="N407" s="80"/>
      <c r="O407" s="80"/>
      <c r="P407" s="80"/>
      <c r="Q407" s="80"/>
      <c r="R407" s="80"/>
      <c r="S407" s="80"/>
      <c r="T407" s="80"/>
      <c r="U407" s="80"/>
      <c r="V407" s="80"/>
    </row>
    <row r="408" spans="13:22">
      <c r="M408" s="80"/>
      <c r="N408" s="80"/>
      <c r="O408" s="80"/>
      <c r="P408" s="80"/>
      <c r="Q408" s="80"/>
      <c r="R408" s="80"/>
      <c r="S408" s="80"/>
      <c r="T408" s="80"/>
      <c r="U408" s="80"/>
      <c r="V408" s="80"/>
    </row>
    <row r="409" spans="13:22">
      <c r="M409" s="80"/>
      <c r="N409" s="80"/>
      <c r="O409" s="80"/>
      <c r="P409" s="80"/>
      <c r="Q409" s="80"/>
      <c r="R409" s="80"/>
      <c r="S409" s="80"/>
      <c r="T409" s="80"/>
      <c r="U409" s="80"/>
      <c r="V409" s="80"/>
    </row>
    <row r="410" spans="13:22">
      <c r="M410" s="80"/>
      <c r="N410" s="80"/>
      <c r="O410" s="80"/>
      <c r="P410" s="80"/>
      <c r="Q410" s="80"/>
      <c r="R410" s="80"/>
      <c r="S410" s="80"/>
      <c r="T410" s="80"/>
      <c r="U410" s="80"/>
      <c r="V410" s="80"/>
    </row>
    <row r="411" spans="13:22">
      <c r="M411" s="80"/>
      <c r="N411" s="80"/>
      <c r="O411" s="80"/>
      <c r="P411" s="80"/>
      <c r="Q411" s="80"/>
      <c r="R411" s="80"/>
      <c r="S411" s="80"/>
      <c r="T411" s="80"/>
      <c r="U411" s="80"/>
      <c r="V411" s="80"/>
    </row>
    <row r="412" spans="13:22">
      <c r="M412" s="80"/>
      <c r="N412" s="80"/>
      <c r="O412" s="80"/>
      <c r="P412" s="80"/>
      <c r="Q412" s="80"/>
      <c r="R412" s="80"/>
      <c r="S412" s="80"/>
      <c r="T412" s="80"/>
      <c r="U412" s="80"/>
      <c r="V412" s="80"/>
    </row>
    <row r="413" spans="13:22">
      <c r="M413" s="80"/>
      <c r="N413" s="80"/>
      <c r="O413" s="80"/>
      <c r="P413" s="80"/>
      <c r="Q413" s="80"/>
      <c r="R413" s="80"/>
      <c r="S413" s="80"/>
      <c r="T413" s="80"/>
      <c r="U413" s="80"/>
      <c r="V413" s="80"/>
    </row>
    <row r="414" spans="13:22">
      <c r="M414" s="80"/>
      <c r="N414" s="80"/>
      <c r="O414" s="80"/>
      <c r="P414" s="80"/>
      <c r="Q414" s="80"/>
      <c r="R414" s="80"/>
      <c r="S414" s="80"/>
      <c r="T414" s="80"/>
      <c r="U414" s="80"/>
      <c r="V414" s="80"/>
    </row>
    <row r="415" spans="13:22">
      <c r="M415" s="80"/>
      <c r="N415" s="80"/>
      <c r="O415" s="80"/>
      <c r="P415" s="80"/>
      <c r="Q415" s="80"/>
      <c r="R415" s="80"/>
      <c r="S415" s="80"/>
      <c r="T415" s="80"/>
      <c r="U415" s="80"/>
      <c r="V415" s="80"/>
    </row>
    <row r="416" spans="13:22">
      <c r="M416" s="80"/>
      <c r="N416" s="80"/>
      <c r="O416" s="80"/>
      <c r="P416" s="80"/>
      <c r="Q416" s="80"/>
      <c r="R416" s="80"/>
      <c r="S416" s="80"/>
      <c r="T416" s="80"/>
      <c r="U416" s="80"/>
      <c r="V416" s="80"/>
    </row>
    <row r="417" spans="13:22">
      <c r="M417" s="80"/>
      <c r="N417" s="80"/>
      <c r="O417" s="80"/>
      <c r="P417" s="80"/>
      <c r="Q417" s="80"/>
      <c r="R417" s="80"/>
      <c r="S417" s="80"/>
      <c r="T417" s="80"/>
      <c r="U417" s="80"/>
      <c r="V417" s="80"/>
    </row>
    <row r="418" spans="13:22">
      <c r="M418" s="80"/>
      <c r="N418" s="80"/>
      <c r="O418" s="80"/>
      <c r="P418" s="80"/>
      <c r="Q418" s="80"/>
      <c r="R418" s="80"/>
      <c r="S418" s="80"/>
      <c r="T418" s="80"/>
      <c r="U418" s="80"/>
      <c r="V418" s="80"/>
    </row>
    <row r="419" spans="13:22">
      <c r="M419" s="80"/>
      <c r="N419" s="80"/>
      <c r="O419" s="80"/>
      <c r="P419" s="80"/>
      <c r="Q419" s="80"/>
      <c r="R419" s="80"/>
      <c r="S419" s="80"/>
      <c r="T419" s="80"/>
      <c r="U419" s="80"/>
      <c r="V419" s="80"/>
    </row>
    <row r="420" spans="13:22">
      <c r="M420" s="80"/>
      <c r="N420" s="80"/>
      <c r="O420" s="80"/>
      <c r="P420" s="80"/>
      <c r="Q420" s="80"/>
      <c r="R420" s="80"/>
      <c r="S420" s="80"/>
      <c r="T420" s="80"/>
      <c r="U420" s="80"/>
      <c r="V420" s="80"/>
    </row>
    <row r="421" spans="13:22">
      <c r="M421" s="80"/>
      <c r="N421" s="80"/>
      <c r="O421" s="80"/>
      <c r="P421" s="80"/>
      <c r="Q421" s="80"/>
      <c r="R421" s="80"/>
      <c r="S421" s="80"/>
      <c r="T421" s="80"/>
      <c r="U421" s="80"/>
      <c r="V421" s="80"/>
    </row>
    <row r="422" spans="13:22">
      <c r="M422" s="80"/>
      <c r="N422" s="80"/>
      <c r="O422" s="80"/>
      <c r="P422" s="80"/>
      <c r="Q422" s="80"/>
      <c r="R422" s="80"/>
      <c r="S422" s="80"/>
      <c r="T422" s="80"/>
      <c r="U422" s="80"/>
      <c r="V422" s="80"/>
    </row>
    <row r="423" spans="13:22">
      <c r="M423" s="80"/>
      <c r="N423" s="80"/>
      <c r="O423" s="80"/>
      <c r="P423" s="80"/>
      <c r="Q423" s="80"/>
      <c r="R423" s="80"/>
      <c r="S423" s="80"/>
      <c r="T423" s="80"/>
      <c r="U423" s="80"/>
      <c r="V423" s="80"/>
    </row>
    <row r="424" spans="13:22">
      <c r="M424" s="80"/>
      <c r="N424" s="80"/>
      <c r="O424" s="80"/>
      <c r="P424" s="80"/>
      <c r="Q424" s="80"/>
      <c r="R424" s="80"/>
      <c r="S424" s="80"/>
      <c r="T424" s="80"/>
      <c r="U424" s="80"/>
      <c r="V424" s="80"/>
    </row>
    <row r="425" spans="13:22">
      <c r="M425" s="80"/>
      <c r="N425" s="80"/>
      <c r="O425" s="80"/>
      <c r="P425" s="80"/>
      <c r="Q425" s="80"/>
      <c r="R425" s="80"/>
      <c r="S425" s="80"/>
      <c r="T425" s="80"/>
      <c r="U425" s="80"/>
      <c r="V425" s="80"/>
    </row>
    <row r="426" spans="13:22">
      <c r="M426" s="80"/>
      <c r="N426" s="80"/>
      <c r="O426" s="80"/>
      <c r="P426" s="80"/>
      <c r="Q426" s="80"/>
      <c r="R426" s="80"/>
      <c r="S426" s="80"/>
      <c r="T426" s="80"/>
      <c r="U426" s="80"/>
      <c r="V426" s="80"/>
    </row>
    <row r="427" spans="13:22">
      <c r="M427" s="80"/>
      <c r="N427" s="80"/>
      <c r="O427" s="80"/>
      <c r="P427" s="80"/>
      <c r="Q427" s="80"/>
      <c r="R427" s="80"/>
      <c r="S427" s="80"/>
      <c r="T427" s="80"/>
      <c r="U427" s="80"/>
      <c r="V427" s="80"/>
    </row>
    <row r="428" spans="13:22">
      <c r="M428" s="80"/>
      <c r="N428" s="80"/>
      <c r="O428" s="80"/>
      <c r="P428" s="80"/>
      <c r="Q428" s="80"/>
      <c r="R428" s="80"/>
      <c r="S428" s="80"/>
      <c r="T428" s="80"/>
      <c r="U428" s="80"/>
      <c r="V428" s="80"/>
    </row>
    <row r="429" spans="13:22">
      <c r="M429" s="80"/>
      <c r="N429" s="80"/>
      <c r="O429" s="80"/>
      <c r="P429" s="80"/>
      <c r="Q429" s="80"/>
      <c r="R429" s="80"/>
      <c r="S429" s="80"/>
      <c r="T429" s="80"/>
      <c r="U429" s="80"/>
      <c r="V429" s="80"/>
    </row>
    <row r="430" spans="13:22">
      <c r="M430" s="80"/>
      <c r="N430" s="80"/>
      <c r="O430" s="80"/>
      <c r="P430" s="80"/>
      <c r="Q430" s="80"/>
      <c r="R430" s="80"/>
      <c r="S430" s="80"/>
      <c r="T430" s="80"/>
      <c r="U430" s="80"/>
      <c r="V430" s="80"/>
    </row>
    <row r="431" spans="13:22">
      <c r="M431" s="80"/>
      <c r="N431" s="80"/>
      <c r="O431" s="80"/>
      <c r="P431" s="80"/>
      <c r="Q431" s="80"/>
      <c r="R431" s="80"/>
      <c r="S431" s="80"/>
      <c r="T431" s="80"/>
      <c r="U431" s="80"/>
      <c r="V431" s="80"/>
    </row>
    <row r="432" spans="13:22">
      <c r="M432" s="80"/>
      <c r="N432" s="80"/>
      <c r="O432" s="80"/>
      <c r="P432" s="80"/>
      <c r="Q432" s="80"/>
      <c r="R432" s="80"/>
      <c r="S432" s="80"/>
      <c r="T432" s="80"/>
      <c r="U432" s="80"/>
      <c r="V432" s="80"/>
    </row>
    <row r="433" spans="13:22">
      <c r="M433" s="80"/>
      <c r="N433" s="80"/>
      <c r="O433" s="80"/>
      <c r="P433" s="80"/>
      <c r="Q433" s="80"/>
      <c r="R433" s="80"/>
      <c r="S433" s="80"/>
      <c r="T433" s="80"/>
      <c r="U433" s="80"/>
      <c r="V433" s="80"/>
    </row>
    <row r="434" spans="13:22">
      <c r="M434" s="80"/>
      <c r="N434" s="80"/>
      <c r="O434" s="80"/>
      <c r="P434" s="80"/>
      <c r="Q434" s="80"/>
      <c r="R434" s="80"/>
      <c r="S434" s="80"/>
      <c r="T434" s="80"/>
      <c r="U434" s="80"/>
      <c r="V434" s="80"/>
    </row>
    <row r="435" spans="13:22">
      <c r="M435" s="80"/>
      <c r="N435" s="80"/>
      <c r="O435" s="80"/>
      <c r="P435" s="80"/>
      <c r="Q435" s="80"/>
      <c r="R435" s="80"/>
      <c r="S435" s="80"/>
      <c r="T435" s="80"/>
      <c r="U435" s="80"/>
      <c r="V435" s="80"/>
    </row>
    <row r="436" spans="13:22">
      <c r="M436" s="80"/>
      <c r="N436" s="80"/>
      <c r="O436" s="80"/>
      <c r="P436" s="80"/>
      <c r="Q436" s="80"/>
      <c r="R436" s="80"/>
      <c r="S436" s="80"/>
      <c r="T436" s="80"/>
      <c r="U436" s="80"/>
      <c r="V436" s="80"/>
    </row>
    <row r="437" spans="13:22">
      <c r="M437" s="80"/>
      <c r="N437" s="80"/>
      <c r="O437" s="80"/>
      <c r="P437" s="80"/>
      <c r="Q437" s="80"/>
      <c r="R437" s="80"/>
      <c r="S437" s="80"/>
      <c r="T437" s="80"/>
      <c r="U437" s="80"/>
      <c r="V437" s="80"/>
    </row>
    <row r="438" spans="13:22">
      <c r="M438" s="80"/>
      <c r="N438" s="80"/>
      <c r="O438" s="80"/>
      <c r="P438" s="80"/>
      <c r="Q438" s="80"/>
      <c r="R438" s="80"/>
      <c r="S438" s="80"/>
      <c r="T438" s="80"/>
      <c r="U438" s="80"/>
      <c r="V438" s="80"/>
    </row>
    <row r="439" spans="13:22">
      <c r="M439" s="80"/>
      <c r="N439" s="80"/>
      <c r="O439" s="80"/>
      <c r="P439" s="80"/>
      <c r="Q439" s="80"/>
      <c r="R439" s="80"/>
      <c r="S439" s="80"/>
      <c r="T439" s="80"/>
      <c r="U439" s="80"/>
      <c r="V439" s="80"/>
    </row>
    <row r="440" spans="13:22">
      <c r="M440" s="80"/>
      <c r="N440" s="80"/>
      <c r="O440" s="80"/>
      <c r="P440" s="80"/>
      <c r="Q440" s="80"/>
      <c r="R440" s="80"/>
      <c r="S440" s="80"/>
      <c r="T440" s="80"/>
      <c r="U440" s="80"/>
      <c r="V440" s="80"/>
    </row>
    <row r="441" spans="13:22">
      <c r="M441" s="80"/>
      <c r="N441" s="80"/>
      <c r="O441" s="80"/>
      <c r="P441" s="80"/>
      <c r="Q441" s="80"/>
      <c r="R441" s="80"/>
      <c r="S441" s="80"/>
      <c r="T441" s="80"/>
      <c r="U441" s="80"/>
      <c r="V441" s="80"/>
    </row>
    <row r="442" spans="13:22">
      <c r="M442" s="80"/>
      <c r="N442" s="80"/>
      <c r="O442" s="80"/>
      <c r="P442" s="80"/>
      <c r="Q442" s="80"/>
      <c r="R442" s="80"/>
      <c r="S442" s="80"/>
      <c r="T442" s="80"/>
      <c r="U442" s="80"/>
      <c r="V442" s="80"/>
    </row>
    <row r="443" spans="13:22">
      <c r="M443" s="80"/>
      <c r="N443" s="80"/>
      <c r="O443" s="80"/>
      <c r="P443" s="80"/>
      <c r="Q443" s="80"/>
      <c r="R443" s="80"/>
      <c r="S443" s="80"/>
      <c r="T443" s="80"/>
      <c r="U443" s="80"/>
      <c r="V443" s="80"/>
    </row>
    <row r="444" spans="13:22">
      <c r="M444" s="80"/>
      <c r="N444" s="80"/>
      <c r="O444" s="80"/>
      <c r="P444" s="80"/>
      <c r="Q444" s="80"/>
      <c r="R444" s="80"/>
      <c r="S444" s="80"/>
      <c r="T444" s="80"/>
      <c r="U444" s="80"/>
      <c r="V444" s="80"/>
    </row>
    <row r="445" spans="13:22">
      <c r="M445" s="80"/>
      <c r="N445" s="80"/>
      <c r="O445" s="80"/>
      <c r="P445" s="80"/>
      <c r="Q445" s="80"/>
      <c r="R445" s="80"/>
      <c r="S445" s="80"/>
      <c r="T445" s="80"/>
      <c r="U445" s="80"/>
      <c r="V445" s="80"/>
    </row>
    <row r="446" spans="13:22">
      <c r="M446" s="80"/>
      <c r="N446" s="80"/>
      <c r="O446" s="80"/>
      <c r="P446" s="80"/>
      <c r="Q446" s="80"/>
      <c r="R446" s="80"/>
      <c r="S446" s="80"/>
      <c r="T446" s="80"/>
      <c r="U446" s="80"/>
      <c r="V446" s="80"/>
    </row>
    <row r="447" spans="13:22">
      <c r="M447" s="80"/>
      <c r="N447" s="80"/>
      <c r="O447" s="80"/>
      <c r="P447" s="80"/>
      <c r="Q447" s="80"/>
      <c r="R447" s="80"/>
      <c r="S447" s="80"/>
      <c r="T447" s="80"/>
      <c r="U447" s="80"/>
      <c r="V447" s="80"/>
    </row>
    <row r="448" spans="13:22">
      <c r="M448" s="80"/>
      <c r="N448" s="80"/>
      <c r="O448" s="80"/>
      <c r="P448" s="80"/>
      <c r="Q448" s="80"/>
      <c r="R448" s="80"/>
      <c r="S448" s="80"/>
      <c r="T448" s="80"/>
      <c r="U448" s="80"/>
      <c r="V448" s="80"/>
    </row>
    <row r="449" spans="13:22">
      <c r="M449" s="80"/>
      <c r="N449" s="80"/>
      <c r="O449" s="80"/>
      <c r="P449" s="80"/>
      <c r="Q449" s="80"/>
      <c r="R449" s="80"/>
      <c r="S449" s="80"/>
      <c r="T449" s="80"/>
      <c r="U449" s="80"/>
      <c r="V449" s="80"/>
    </row>
    <row r="450" spans="13:22">
      <c r="M450" s="80"/>
      <c r="N450" s="80"/>
      <c r="O450" s="80"/>
      <c r="P450" s="80"/>
      <c r="Q450" s="80"/>
      <c r="R450" s="80"/>
      <c r="S450" s="80"/>
      <c r="T450" s="80"/>
      <c r="U450" s="80"/>
      <c r="V450" s="80"/>
    </row>
    <row r="451" spans="13:22">
      <c r="M451" s="80"/>
      <c r="N451" s="80"/>
      <c r="O451" s="80"/>
      <c r="P451" s="80"/>
      <c r="Q451" s="80"/>
      <c r="R451" s="80"/>
      <c r="S451" s="80"/>
      <c r="T451" s="80"/>
      <c r="U451" s="80"/>
      <c r="V451" s="80"/>
    </row>
    <row r="452" spans="13:22">
      <c r="M452" s="80"/>
      <c r="N452" s="80"/>
      <c r="O452" s="80"/>
      <c r="P452" s="80"/>
      <c r="Q452" s="80"/>
      <c r="R452" s="80"/>
      <c r="S452" s="80"/>
      <c r="T452" s="80"/>
      <c r="U452" s="80"/>
      <c r="V452" s="80"/>
    </row>
    <row r="453" spans="13:22">
      <c r="M453" s="80"/>
      <c r="N453" s="80"/>
      <c r="O453" s="80"/>
      <c r="P453" s="80"/>
      <c r="Q453" s="80"/>
      <c r="R453" s="80"/>
      <c r="S453" s="80"/>
      <c r="T453" s="80"/>
      <c r="U453" s="80"/>
      <c r="V453" s="80"/>
    </row>
    <row r="454" spans="13:22">
      <c r="M454" s="80"/>
      <c r="N454" s="80"/>
      <c r="O454" s="80"/>
      <c r="P454" s="80"/>
      <c r="Q454" s="80"/>
      <c r="R454" s="80"/>
      <c r="S454" s="80"/>
      <c r="T454" s="80"/>
      <c r="U454" s="80"/>
      <c r="V454" s="80"/>
    </row>
    <row r="455" spans="13:22">
      <c r="M455" s="80"/>
      <c r="N455" s="80"/>
      <c r="O455" s="80"/>
      <c r="P455" s="80"/>
      <c r="Q455" s="80"/>
      <c r="R455" s="80"/>
      <c r="S455" s="80"/>
      <c r="T455" s="80"/>
      <c r="U455" s="80"/>
      <c r="V455" s="80"/>
    </row>
    <row r="456" spans="13:22">
      <c r="M456" s="80"/>
      <c r="N456" s="80"/>
      <c r="O456" s="80"/>
      <c r="P456" s="80"/>
      <c r="Q456" s="80"/>
      <c r="R456" s="80"/>
      <c r="S456" s="80"/>
      <c r="T456" s="80"/>
      <c r="U456" s="80"/>
      <c r="V456" s="80"/>
    </row>
    <row r="457" spans="13:22">
      <c r="M457" s="80"/>
      <c r="N457" s="80"/>
      <c r="O457" s="80"/>
      <c r="P457" s="80"/>
      <c r="Q457" s="80"/>
      <c r="R457" s="80"/>
      <c r="S457" s="80"/>
      <c r="T457" s="80"/>
      <c r="U457" s="80"/>
      <c r="V457" s="80"/>
    </row>
    <row r="458" spans="13:22">
      <c r="M458" s="80"/>
      <c r="N458" s="80"/>
      <c r="O458" s="80"/>
      <c r="P458" s="80"/>
      <c r="Q458" s="80"/>
      <c r="R458" s="80"/>
      <c r="S458" s="80"/>
      <c r="T458" s="80"/>
      <c r="U458" s="80"/>
      <c r="V458" s="80"/>
    </row>
    <row r="459" spans="13:22">
      <c r="M459" s="80"/>
      <c r="N459" s="80"/>
      <c r="O459" s="80"/>
      <c r="P459" s="80"/>
      <c r="Q459" s="80"/>
      <c r="R459" s="80"/>
      <c r="S459" s="80"/>
      <c r="T459" s="80"/>
      <c r="U459" s="80"/>
      <c r="V459" s="80"/>
    </row>
    <row r="460" spans="13:22">
      <c r="M460" s="80"/>
      <c r="N460" s="80"/>
      <c r="O460" s="80"/>
      <c r="P460" s="80"/>
      <c r="Q460" s="80"/>
      <c r="R460" s="80"/>
      <c r="S460" s="80"/>
      <c r="T460" s="80"/>
      <c r="U460" s="80"/>
      <c r="V460" s="80"/>
    </row>
    <row r="461" spans="13:22">
      <c r="M461" s="80"/>
      <c r="N461" s="80"/>
      <c r="O461" s="80"/>
      <c r="P461" s="80"/>
      <c r="Q461" s="80"/>
      <c r="R461" s="80"/>
      <c r="S461" s="80"/>
      <c r="T461" s="80"/>
      <c r="U461" s="80"/>
      <c r="V461" s="80"/>
    </row>
    <row r="462" spans="13:22">
      <c r="M462" s="80"/>
      <c r="N462" s="80"/>
      <c r="O462" s="80"/>
      <c r="P462" s="80"/>
      <c r="Q462" s="80"/>
      <c r="R462" s="80"/>
      <c r="S462" s="80"/>
      <c r="T462" s="80"/>
      <c r="U462" s="80"/>
      <c r="V462" s="80"/>
    </row>
    <row r="463" spans="13:22">
      <c r="M463" s="80"/>
      <c r="N463" s="80"/>
      <c r="O463" s="80"/>
      <c r="P463" s="80"/>
      <c r="Q463" s="80"/>
      <c r="R463" s="80"/>
      <c r="S463" s="80"/>
      <c r="T463" s="80"/>
      <c r="U463" s="80"/>
      <c r="V463" s="80"/>
    </row>
    <row r="464" spans="13:22">
      <c r="M464" s="80"/>
      <c r="N464" s="80"/>
      <c r="O464" s="80"/>
      <c r="P464" s="80"/>
      <c r="Q464" s="80"/>
      <c r="R464" s="80"/>
      <c r="S464" s="80"/>
      <c r="T464" s="80"/>
      <c r="U464" s="80"/>
      <c r="V464" s="80"/>
    </row>
    <row r="465" spans="13:22">
      <c r="M465" s="80"/>
      <c r="N465" s="80"/>
      <c r="O465" s="80"/>
      <c r="P465" s="80"/>
      <c r="Q465" s="80"/>
      <c r="R465" s="80"/>
      <c r="S465" s="80"/>
      <c r="T465" s="80"/>
      <c r="U465" s="80"/>
      <c r="V465" s="80"/>
    </row>
    <row r="466" spans="13:22">
      <c r="M466" s="80"/>
      <c r="N466" s="80"/>
      <c r="O466" s="80"/>
      <c r="P466" s="80"/>
      <c r="Q466" s="80"/>
      <c r="R466" s="80"/>
      <c r="S466" s="80"/>
      <c r="T466" s="80"/>
      <c r="U466" s="80"/>
      <c r="V466" s="80"/>
    </row>
    <row r="467" spans="13:22">
      <c r="M467" s="80"/>
      <c r="N467" s="80"/>
      <c r="O467" s="80"/>
      <c r="P467" s="80"/>
      <c r="Q467" s="80"/>
      <c r="R467" s="80"/>
      <c r="S467" s="80"/>
      <c r="T467" s="80"/>
      <c r="U467" s="80"/>
      <c r="V467" s="80"/>
    </row>
    <row r="468" spans="13:22">
      <c r="M468" s="80"/>
      <c r="N468" s="80"/>
      <c r="O468" s="80"/>
      <c r="P468" s="80"/>
      <c r="Q468" s="80"/>
      <c r="R468" s="80"/>
      <c r="S468" s="80"/>
      <c r="T468" s="80"/>
      <c r="U468" s="80"/>
      <c r="V468" s="80"/>
    </row>
    <row r="469" spans="13:22">
      <c r="M469" s="80"/>
      <c r="N469" s="80"/>
      <c r="O469" s="80"/>
      <c r="P469" s="80"/>
      <c r="Q469" s="80"/>
      <c r="R469" s="80"/>
      <c r="S469" s="80"/>
      <c r="T469" s="80"/>
      <c r="U469" s="80"/>
      <c r="V469" s="80"/>
    </row>
    <row r="470" spans="13:22">
      <c r="M470" s="80"/>
      <c r="N470" s="80"/>
      <c r="O470" s="80"/>
      <c r="P470" s="80"/>
      <c r="Q470" s="80"/>
      <c r="R470" s="80"/>
      <c r="S470" s="80"/>
      <c r="T470" s="80"/>
      <c r="U470" s="80"/>
      <c r="V470" s="80"/>
    </row>
    <row r="471" spans="13:22">
      <c r="M471" s="80"/>
      <c r="N471" s="80"/>
      <c r="O471" s="80"/>
      <c r="P471" s="80"/>
      <c r="Q471" s="80"/>
      <c r="R471" s="80"/>
      <c r="S471" s="80"/>
      <c r="T471" s="80"/>
      <c r="U471" s="80"/>
      <c r="V471" s="80"/>
    </row>
    <row r="472" spans="13:22">
      <c r="M472" s="80"/>
      <c r="N472" s="80"/>
      <c r="O472" s="80"/>
      <c r="P472" s="80"/>
      <c r="Q472" s="80"/>
      <c r="R472" s="80"/>
      <c r="S472" s="80"/>
      <c r="T472" s="80"/>
      <c r="U472" s="80"/>
      <c r="V472" s="80"/>
    </row>
    <row r="473" spans="13:22">
      <c r="M473" s="80"/>
      <c r="N473" s="80"/>
      <c r="O473" s="80"/>
      <c r="P473" s="80"/>
      <c r="Q473" s="80"/>
      <c r="R473" s="80"/>
      <c r="S473" s="80"/>
      <c r="T473" s="80"/>
      <c r="U473" s="80"/>
      <c r="V473" s="80"/>
    </row>
    <row r="474" spans="13:22">
      <c r="M474" s="80"/>
      <c r="N474" s="80"/>
      <c r="O474" s="80"/>
      <c r="P474" s="80"/>
      <c r="Q474" s="80"/>
      <c r="R474" s="80"/>
      <c r="S474" s="80"/>
      <c r="T474" s="80"/>
      <c r="U474" s="80"/>
      <c r="V474" s="80"/>
    </row>
    <row r="475" spans="13:22">
      <c r="M475" s="80"/>
      <c r="N475" s="80"/>
      <c r="O475" s="80"/>
      <c r="P475" s="80"/>
      <c r="Q475" s="80"/>
      <c r="R475" s="80"/>
      <c r="S475" s="80"/>
      <c r="T475" s="80"/>
      <c r="U475" s="80"/>
      <c r="V475" s="80"/>
    </row>
    <row r="476" spans="13:22">
      <c r="M476" s="80"/>
      <c r="N476" s="80"/>
      <c r="O476" s="80"/>
      <c r="P476" s="80"/>
      <c r="Q476" s="80"/>
      <c r="R476" s="80"/>
      <c r="S476" s="80"/>
      <c r="T476" s="80"/>
      <c r="U476" s="80"/>
      <c r="V476" s="80"/>
    </row>
    <row r="477" spans="13:22">
      <c r="M477" s="80"/>
      <c r="N477" s="80"/>
      <c r="O477" s="80"/>
      <c r="P477" s="80"/>
      <c r="Q477" s="80"/>
      <c r="R477" s="80"/>
      <c r="S477" s="80"/>
      <c r="T477" s="80"/>
      <c r="U477" s="80"/>
      <c r="V477" s="80"/>
    </row>
    <row r="478" spans="13:22">
      <c r="M478" s="80"/>
      <c r="N478" s="80"/>
      <c r="O478" s="80"/>
      <c r="P478" s="80"/>
      <c r="Q478" s="80"/>
      <c r="R478" s="80"/>
      <c r="S478" s="80"/>
      <c r="T478" s="80"/>
      <c r="U478" s="80"/>
      <c r="V478" s="80"/>
    </row>
    <row r="479" spans="13:22">
      <c r="M479" s="80"/>
      <c r="N479" s="80"/>
      <c r="O479" s="80"/>
      <c r="P479" s="80"/>
      <c r="Q479" s="80"/>
      <c r="R479" s="80"/>
      <c r="S479" s="80"/>
      <c r="T479" s="80"/>
      <c r="U479" s="80"/>
      <c r="V479" s="80"/>
    </row>
    <row r="480" spans="13:22">
      <c r="M480" s="80"/>
      <c r="N480" s="80"/>
      <c r="O480" s="80"/>
      <c r="P480" s="80"/>
      <c r="Q480" s="80"/>
      <c r="R480" s="80"/>
      <c r="S480" s="80"/>
      <c r="T480" s="80"/>
      <c r="U480" s="80"/>
      <c r="V480" s="80"/>
    </row>
    <row r="481" spans="13:22">
      <c r="M481" s="80"/>
      <c r="N481" s="80"/>
      <c r="O481" s="80"/>
      <c r="P481" s="80"/>
      <c r="Q481" s="80"/>
      <c r="R481" s="80"/>
      <c r="S481" s="80"/>
      <c r="T481" s="80"/>
      <c r="U481" s="80"/>
      <c r="V481" s="80"/>
    </row>
    <row r="482" spans="13:22">
      <c r="M482" s="80"/>
      <c r="N482" s="80"/>
      <c r="O482" s="80"/>
      <c r="P482" s="80"/>
      <c r="Q482" s="80"/>
      <c r="R482" s="80"/>
      <c r="S482" s="80"/>
      <c r="T482" s="80"/>
      <c r="U482" s="80"/>
      <c r="V482" s="80"/>
    </row>
    <row r="483" spans="13:22">
      <c r="M483" s="80"/>
      <c r="N483" s="80"/>
      <c r="O483" s="80"/>
      <c r="P483" s="80"/>
      <c r="Q483" s="80"/>
      <c r="R483" s="80"/>
      <c r="S483" s="80"/>
      <c r="T483" s="80"/>
      <c r="U483" s="80"/>
      <c r="V483" s="80"/>
    </row>
    <row r="484" spans="13:22">
      <c r="M484" s="80"/>
      <c r="N484" s="80"/>
      <c r="O484" s="80"/>
      <c r="P484" s="80"/>
      <c r="Q484" s="80"/>
      <c r="R484" s="80"/>
      <c r="S484" s="80"/>
      <c r="T484" s="80"/>
      <c r="U484" s="80"/>
      <c r="V484" s="80"/>
    </row>
    <row r="485" spans="13:22">
      <c r="M485" s="80"/>
      <c r="N485" s="80"/>
      <c r="O485" s="80"/>
      <c r="P485" s="80"/>
      <c r="Q485" s="80"/>
      <c r="R485" s="80"/>
      <c r="S485" s="80"/>
      <c r="T485" s="80"/>
      <c r="U485" s="80"/>
      <c r="V485" s="80"/>
    </row>
    <row r="486" spans="13:22">
      <c r="M486" s="80"/>
      <c r="N486" s="80"/>
      <c r="O486" s="80"/>
      <c r="P486" s="80"/>
      <c r="Q486" s="80"/>
      <c r="R486" s="80"/>
      <c r="S486" s="80"/>
      <c r="T486" s="80"/>
      <c r="U486" s="80"/>
      <c r="V486" s="80"/>
    </row>
    <row r="487" spans="13:22">
      <c r="M487" s="80"/>
      <c r="N487" s="80"/>
      <c r="O487" s="80"/>
      <c r="P487" s="80"/>
      <c r="Q487" s="80"/>
      <c r="R487" s="80"/>
      <c r="S487" s="80"/>
      <c r="T487" s="80"/>
      <c r="U487" s="80"/>
      <c r="V487" s="80"/>
    </row>
    <row r="488" spans="13:22">
      <c r="M488" s="80"/>
      <c r="N488" s="80"/>
      <c r="O488" s="80"/>
      <c r="P488" s="80"/>
      <c r="Q488" s="80"/>
      <c r="R488" s="80"/>
      <c r="S488" s="80"/>
      <c r="T488" s="80"/>
      <c r="U488" s="80"/>
      <c r="V488" s="80"/>
    </row>
    <row r="489" spans="13:22">
      <c r="M489" s="80"/>
      <c r="N489" s="80"/>
      <c r="O489" s="80"/>
      <c r="P489" s="80"/>
      <c r="Q489" s="80"/>
      <c r="R489" s="80"/>
      <c r="S489" s="80"/>
      <c r="T489" s="80"/>
      <c r="U489" s="80"/>
      <c r="V489" s="80"/>
    </row>
    <row r="490" spans="13:22">
      <c r="M490" s="80"/>
      <c r="N490" s="80"/>
      <c r="O490" s="80"/>
      <c r="P490" s="80"/>
      <c r="Q490" s="80"/>
      <c r="R490" s="80"/>
      <c r="S490" s="80"/>
      <c r="T490" s="80"/>
      <c r="U490" s="80"/>
      <c r="V490" s="80"/>
    </row>
    <row r="491" spans="13:22">
      <c r="M491" s="80"/>
      <c r="N491" s="80"/>
      <c r="O491" s="80"/>
      <c r="P491" s="80"/>
      <c r="Q491" s="80"/>
      <c r="R491" s="80"/>
      <c r="S491" s="80"/>
      <c r="T491" s="80"/>
      <c r="U491" s="80"/>
      <c r="V491" s="80"/>
    </row>
    <row r="492" spans="13:22">
      <c r="M492" s="80"/>
      <c r="N492" s="80"/>
      <c r="O492" s="80"/>
      <c r="P492" s="80"/>
      <c r="Q492" s="80"/>
      <c r="R492" s="80"/>
      <c r="S492" s="80"/>
      <c r="T492" s="80"/>
      <c r="U492" s="80"/>
      <c r="V492" s="80"/>
    </row>
    <row r="493" spans="13:22">
      <c r="M493" s="80"/>
      <c r="N493" s="80"/>
      <c r="O493" s="80"/>
      <c r="P493" s="80"/>
      <c r="Q493" s="80"/>
      <c r="R493" s="80"/>
      <c r="S493" s="80"/>
      <c r="T493" s="80"/>
      <c r="U493" s="80"/>
      <c r="V493" s="80"/>
    </row>
    <row r="494" spans="13:22">
      <c r="M494" s="80"/>
      <c r="N494" s="80"/>
      <c r="O494" s="80"/>
      <c r="P494" s="80"/>
      <c r="Q494" s="80"/>
      <c r="R494" s="80"/>
      <c r="S494" s="80"/>
      <c r="T494" s="80"/>
      <c r="U494" s="80"/>
      <c r="V494" s="80"/>
    </row>
    <row r="495" spans="13:22">
      <c r="M495" s="80"/>
      <c r="N495" s="80"/>
      <c r="O495" s="80"/>
      <c r="P495" s="80"/>
      <c r="Q495" s="80"/>
      <c r="R495" s="80"/>
      <c r="S495" s="80"/>
      <c r="T495" s="80"/>
      <c r="U495" s="80"/>
      <c r="V495" s="80"/>
    </row>
    <row r="496" spans="13:22">
      <c r="M496" s="80"/>
      <c r="N496" s="80"/>
      <c r="O496" s="80"/>
      <c r="P496" s="80"/>
      <c r="Q496" s="80"/>
      <c r="R496" s="80"/>
      <c r="S496" s="80"/>
      <c r="T496" s="80"/>
      <c r="U496" s="80"/>
      <c r="V496" s="80"/>
    </row>
    <row r="497" spans="13:22">
      <c r="M497" s="80"/>
      <c r="N497" s="80"/>
      <c r="O497" s="80"/>
      <c r="P497" s="80"/>
      <c r="Q497" s="80"/>
      <c r="R497" s="80"/>
      <c r="S497" s="80"/>
      <c r="T497" s="80"/>
      <c r="U497" s="80"/>
      <c r="V497" s="80"/>
    </row>
    <row r="498" spans="13:22">
      <c r="M498" s="80"/>
      <c r="N498" s="80"/>
      <c r="O498" s="80"/>
      <c r="P498" s="80"/>
      <c r="Q498" s="80"/>
      <c r="R498" s="80"/>
      <c r="S498" s="80"/>
      <c r="T498" s="80"/>
      <c r="U498" s="80"/>
      <c r="V498" s="80"/>
    </row>
    <row r="499" spans="13:22">
      <c r="M499" s="80"/>
      <c r="N499" s="80"/>
      <c r="O499" s="80"/>
      <c r="P499" s="80"/>
      <c r="Q499" s="80"/>
      <c r="R499" s="80"/>
      <c r="S499" s="80"/>
      <c r="T499" s="80"/>
      <c r="U499" s="80"/>
      <c r="V499" s="80"/>
    </row>
    <row r="500" spans="13:22">
      <c r="M500" s="80"/>
      <c r="N500" s="80"/>
      <c r="O500" s="80"/>
      <c r="P500" s="80"/>
      <c r="Q500" s="80"/>
      <c r="R500" s="80"/>
      <c r="S500" s="80"/>
      <c r="T500" s="80"/>
      <c r="U500" s="80"/>
      <c r="V500" s="80"/>
    </row>
    <row r="501" spans="13:22">
      <c r="M501" s="80"/>
      <c r="N501" s="80"/>
      <c r="O501" s="80"/>
      <c r="P501" s="80"/>
      <c r="Q501" s="80"/>
      <c r="R501" s="80"/>
      <c r="S501" s="80"/>
      <c r="T501" s="80"/>
      <c r="U501" s="80"/>
      <c r="V501" s="80"/>
    </row>
    <row r="502" spans="13:22">
      <c r="M502" s="80"/>
      <c r="N502" s="80"/>
      <c r="O502" s="80"/>
      <c r="P502" s="80"/>
      <c r="Q502" s="80"/>
      <c r="R502" s="80"/>
      <c r="S502" s="80"/>
      <c r="T502" s="80"/>
      <c r="U502" s="80"/>
      <c r="V502" s="80"/>
    </row>
    <row r="503" spans="13:22">
      <c r="M503" s="80"/>
      <c r="N503" s="80"/>
      <c r="O503" s="80"/>
      <c r="P503" s="80"/>
      <c r="Q503" s="80"/>
      <c r="R503" s="80"/>
      <c r="S503" s="80"/>
      <c r="T503" s="80"/>
      <c r="U503" s="80"/>
      <c r="V503" s="80"/>
    </row>
    <row r="504" spans="13:22">
      <c r="M504" s="80"/>
      <c r="N504" s="80"/>
      <c r="O504" s="80"/>
      <c r="P504" s="80"/>
      <c r="Q504" s="80"/>
      <c r="R504" s="80"/>
      <c r="S504" s="80"/>
      <c r="T504" s="80"/>
      <c r="U504" s="80"/>
      <c r="V504" s="80"/>
    </row>
    <row r="505" spans="13:22">
      <c r="M505" s="80"/>
      <c r="N505" s="80"/>
      <c r="O505" s="80"/>
      <c r="P505" s="80"/>
      <c r="Q505" s="80"/>
      <c r="R505" s="80"/>
      <c r="S505" s="80"/>
      <c r="T505" s="80"/>
      <c r="U505" s="80"/>
      <c r="V505" s="80"/>
    </row>
    <row r="506" spans="13:22">
      <c r="M506" s="80"/>
      <c r="N506" s="80"/>
      <c r="O506" s="80"/>
      <c r="P506" s="80"/>
      <c r="Q506" s="80"/>
      <c r="R506" s="80"/>
      <c r="S506" s="80"/>
      <c r="T506" s="80"/>
      <c r="U506" s="80"/>
      <c r="V506" s="80"/>
    </row>
    <row r="507" spans="13:22">
      <c r="M507" s="80"/>
      <c r="N507" s="80"/>
      <c r="O507" s="80"/>
      <c r="P507" s="80"/>
      <c r="Q507" s="80"/>
      <c r="R507" s="80"/>
      <c r="S507" s="80"/>
      <c r="T507" s="80"/>
      <c r="U507" s="80"/>
      <c r="V507" s="80"/>
    </row>
    <row r="508" spans="13:22">
      <c r="M508" s="80"/>
      <c r="N508" s="80"/>
      <c r="O508" s="80"/>
      <c r="P508" s="80"/>
      <c r="Q508" s="80"/>
      <c r="R508" s="80"/>
      <c r="S508" s="80"/>
      <c r="T508" s="80"/>
      <c r="U508" s="80"/>
      <c r="V508" s="80"/>
    </row>
    <row r="509" spans="13:22">
      <c r="M509" s="80"/>
      <c r="N509" s="80"/>
      <c r="O509" s="80"/>
      <c r="P509" s="80"/>
      <c r="Q509" s="80"/>
      <c r="R509" s="80"/>
      <c r="S509" s="80"/>
      <c r="T509" s="80"/>
      <c r="U509" s="80"/>
      <c r="V509" s="80"/>
    </row>
    <row r="510" spans="13:22">
      <c r="M510" s="80"/>
      <c r="N510" s="80"/>
      <c r="O510" s="80"/>
      <c r="P510" s="80"/>
      <c r="Q510" s="80"/>
      <c r="R510" s="80"/>
      <c r="S510" s="80"/>
      <c r="T510" s="80"/>
      <c r="U510" s="80"/>
      <c r="V510" s="80"/>
    </row>
    <row r="511" spans="13:22">
      <c r="M511" s="80"/>
      <c r="N511" s="80"/>
      <c r="O511" s="80"/>
      <c r="P511" s="80"/>
      <c r="Q511" s="80"/>
      <c r="R511" s="80"/>
      <c r="S511" s="80"/>
      <c r="T511" s="80"/>
      <c r="U511" s="80"/>
      <c r="V511" s="80"/>
    </row>
    <row r="512" spans="13:22">
      <c r="M512" s="80"/>
      <c r="N512" s="80"/>
      <c r="O512" s="80"/>
      <c r="P512" s="80"/>
      <c r="Q512" s="80"/>
      <c r="R512" s="80"/>
      <c r="S512" s="80"/>
      <c r="T512" s="80"/>
      <c r="U512" s="80"/>
      <c r="V512" s="80"/>
    </row>
    <row r="513" spans="13:22">
      <c r="M513" s="80"/>
      <c r="N513" s="80"/>
      <c r="O513" s="80"/>
      <c r="P513" s="80"/>
      <c r="Q513" s="80"/>
      <c r="R513" s="80"/>
      <c r="S513" s="80"/>
      <c r="T513" s="80"/>
      <c r="U513" s="80"/>
      <c r="V513" s="80"/>
    </row>
    <row r="514" spans="13:22">
      <c r="M514" s="80"/>
      <c r="N514" s="80"/>
      <c r="O514" s="80"/>
      <c r="P514" s="80"/>
      <c r="Q514" s="80"/>
      <c r="R514" s="80"/>
      <c r="S514" s="80"/>
      <c r="T514" s="80"/>
      <c r="U514" s="80"/>
      <c r="V514" s="80"/>
    </row>
    <row r="515" spans="13:22">
      <c r="M515" s="80"/>
      <c r="N515" s="80"/>
      <c r="O515" s="80"/>
      <c r="P515" s="80"/>
      <c r="Q515" s="80"/>
      <c r="R515" s="80"/>
      <c r="S515" s="80"/>
      <c r="T515" s="80"/>
      <c r="U515" s="80"/>
      <c r="V515" s="80"/>
    </row>
    <row r="516" spans="13:22">
      <c r="M516" s="80"/>
      <c r="N516" s="80"/>
      <c r="O516" s="80"/>
      <c r="P516" s="80"/>
      <c r="Q516" s="80"/>
      <c r="R516" s="80"/>
      <c r="S516" s="80"/>
      <c r="T516" s="80"/>
      <c r="U516" s="80"/>
      <c r="V516" s="80"/>
    </row>
    <row r="517" spans="13:22">
      <c r="M517" s="80"/>
      <c r="N517" s="80"/>
      <c r="O517" s="80"/>
      <c r="P517" s="80"/>
      <c r="Q517" s="80"/>
      <c r="R517" s="80"/>
      <c r="S517" s="80"/>
      <c r="T517" s="80"/>
      <c r="U517" s="80"/>
      <c r="V517" s="80"/>
    </row>
    <row r="518" spans="13:22">
      <c r="M518" s="80"/>
      <c r="N518" s="80"/>
      <c r="O518" s="80"/>
      <c r="P518" s="80"/>
      <c r="Q518" s="80"/>
      <c r="R518" s="80"/>
      <c r="S518" s="80"/>
      <c r="T518" s="80"/>
      <c r="U518" s="80"/>
      <c r="V518" s="80"/>
    </row>
    <row r="519" spans="13:22">
      <c r="M519" s="80"/>
      <c r="N519" s="80"/>
      <c r="O519" s="80"/>
      <c r="P519" s="80"/>
      <c r="Q519" s="80"/>
      <c r="R519" s="80"/>
      <c r="S519" s="80"/>
      <c r="T519" s="80"/>
      <c r="U519" s="80"/>
      <c r="V519" s="80"/>
    </row>
    <row r="520" spans="13:22">
      <c r="M520" s="80"/>
      <c r="N520" s="80"/>
      <c r="O520" s="80"/>
      <c r="P520" s="80"/>
      <c r="Q520" s="80"/>
      <c r="R520" s="80"/>
      <c r="S520" s="80"/>
      <c r="T520" s="80"/>
      <c r="U520" s="80"/>
      <c r="V520" s="80"/>
    </row>
    <row r="521" spans="13:22">
      <c r="M521" s="80"/>
      <c r="N521" s="80"/>
      <c r="O521" s="80"/>
      <c r="P521" s="80"/>
      <c r="Q521" s="80"/>
      <c r="R521" s="80"/>
      <c r="S521" s="80"/>
      <c r="T521" s="80"/>
      <c r="U521" s="80"/>
      <c r="V521" s="80"/>
    </row>
    <row r="522" spans="13:22">
      <c r="M522" s="80"/>
      <c r="N522" s="80"/>
      <c r="O522" s="80"/>
      <c r="P522" s="80"/>
      <c r="Q522" s="80"/>
      <c r="R522" s="80"/>
      <c r="S522" s="80"/>
      <c r="T522" s="80"/>
      <c r="U522" s="80"/>
      <c r="V522" s="80"/>
    </row>
    <row r="523" spans="13:22">
      <c r="M523" s="80"/>
      <c r="N523" s="80"/>
      <c r="O523" s="80"/>
      <c r="P523" s="80"/>
      <c r="Q523" s="80"/>
      <c r="R523" s="80"/>
      <c r="S523" s="80"/>
      <c r="T523" s="80"/>
      <c r="U523" s="80"/>
      <c r="V523" s="80"/>
    </row>
    <row r="524" spans="13:22">
      <c r="M524" s="80"/>
      <c r="N524" s="80"/>
      <c r="O524" s="80"/>
      <c r="P524" s="80"/>
      <c r="Q524" s="80"/>
      <c r="R524" s="80"/>
      <c r="S524" s="80"/>
      <c r="T524" s="80"/>
      <c r="U524" s="80"/>
      <c r="V524" s="80"/>
    </row>
    <row r="525" spans="13:22">
      <c r="M525" s="80"/>
      <c r="N525" s="80"/>
      <c r="O525" s="80"/>
      <c r="P525" s="80"/>
      <c r="Q525" s="80"/>
      <c r="R525" s="80"/>
      <c r="S525" s="80"/>
      <c r="T525" s="80"/>
      <c r="U525" s="80"/>
      <c r="V525" s="80"/>
    </row>
    <row r="526" spans="13:22">
      <c r="M526" s="80"/>
      <c r="N526" s="80"/>
      <c r="O526" s="80"/>
      <c r="P526" s="80"/>
      <c r="Q526" s="80"/>
      <c r="R526" s="80"/>
      <c r="S526" s="80"/>
      <c r="T526" s="80"/>
      <c r="U526" s="80"/>
      <c r="V526" s="80"/>
    </row>
    <row r="527" spans="13:22">
      <c r="M527" s="80"/>
      <c r="N527" s="80"/>
      <c r="O527" s="80"/>
      <c r="P527" s="80"/>
      <c r="Q527" s="80"/>
      <c r="R527" s="80"/>
      <c r="S527" s="80"/>
      <c r="T527" s="80"/>
      <c r="U527" s="80"/>
      <c r="V527" s="80"/>
    </row>
    <row r="528" spans="13:22">
      <c r="M528" s="80"/>
      <c r="N528" s="80"/>
      <c r="O528" s="80"/>
      <c r="P528" s="80"/>
      <c r="Q528" s="80"/>
      <c r="R528" s="80"/>
      <c r="S528" s="80"/>
      <c r="T528" s="80"/>
      <c r="U528" s="80"/>
      <c r="V528" s="80"/>
    </row>
    <row r="529" spans="13:22">
      <c r="M529" s="80"/>
      <c r="N529" s="80"/>
      <c r="O529" s="80"/>
      <c r="P529" s="80"/>
      <c r="Q529" s="80"/>
      <c r="R529" s="80"/>
      <c r="S529" s="80"/>
      <c r="T529" s="80"/>
      <c r="U529" s="80"/>
      <c r="V529" s="80"/>
    </row>
    <row r="530" spans="13:22">
      <c r="M530" s="80"/>
      <c r="N530" s="80"/>
      <c r="O530" s="80"/>
      <c r="P530" s="80"/>
      <c r="Q530" s="80"/>
      <c r="R530" s="80"/>
      <c r="S530" s="80"/>
      <c r="T530" s="80"/>
      <c r="U530" s="80"/>
      <c r="V530" s="80"/>
    </row>
    <row r="531" spans="13:22">
      <c r="M531" s="80"/>
      <c r="N531" s="80"/>
      <c r="O531" s="80"/>
      <c r="P531" s="80"/>
      <c r="Q531" s="80"/>
      <c r="R531" s="80"/>
      <c r="S531" s="80"/>
      <c r="T531" s="80"/>
      <c r="U531" s="80"/>
      <c r="V531" s="80"/>
    </row>
    <row r="532" spans="13:22">
      <c r="M532" s="80"/>
      <c r="N532" s="80"/>
      <c r="O532" s="80"/>
      <c r="P532" s="80"/>
      <c r="Q532" s="80"/>
      <c r="R532" s="80"/>
      <c r="S532" s="80"/>
      <c r="T532" s="80"/>
      <c r="U532" s="80"/>
      <c r="V532" s="80"/>
    </row>
    <row r="533" spans="13:22">
      <c r="M533" s="80"/>
      <c r="N533" s="80"/>
      <c r="O533" s="80"/>
      <c r="P533" s="80"/>
      <c r="Q533" s="80"/>
      <c r="R533" s="80"/>
      <c r="S533" s="80"/>
      <c r="T533" s="80"/>
      <c r="U533" s="80"/>
      <c r="V533" s="80"/>
    </row>
    <row r="534" spans="13:22">
      <c r="M534" s="80"/>
      <c r="N534" s="80"/>
      <c r="O534" s="80"/>
      <c r="P534" s="80"/>
      <c r="Q534" s="80"/>
      <c r="R534" s="80"/>
      <c r="S534" s="80"/>
      <c r="T534" s="80"/>
      <c r="U534" s="80"/>
      <c r="V534" s="80"/>
    </row>
    <row r="535" spans="13:22">
      <c r="M535" s="80"/>
      <c r="N535" s="80"/>
      <c r="O535" s="80"/>
      <c r="P535" s="80"/>
      <c r="Q535" s="80"/>
      <c r="R535" s="80"/>
      <c r="S535" s="80"/>
      <c r="T535" s="80"/>
      <c r="U535" s="80"/>
      <c r="V535" s="80"/>
    </row>
    <row r="536" spans="13:22">
      <c r="M536" s="80"/>
      <c r="N536" s="80"/>
      <c r="O536" s="80"/>
      <c r="P536" s="80"/>
      <c r="Q536" s="80"/>
      <c r="R536" s="80"/>
      <c r="S536" s="80"/>
      <c r="T536" s="80"/>
      <c r="U536" s="80"/>
      <c r="V536" s="80"/>
    </row>
    <row r="537" spans="13:22">
      <c r="M537" s="80"/>
      <c r="N537" s="80"/>
      <c r="O537" s="80"/>
      <c r="P537" s="80"/>
      <c r="Q537" s="80"/>
      <c r="R537" s="80"/>
      <c r="S537" s="80"/>
      <c r="T537" s="80"/>
      <c r="U537" s="80"/>
      <c r="V537" s="80"/>
    </row>
    <row r="538" spans="13:22">
      <c r="M538" s="80"/>
      <c r="N538" s="80"/>
      <c r="O538" s="80"/>
      <c r="P538" s="80"/>
      <c r="Q538" s="80"/>
      <c r="R538" s="80"/>
      <c r="S538" s="80"/>
      <c r="T538" s="80"/>
      <c r="U538" s="80"/>
      <c r="V538" s="80"/>
    </row>
    <row r="539" spans="13:22">
      <c r="M539" s="80"/>
      <c r="N539" s="80"/>
      <c r="O539" s="80"/>
      <c r="P539" s="80"/>
      <c r="Q539" s="80"/>
      <c r="R539" s="80"/>
      <c r="S539" s="80"/>
      <c r="T539" s="80"/>
      <c r="U539" s="80"/>
      <c r="V539" s="80"/>
    </row>
    <row r="540" spans="13:22">
      <c r="M540" s="80"/>
      <c r="N540" s="80"/>
      <c r="O540" s="80"/>
      <c r="P540" s="80"/>
      <c r="Q540" s="80"/>
      <c r="R540" s="80"/>
      <c r="S540" s="80"/>
      <c r="T540" s="80"/>
      <c r="U540" s="80"/>
      <c r="V540" s="80"/>
    </row>
    <row r="541" spans="13:22">
      <c r="M541" s="80"/>
      <c r="N541" s="80"/>
      <c r="O541" s="80"/>
      <c r="P541" s="80"/>
      <c r="Q541" s="80"/>
      <c r="R541" s="80"/>
      <c r="S541" s="80"/>
      <c r="T541" s="80"/>
      <c r="U541" s="80"/>
      <c r="V541" s="80"/>
    </row>
    <row r="542" spans="13:22">
      <c r="M542" s="80"/>
      <c r="N542" s="80"/>
      <c r="O542" s="80"/>
      <c r="P542" s="80"/>
      <c r="Q542" s="80"/>
      <c r="R542" s="80"/>
      <c r="S542" s="80"/>
      <c r="T542" s="80"/>
      <c r="U542" s="80"/>
      <c r="V542" s="80"/>
    </row>
    <row r="543" spans="13:22">
      <c r="M543" s="80"/>
      <c r="N543" s="80"/>
      <c r="O543" s="80"/>
      <c r="P543" s="80"/>
      <c r="Q543" s="80"/>
      <c r="R543" s="80"/>
      <c r="S543" s="80"/>
      <c r="T543" s="80"/>
      <c r="U543" s="80"/>
      <c r="V543" s="80"/>
    </row>
    <row r="544" spans="13:22">
      <c r="M544" s="80"/>
      <c r="N544" s="80"/>
      <c r="O544" s="80"/>
      <c r="P544" s="80"/>
      <c r="Q544" s="80"/>
      <c r="R544" s="80"/>
      <c r="S544" s="80"/>
      <c r="T544" s="80"/>
      <c r="U544" s="80"/>
      <c r="V544" s="80"/>
    </row>
    <row r="545" spans="13:22">
      <c r="M545" s="80"/>
      <c r="N545" s="80"/>
      <c r="O545" s="80"/>
      <c r="P545" s="80"/>
      <c r="Q545" s="80"/>
      <c r="R545" s="80"/>
      <c r="S545" s="80"/>
      <c r="T545" s="80"/>
      <c r="U545" s="80"/>
      <c r="V545" s="80"/>
    </row>
    <row r="546" spans="13:22">
      <c r="M546" s="80"/>
      <c r="N546" s="80"/>
      <c r="O546" s="80"/>
      <c r="P546" s="80"/>
      <c r="Q546" s="80"/>
      <c r="R546" s="80"/>
      <c r="S546" s="80"/>
      <c r="T546" s="80"/>
      <c r="U546" s="80"/>
      <c r="V546" s="80"/>
    </row>
    <row r="547" spans="13:22">
      <c r="M547" s="80"/>
      <c r="N547" s="80"/>
      <c r="O547" s="80"/>
      <c r="P547" s="80"/>
      <c r="Q547" s="80"/>
      <c r="R547" s="80"/>
      <c r="S547" s="80"/>
      <c r="T547" s="80"/>
      <c r="U547" s="80"/>
      <c r="V547" s="80"/>
    </row>
    <row r="548" spans="13:22">
      <c r="M548" s="80"/>
      <c r="N548" s="80"/>
      <c r="O548" s="80"/>
      <c r="P548" s="80"/>
      <c r="Q548" s="80"/>
      <c r="R548" s="80"/>
      <c r="S548" s="80"/>
      <c r="T548" s="80"/>
      <c r="U548" s="80"/>
      <c r="V548" s="80"/>
    </row>
    <row r="549" spans="13:22">
      <c r="M549" s="80"/>
      <c r="N549" s="80"/>
      <c r="O549" s="80"/>
      <c r="P549" s="80"/>
      <c r="Q549" s="80"/>
      <c r="R549" s="80"/>
      <c r="S549" s="80"/>
      <c r="T549" s="80"/>
      <c r="U549" s="80"/>
      <c r="V549" s="80"/>
    </row>
    <row r="550" spans="13:22">
      <c r="M550" s="80"/>
      <c r="N550" s="80"/>
      <c r="O550" s="80"/>
      <c r="P550" s="80"/>
      <c r="Q550" s="80"/>
      <c r="R550" s="80"/>
      <c r="S550" s="80"/>
      <c r="T550" s="80"/>
      <c r="U550" s="80"/>
      <c r="V550" s="80"/>
    </row>
    <row r="551" spans="13:22">
      <c r="M551" s="80"/>
      <c r="N551" s="80"/>
      <c r="O551" s="80"/>
      <c r="P551" s="80"/>
      <c r="Q551" s="80"/>
      <c r="R551" s="80"/>
      <c r="S551" s="80"/>
      <c r="T551" s="80"/>
      <c r="U551" s="80"/>
      <c r="V551" s="80"/>
    </row>
    <row r="552" spans="13:22">
      <c r="M552" s="80"/>
      <c r="N552" s="80"/>
      <c r="O552" s="80"/>
      <c r="P552" s="80"/>
      <c r="Q552" s="80"/>
      <c r="R552" s="80"/>
      <c r="S552" s="80"/>
      <c r="T552" s="80"/>
      <c r="U552" s="80"/>
      <c r="V552" s="80"/>
    </row>
    <row r="553" spans="13:22">
      <c r="M553" s="80"/>
      <c r="N553" s="80"/>
      <c r="O553" s="80"/>
      <c r="P553" s="80"/>
      <c r="Q553" s="80"/>
      <c r="R553" s="80"/>
      <c r="S553" s="80"/>
      <c r="T553" s="80"/>
      <c r="U553" s="80"/>
      <c r="V553" s="80"/>
    </row>
    <row r="554" spans="13:22">
      <c r="M554" s="80"/>
      <c r="N554" s="80"/>
      <c r="O554" s="80"/>
      <c r="P554" s="80"/>
      <c r="Q554" s="80"/>
      <c r="R554" s="80"/>
      <c r="S554" s="80"/>
      <c r="T554" s="80"/>
      <c r="U554" s="80"/>
      <c r="V554" s="80"/>
    </row>
    <row r="555" spans="13:22">
      <c r="M555" s="80"/>
      <c r="N555" s="80"/>
      <c r="O555" s="80"/>
      <c r="P555" s="80"/>
      <c r="Q555" s="80"/>
      <c r="R555" s="80"/>
      <c r="S555" s="80"/>
      <c r="T555" s="80"/>
      <c r="U555" s="80"/>
      <c r="V555" s="80"/>
    </row>
    <row r="556" spans="13:22">
      <c r="M556" s="80"/>
      <c r="N556" s="80"/>
      <c r="O556" s="80"/>
      <c r="P556" s="80"/>
      <c r="Q556" s="80"/>
      <c r="R556" s="80"/>
      <c r="S556" s="80"/>
      <c r="T556" s="80"/>
      <c r="U556" s="80"/>
      <c r="V556" s="80"/>
    </row>
    <row r="557" spans="13:22">
      <c r="M557" s="80"/>
      <c r="N557" s="80"/>
      <c r="O557" s="80"/>
      <c r="P557" s="80"/>
      <c r="Q557" s="80"/>
      <c r="R557" s="80"/>
      <c r="S557" s="80"/>
      <c r="T557" s="80"/>
      <c r="U557" s="80"/>
      <c r="V557" s="80"/>
    </row>
    <row r="558" spans="13:22">
      <c r="M558" s="80"/>
      <c r="N558" s="80"/>
      <c r="O558" s="80"/>
      <c r="P558" s="80"/>
      <c r="Q558" s="80"/>
      <c r="R558" s="80"/>
      <c r="S558" s="80"/>
      <c r="T558" s="80"/>
      <c r="U558" s="80"/>
      <c r="V558" s="80"/>
    </row>
    <row r="559" spans="13:22">
      <c r="M559" s="80"/>
      <c r="N559" s="80"/>
      <c r="O559" s="80"/>
      <c r="P559" s="80"/>
      <c r="Q559" s="80"/>
      <c r="R559" s="80"/>
      <c r="S559" s="80"/>
      <c r="T559" s="80"/>
      <c r="U559" s="80"/>
      <c r="V559" s="80"/>
    </row>
    <row r="560" spans="13:22">
      <c r="M560" s="80"/>
      <c r="N560" s="80"/>
      <c r="O560" s="80"/>
      <c r="P560" s="80"/>
      <c r="Q560" s="80"/>
      <c r="R560" s="80"/>
      <c r="S560" s="80"/>
      <c r="T560" s="80"/>
      <c r="U560" s="80"/>
      <c r="V560" s="80"/>
    </row>
    <row r="561" spans="13:22">
      <c r="M561" s="80"/>
      <c r="N561" s="80"/>
      <c r="O561" s="80"/>
      <c r="P561" s="80"/>
      <c r="Q561" s="80"/>
      <c r="R561" s="80"/>
      <c r="S561" s="80"/>
      <c r="T561" s="80"/>
      <c r="U561" s="80"/>
      <c r="V561" s="80"/>
    </row>
    <row r="562" spans="13:22">
      <c r="M562" s="80"/>
      <c r="N562" s="80"/>
      <c r="O562" s="80"/>
      <c r="P562" s="80"/>
      <c r="Q562" s="80"/>
      <c r="R562" s="80"/>
      <c r="S562" s="80"/>
      <c r="T562" s="80"/>
      <c r="U562" s="80"/>
      <c r="V562" s="80"/>
    </row>
    <row r="563" spans="13:22">
      <c r="M563" s="80"/>
      <c r="N563" s="80"/>
      <c r="O563" s="80"/>
      <c r="P563" s="80"/>
      <c r="Q563" s="80"/>
      <c r="R563" s="80"/>
      <c r="S563" s="80"/>
      <c r="T563" s="80"/>
      <c r="U563" s="80"/>
      <c r="V563" s="80"/>
    </row>
    <row r="564" spans="13:22">
      <c r="M564" s="80"/>
      <c r="N564" s="80"/>
      <c r="O564" s="80"/>
      <c r="P564" s="80"/>
      <c r="Q564" s="80"/>
      <c r="R564" s="80"/>
      <c r="S564" s="80"/>
      <c r="T564" s="80"/>
      <c r="U564" s="80"/>
      <c r="V564" s="80"/>
    </row>
    <row r="565" spans="13:22">
      <c r="M565" s="80"/>
      <c r="N565" s="80"/>
      <c r="O565" s="80"/>
      <c r="P565" s="80"/>
      <c r="Q565" s="80"/>
      <c r="R565" s="80"/>
      <c r="S565" s="80"/>
      <c r="T565" s="80"/>
      <c r="U565" s="80"/>
      <c r="V565" s="80"/>
    </row>
    <row r="566" spans="13:22">
      <c r="M566" s="80"/>
      <c r="N566" s="80"/>
      <c r="O566" s="80"/>
      <c r="P566" s="80"/>
      <c r="Q566" s="80"/>
      <c r="R566" s="80"/>
      <c r="S566" s="80"/>
      <c r="T566" s="80"/>
      <c r="U566" s="80"/>
      <c r="V566" s="80"/>
    </row>
    <row r="567" spans="13:22">
      <c r="M567" s="80"/>
      <c r="N567" s="80"/>
      <c r="O567" s="80"/>
      <c r="P567" s="80"/>
      <c r="Q567" s="80"/>
      <c r="R567" s="80"/>
      <c r="S567" s="80"/>
      <c r="T567" s="80"/>
      <c r="U567" s="80"/>
      <c r="V567" s="80"/>
    </row>
    <row r="568" spans="13:22">
      <c r="M568" s="80"/>
      <c r="N568" s="80"/>
      <c r="O568" s="80"/>
      <c r="P568" s="80"/>
      <c r="Q568" s="80"/>
      <c r="R568" s="80"/>
      <c r="S568" s="80"/>
      <c r="T568" s="80"/>
      <c r="U568" s="80"/>
      <c r="V568" s="80"/>
    </row>
    <row r="569" spans="13:22">
      <c r="M569" s="80"/>
      <c r="N569" s="80"/>
      <c r="O569" s="80"/>
      <c r="P569" s="80"/>
      <c r="Q569" s="80"/>
      <c r="R569" s="80"/>
      <c r="S569" s="80"/>
      <c r="T569" s="80"/>
      <c r="U569" s="80"/>
      <c r="V569" s="80"/>
    </row>
    <row r="570" spans="13:22">
      <c r="M570" s="80"/>
      <c r="N570" s="80"/>
      <c r="O570" s="80"/>
      <c r="P570" s="80"/>
      <c r="Q570" s="80"/>
      <c r="R570" s="80"/>
      <c r="S570" s="80"/>
      <c r="T570" s="80"/>
      <c r="U570" s="80"/>
      <c r="V570" s="80"/>
    </row>
    <row r="571" spans="13:22">
      <c r="M571" s="80"/>
      <c r="N571" s="80"/>
      <c r="O571" s="80"/>
      <c r="P571" s="80"/>
      <c r="Q571" s="80"/>
      <c r="R571" s="80"/>
      <c r="S571" s="80"/>
      <c r="T571" s="80"/>
      <c r="U571" s="80"/>
      <c r="V571" s="80"/>
    </row>
    <row r="572" spans="13:22">
      <c r="M572" s="80"/>
      <c r="N572" s="80"/>
      <c r="O572" s="80"/>
      <c r="P572" s="80"/>
      <c r="Q572" s="80"/>
      <c r="R572" s="80"/>
      <c r="S572" s="80"/>
      <c r="T572" s="80"/>
      <c r="U572" s="80"/>
      <c r="V572" s="80"/>
    </row>
    <row r="573" spans="13:22">
      <c r="M573" s="80"/>
      <c r="N573" s="80"/>
      <c r="O573" s="80"/>
      <c r="P573" s="80"/>
      <c r="Q573" s="80"/>
      <c r="R573" s="80"/>
      <c r="S573" s="80"/>
      <c r="T573" s="80"/>
      <c r="U573" s="80"/>
      <c r="V573" s="80"/>
    </row>
    <row r="574" spans="13:22">
      <c r="M574" s="80"/>
      <c r="N574" s="80"/>
      <c r="O574" s="80"/>
      <c r="P574" s="80"/>
      <c r="Q574" s="80"/>
      <c r="R574" s="80"/>
      <c r="S574" s="80"/>
      <c r="T574" s="80"/>
      <c r="U574" s="80"/>
      <c r="V574" s="80"/>
    </row>
    <row r="575" spans="13:22">
      <c r="M575" s="80"/>
      <c r="N575" s="80"/>
      <c r="O575" s="80"/>
      <c r="P575" s="80"/>
      <c r="Q575" s="80"/>
      <c r="R575" s="80"/>
      <c r="S575" s="80"/>
      <c r="T575" s="80"/>
      <c r="U575" s="80"/>
      <c r="V575" s="80"/>
    </row>
    <row r="576" spans="13:22">
      <c r="M576" s="80"/>
      <c r="N576" s="80"/>
      <c r="O576" s="80"/>
      <c r="P576" s="80"/>
      <c r="Q576" s="80"/>
      <c r="R576" s="80"/>
      <c r="S576" s="80"/>
      <c r="T576" s="80"/>
      <c r="U576" s="80"/>
      <c r="V576" s="80"/>
    </row>
    <row r="577" spans="13:22">
      <c r="M577" s="80"/>
      <c r="N577" s="80"/>
      <c r="O577" s="80"/>
      <c r="P577" s="80"/>
      <c r="Q577" s="80"/>
      <c r="R577" s="80"/>
      <c r="S577" s="80"/>
      <c r="T577" s="80"/>
      <c r="U577" s="80"/>
      <c r="V577" s="80"/>
    </row>
    <row r="578" spans="13:22">
      <c r="M578" s="80"/>
      <c r="N578" s="80"/>
      <c r="O578" s="80"/>
      <c r="P578" s="80"/>
      <c r="Q578" s="80"/>
      <c r="R578" s="80"/>
      <c r="S578" s="80"/>
      <c r="T578" s="80"/>
      <c r="U578" s="80"/>
      <c r="V578" s="80"/>
    </row>
    <row r="579" spans="13:22">
      <c r="M579" s="80"/>
      <c r="N579" s="80"/>
      <c r="O579" s="80"/>
      <c r="P579" s="80"/>
      <c r="Q579" s="80"/>
      <c r="R579" s="80"/>
      <c r="S579" s="80"/>
      <c r="T579" s="80"/>
      <c r="U579" s="80"/>
      <c r="V579" s="80"/>
    </row>
    <row r="580" spans="13:22">
      <c r="M580" s="80"/>
      <c r="N580" s="80"/>
      <c r="O580" s="80"/>
      <c r="P580" s="80"/>
      <c r="Q580" s="80"/>
      <c r="R580" s="80"/>
      <c r="S580" s="80"/>
      <c r="T580" s="80"/>
      <c r="U580" s="80"/>
      <c r="V580" s="80"/>
    </row>
    <row r="581" spans="13:22">
      <c r="M581" s="80"/>
      <c r="N581" s="80"/>
      <c r="O581" s="80"/>
      <c r="P581" s="80"/>
      <c r="Q581" s="80"/>
      <c r="R581" s="80"/>
      <c r="S581" s="80"/>
      <c r="T581" s="80"/>
      <c r="U581" s="80"/>
      <c r="V581" s="80"/>
    </row>
    <row r="582" spans="13:22">
      <c r="M582" s="80"/>
      <c r="N582" s="80"/>
      <c r="O582" s="80"/>
      <c r="P582" s="80"/>
      <c r="Q582" s="80"/>
      <c r="R582" s="80"/>
      <c r="S582" s="80"/>
      <c r="T582" s="80"/>
      <c r="U582" s="80"/>
      <c r="V582" s="80"/>
    </row>
    <row r="583" spans="13:22">
      <c r="M583" s="80"/>
      <c r="N583" s="80"/>
      <c r="O583" s="80"/>
      <c r="P583" s="80"/>
      <c r="Q583" s="80"/>
      <c r="R583" s="80"/>
      <c r="S583" s="80"/>
      <c r="T583" s="80"/>
      <c r="U583" s="80"/>
      <c r="V583" s="80"/>
    </row>
    <row r="584" spans="13:22">
      <c r="M584" s="80"/>
      <c r="N584" s="80"/>
      <c r="O584" s="80"/>
      <c r="P584" s="80"/>
      <c r="Q584" s="80"/>
      <c r="R584" s="80"/>
      <c r="S584" s="80"/>
      <c r="T584" s="80"/>
      <c r="U584" s="80"/>
      <c r="V584" s="80"/>
    </row>
    <row r="585" spans="13:22">
      <c r="M585" s="80"/>
      <c r="N585" s="80"/>
      <c r="O585" s="80"/>
      <c r="P585" s="80"/>
      <c r="Q585" s="80"/>
      <c r="R585" s="80"/>
      <c r="S585" s="80"/>
      <c r="T585" s="80"/>
      <c r="U585" s="80"/>
      <c r="V585" s="80"/>
    </row>
    <row r="586" spans="13:22">
      <c r="M586" s="80"/>
      <c r="N586" s="80"/>
      <c r="O586" s="80"/>
      <c r="P586" s="80"/>
      <c r="Q586" s="80"/>
      <c r="R586" s="80"/>
      <c r="S586" s="80"/>
      <c r="T586" s="80"/>
      <c r="U586" s="80"/>
      <c r="V586" s="80"/>
    </row>
    <row r="587" spans="13:22">
      <c r="M587" s="80"/>
      <c r="N587" s="80"/>
      <c r="O587" s="80"/>
      <c r="P587" s="80"/>
      <c r="Q587" s="80"/>
      <c r="R587" s="80"/>
      <c r="S587" s="80"/>
      <c r="T587" s="80"/>
      <c r="U587" s="80"/>
      <c r="V587" s="80"/>
    </row>
    <row r="588" spans="13:22">
      <c r="M588" s="80"/>
      <c r="N588" s="80"/>
      <c r="O588" s="80"/>
      <c r="P588" s="80"/>
      <c r="Q588" s="80"/>
      <c r="R588" s="80"/>
      <c r="S588" s="80"/>
      <c r="T588" s="80"/>
      <c r="U588" s="80"/>
      <c r="V588" s="80"/>
    </row>
    <row r="589" spans="13:22">
      <c r="M589" s="80"/>
      <c r="N589" s="80"/>
      <c r="O589" s="80"/>
      <c r="P589" s="80"/>
      <c r="Q589" s="80"/>
      <c r="R589" s="80"/>
      <c r="S589" s="80"/>
      <c r="T589" s="80"/>
      <c r="U589" s="80"/>
      <c r="V589" s="80"/>
    </row>
    <row r="590" spans="13:22">
      <c r="M590" s="80"/>
      <c r="N590" s="80"/>
      <c r="O590" s="80"/>
      <c r="P590" s="80"/>
      <c r="Q590" s="80"/>
      <c r="R590" s="80"/>
      <c r="S590" s="80"/>
      <c r="T590" s="80"/>
      <c r="U590" s="80"/>
      <c r="V590" s="80"/>
    </row>
    <row r="591" spans="13:22">
      <c r="M591" s="80"/>
      <c r="N591" s="80"/>
      <c r="O591" s="80"/>
      <c r="P591" s="80"/>
      <c r="Q591" s="80"/>
      <c r="R591" s="80"/>
      <c r="S591" s="80"/>
      <c r="T591" s="80"/>
      <c r="U591" s="80"/>
      <c r="V591" s="80"/>
    </row>
    <row r="592" spans="13:22">
      <c r="M592" s="80"/>
      <c r="N592" s="80"/>
      <c r="O592" s="80"/>
      <c r="P592" s="80"/>
      <c r="Q592" s="80"/>
      <c r="R592" s="80"/>
      <c r="S592" s="80"/>
      <c r="T592" s="80"/>
      <c r="U592" s="80"/>
      <c r="V592" s="80"/>
    </row>
    <row r="593" spans="13:22">
      <c r="M593" s="80"/>
      <c r="N593" s="80"/>
      <c r="O593" s="80"/>
      <c r="P593" s="80"/>
      <c r="Q593" s="80"/>
      <c r="R593" s="80"/>
      <c r="S593" s="80"/>
      <c r="T593" s="80"/>
      <c r="U593" s="80"/>
      <c r="V593" s="80"/>
    </row>
    <row r="594" spans="13:22">
      <c r="M594" s="80"/>
      <c r="N594" s="80"/>
      <c r="O594" s="80"/>
      <c r="P594" s="80"/>
      <c r="Q594" s="80"/>
      <c r="R594" s="80"/>
      <c r="S594" s="80"/>
      <c r="T594" s="80"/>
      <c r="U594" s="80"/>
      <c r="V594" s="80"/>
    </row>
    <row r="595" spans="13:22">
      <c r="M595" s="80"/>
      <c r="N595" s="80"/>
      <c r="O595" s="80"/>
      <c r="P595" s="80"/>
      <c r="Q595" s="80"/>
      <c r="R595" s="80"/>
      <c r="S595" s="80"/>
      <c r="T595" s="80"/>
      <c r="U595" s="80"/>
      <c r="V595" s="80"/>
    </row>
    <row r="596" spans="13:22">
      <c r="M596" s="80"/>
      <c r="N596" s="80"/>
      <c r="O596" s="80"/>
      <c r="P596" s="80"/>
      <c r="Q596" s="80"/>
      <c r="R596" s="80"/>
      <c r="S596" s="80"/>
      <c r="T596" s="80"/>
      <c r="U596" s="80"/>
      <c r="V596" s="80"/>
    </row>
    <row r="597" spans="13:22">
      <c r="M597" s="80"/>
      <c r="N597" s="80"/>
      <c r="O597" s="80"/>
      <c r="P597" s="80"/>
      <c r="Q597" s="80"/>
      <c r="R597" s="80"/>
      <c r="S597" s="80"/>
      <c r="T597" s="80"/>
      <c r="U597" s="80"/>
      <c r="V597" s="80"/>
    </row>
    <row r="598" spans="13:22">
      <c r="M598" s="80"/>
      <c r="N598" s="80"/>
      <c r="O598" s="80"/>
      <c r="P598" s="80"/>
      <c r="Q598" s="80"/>
      <c r="R598" s="80"/>
      <c r="S598" s="80"/>
      <c r="T598" s="80"/>
      <c r="U598" s="80"/>
      <c r="V598" s="80"/>
    </row>
    <row r="599" spans="13:22">
      <c r="M599" s="80"/>
      <c r="N599" s="80"/>
      <c r="O599" s="80"/>
      <c r="P599" s="80"/>
      <c r="Q599" s="80"/>
      <c r="R599" s="80"/>
      <c r="S599" s="80"/>
      <c r="T599" s="80"/>
      <c r="U599" s="80"/>
      <c r="V599" s="80"/>
    </row>
    <row r="600" spans="13:22">
      <c r="M600" s="80"/>
      <c r="N600" s="80"/>
      <c r="O600" s="80"/>
      <c r="P600" s="80"/>
      <c r="Q600" s="80"/>
      <c r="R600" s="80"/>
      <c r="S600" s="80"/>
      <c r="T600" s="80"/>
      <c r="U600" s="80"/>
      <c r="V600" s="80"/>
    </row>
    <row r="601" spans="13:22">
      <c r="M601" s="80"/>
      <c r="N601" s="80"/>
      <c r="O601" s="80"/>
      <c r="P601" s="80"/>
      <c r="Q601" s="80"/>
      <c r="R601" s="80"/>
      <c r="S601" s="80"/>
      <c r="T601" s="80"/>
      <c r="U601" s="80"/>
      <c r="V601" s="80"/>
    </row>
    <row r="602" spans="13:22">
      <c r="M602" s="80"/>
      <c r="N602" s="80"/>
      <c r="O602" s="80"/>
      <c r="P602" s="80"/>
      <c r="Q602" s="80"/>
      <c r="R602" s="80"/>
      <c r="S602" s="80"/>
      <c r="T602" s="80"/>
      <c r="U602" s="80"/>
      <c r="V602" s="80"/>
    </row>
    <row r="603" spans="13:22">
      <c r="M603" s="80"/>
      <c r="N603" s="80"/>
      <c r="O603" s="80"/>
      <c r="P603" s="80"/>
      <c r="Q603" s="80"/>
      <c r="R603" s="80"/>
      <c r="S603" s="80"/>
      <c r="T603" s="80"/>
      <c r="U603" s="80"/>
      <c r="V603" s="80"/>
    </row>
    <row r="604" spans="13:22">
      <c r="M604" s="80"/>
      <c r="N604" s="80"/>
      <c r="O604" s="80"/>
      <c r="P604" s="80"/>
      <c r="Q604" s="80"/>
      <c r="R604" s="80"/>
      <c r="S604" s="80"/>
      <c r="T604" s="80"/>
      <c r="U604" s="80"/>
      <c r="V604" s="80"/>
    </row>
    <row r="605" spans="13:22">
      <c r="M605" s="80"/>
      <c r="N605" s="80"/>
      <c r="O605" s="80"/>
      <c r="P605" s="80"/>
      <c r="Q605" s="80"/>
      <c r="R605" s="80"/>
      <c r="S605" s="80"/>
      <c r="T605" s="80"/>
      <c r="U605" s="80"/>
      <c r="V605" s="80"/>
    </row>
    <row r="606" spans="13:22">
      <c r="M606" s="80"/>
      <c r="N606" s="80"/>
      <c r="O606" s="80"/>
      <c r="P606" s="80"/>
      <c r="Q606" s="80"/>
      <c r="R606" s="80"/>
      <c r="S606" s="80"/>
      <c r="T606" s="80"/>
      <c r="U606" s="80"/>
      <c r="V606" s="80"/>
    </row>
    <row r="607" spans="13:22">
      <c r="M607" s="80"/>
      <c r="N607" s="80"/>
      <c r="O607" s="80"/>
      <c r="P607" s="80"/>
      <c r="Q607" s="80"/>
      <c r="R607" s="80"/>
      <c r="S607" s="80"/>
      <c r="T607" s="80"/>
      <c r="U607" s="80"/>
      <c r="V607" s="80"/>
    </row>
    <row r="608" spans="13:22">
      <c r="M608" s="80"/>
      <c r="N608" s="80"/>
      <c r="O608" s="80"/>
      <c r="P608" s="80"/>
      <c r="Q608" s="80"/>
      <c r="R608" s="80"/>
      <c r="S608" s="80"/>
      <c r="T608" s="80"/>
      <c r="U608" s="80"/>
      <c r="V608" s="80"/>
    </row>
    <row r="609" spans="13:22">
      <c r="M609" s="80"/>
      <c r="N609" s="80"/>
      <c r="O609" s="80"/>
      <c r="P609" s="80"/>
      <c r="Q609" s="80"/>
      <c r="R609" s="80"/>
      <c r="S609" s="80"/>
      <c r="T609" s="80"/>
      <c r="U609" s="80"/>
      <c r="V609" s="80"/>
    </row>
    <row r="610" spans="13:22">
      <c r="M610" s="80"/>
      <c r="N610" s="80"/>
      <c r="O610" s="80"/>
      <c r="P610" s="80"/>
      <c r="Q610" s="80"/>
      <c r="R610" s="80"/>
      <c r="S610" s="80"/>
      <c r="T610" s="80"/>
      <c r="U610" s="80"/>
      <c r="V610" s="80"/>
    </row>
    <row r="611" spans="13:22">
      <c r="M611" s="80"/>
      <c r="N611" s="80"/>
      <c r="O611" s="80"/>
      <c r="P611" s="80"/>
      <c r="Q611" s="80"/>
      <c r="R611" s="80"/>
      <c r="S611" s="80"/>
      <c r="T611" s="80"/>
      <c r="U611" s="80"/>
      <c r="V611" s="80"/>
    </row>
    <row r="612" spans="13:22">
      <c r="M612" s="80"/>
      <c r="N612" s="80"/>
      <c r="O612" s="80"/>
      <c r="P612" s="80"/>
      <c r="Q612" s="80"/>
      <c r="R612" s="80"/>
      <c r="S612" s="80"/>
      <c r="T612" s="80"/>
      <c r="U612" s="80"/>
      <c r="V612" s="80"/>
    </row>
    <row r="613" spans="13:22">
      <c r="M613" s="80"/>
      <c r="N613" s="80"/>
      <c r="O613" s="80"/>
      <c r="P613" s="80"/>
      <c r="Q613" s="80"/>
      <c r="R613" s="80"/>
      <c r="S613" s="80"/>
      <c r="T613" s="80"/>
      <c r="U613" s="80"/>
      <c r="V613" s="80"/>
    </row>
    <row r="614" spans="13:22">
      <c r="M614" s="80"/>
      <c r="N614" s="80"/>
      <c r="O614" s="80"/>
      <c r="P614" s="80"/>
      <c r="Q614" s="80"/>
      <c r="R614" s="80"/>
      <c r="S614" s="80"/>
      <c r="T614" s="80"/>
      <c r="U614" s="80"/>
      <c r="V614" s="80"/>
    </row>
    <row r="615" spans="13:22">
      <c r="M615" s="80"/>
      <c r="N615" s="80"/>
      <c r="O615" s="80"/>
      <c r="P615" s="80"/>
      <c r="Q615" s="80"/>
      <c r="R615" s="80"/>
      <c r="S615" s="80"/>
      <c r="T615" s="80"/>
      <c r="U615" s="80"/>
      <c r="V615" s="80"/>
    </row>
    <row r="616" spans="13:22">
      <c r="M616" s="80"/>
      <c r="N616" s="80"/>
      <c r="O616" s="80"/>
      <c r="P616" s="80"/>
      <c r="Q616" s="80"/>
      <c r="R616" s="80"/>
      <c r="S616" s="80"/>
      <c r="T616" s="80"/>
      <c r="U616" s="80"/>
      <c r="V616" s="80"/>
    </row>
    <row r="617" spans="13:22">
      <c r="M617" s="80"/>
      <c r="N617" s="80"/>
      <c r="O617" s="80"/>
      <c r="P617" s="80"/>
      <c r="Q617" s="80"/>
      <c r="R617" s="80"/>
      <c r="S617" s="80"/>
      <c r="T617" s="80"/>
      <c r="U617" s="80"/>
      <c r="V617" s="80"/>
    </row>
    <row r="618" spans="13:22">
      <c r="M618" s="80"/>
      <c r="N618" s="80"/>
      <c r="O618" s="80"/>
      <c r="P618" s="80"/>
      <c r="Q618" s="80"/>
      <c r="R618" s="80"/>
      <c r="S618" s="80"/>
      <c r="T618" s="80"/>
      <c r="U618" s="80"/>
      <c r="V618" s="80"/>
    </row>
    <row r="619" spans="13:22">
      <c r="M619" s="80"/>
      <c r="N619" s="80"/>
      <c r="O619" s="80"/>
      <c r="P619" s="80"/>
      <c r="Q619" s="80"/>
      <c r="R619" s="80"/>
      <c r="S619" s="80"/>
      <c r="T619" s="80"/>
      <c r="U619" s="80"/>
      <c r="V619" s="80"/>
    </row>
    <row r="620" spans="13:22">
      <c r="M620" s="80"/>
      <c r="N620" s="80"/>
      <c r="O620" s="80"/>
      <c r="P620" s="80"/>
      <c r="Q620" s="80"/>
      <c r="R620" s="80"/>
      <c r="S620" s="80"/>
      <c r="T620" s="80"/>
      <c r="U620" s="80"/>
      <c r="V620" s="80"/>
    </row>
    <row r="621" spans="13:22">
      <c r="M621" s="80"/>
      <c r="N621" s="80"/>
      <c r="O621" s="80"/>
      <c r="P621" s="80"/>
      <c r="Q621" s="80"/>
      <c r="R621" s="80"/>
      <c r="S621" s="80"/>
      <c r="T621" s="80"/>
      <c r="U621" s="80"/>
      <c r="V621" s="80"/>
    </row>
    <row r="622" spans="13:22">
      <c r="M622" s="80"/>
      <c r="N622" s="80"/>
      <c r="O622" s="80"/>
      <c r="P622" s="80"/>
      <c r="Q622" s="80"/>
      <c r="R622" s="80"/>
      <c r="S622" s="80"/>
      <c r="T622" s="80"/>
      <c r="U622" s="80"/>
      <c r="V622" s="80"/>
    </row>
    <row r="623" spans="13:22">
      <c r="M623" s="80"/>
      <c r="N623" s="80"/>
      <c r="O623" s="80"/>
      <c r="P623" s="80"/>
      <c r="Q623" s="80"/>
      <c r="R623" s="80"/>
      <c r="S623" s="80"/>
      <c r="T623" s="80"/>
      <c r="U623" s="80"/>
      <c r="V623" s="80"/>
    </row>
    <row r="624" spans="13:22">
      <c r="M624" s="80"/>
      <c r="N624" s="80"/>
      <c r="O624" s="80"/>
      <c r="P624" s="80"/>
      <c r="Q624" s="80"/>
      <c r="R624" s="80"/>
      <c r="S624" s="80"/>
      <c r="T624" s="80"/>
      <c r="U624" s="80"/>
      <c r="V624" s="80"/>
    </row>
    <row r="625" spans="13:22">
      <c r="M625" s="80"/>
      <c r="N625" s="80"/>
      <c r="O625" s="80"/>
      <c r="P625" s="80"/>
      <c r="Q625" s="80"/>
      <c r="R625" s="80"/>
      <c r="S625" s="80"/>
      <c r="T625" s="80"/>
      <c r="U625" s="80"/>
      <c r="V625" s="80"/>
    </row>
    <row r="626" spans="13:22">
      <c r="M626" s="80"/>
      <c r="N626" s="80"/>
      <c r="O626" s="80"/>
      <c r="P626" s="80"/>
      <c r="Q626" s="80"/>
      <c r="R626" s="80"/>
      <c r="S626" s="80"/>
      <c r="T626" s="80"/>
      <c r="U626" s="80"/>
      <c r="V626" s="80"/>
    </row>
    <row r="627" spans="13:22">
      <c r="M627" s="80"/>
      <c r="N627" s="80"/>
      <c r="O627" s="80"/>
      <c r="P627" s="80"/>
      <c r="Q627" s="80"/>
      <c r="R627" s="80"/>
      <c r="S627" s="80"/>
      <c r="T627" s="80"/>
      <c r="U627" s="80"/>
      <c r="V627" s="80"/>
    </row>
    <row r="628" spans="13:22">
      <c r="M628" s="80"/>
      <c r="N628" s="80"/>
      <c r="O628" s="80"/>
      <c r="P628" s="80"/>
      <c r="Q628" s="80"/>
      <c r="R628" s="80"/>
      <c r="S628" s="80"/>
      <c r="T628" s="80"/>
      <c r="U628" s="80"/>
      <c r="V628" s="80"/>
    </row>
    <row r="629" spans="13:22">
      <c r="M629" s="80"/>
      <c r="N629" s="80"/>
      <c r="O629" s="80"/>
      <c r="P629" s="80"/>
      <c r="Q629" s="80"/>
      <c r="R629" s="80"/>
      <c r="S629" s="80"/>
      <c r="T629" s="80"/>
      <c r="U629" s="80"/>
      <c r="V629" s="80"/>
    </row>
    <row r="630" spans="13:22">
      <c r="M630" s="80"/>
      <c r="N630" s="80"/>
      <c r="O630" s="80"/>
      <c r="P630" s="80"/>
      <c r="Q630" s="80"/>
      <c r="R630" s="80"/>
      <c r="S630" s="80"/>
      <c r="T630" s="80"/>
      <c r="U630" s="80"/>
      <c r="V630" s="80"/>
    </row>
    <row r="631" spans="13:22">
      <c r="M631" s="80"/>
      <c r="N631" s="80"/>
      <c r="O631" s="80"/>
      <c r="P631" s="80"/>
      <c r="Q631" s="80"/>
      <c r="R631" s="80"/>
      <c r="S631" s="80"/>
      <c r="T631" s="80"/>
      <c r="U631" s="80"/>
      <c r="V631" s="80"/>
    </row>
    <row r="632" spans="13:22">
      <c r="M632" s="80"/>
      <c r="N632" s="80"/>
      <c r="O632" s="80"/>
      <c r="P632" s="80"/>
      <c r="Q632" s="80"/>
      <c r="R632" s="80"/>
      <c r="S632" s="80"/>
      <c r="T632" s="80"/>
      <c r="U632" s="80"/>
      <c r="V632" s="80"/>
    </row>
    <row r="633" spans="13:22">
      <c r="M633" s="80"/>
      <c r="N633" s="80"/>
      <c r="O633" s="80"/>
      <c r="P633" s="80"/>
      <c r="Q633" s="80"/>
      <c r="R633" s="80"/>
      <c r="S633" s="80"/>
      <c r="T633" s="80"/>
      <c r="U633" s="80"/>
      <c r="V633" s="80"/>
    </row>
    <row r="634" spans="13:22">
      <c r="M634" s="80"/>
      <c r="N634" s="80"/>
      <c r="O634" s="80"/>
      <c r="P634" s="80"/>
      <c r="Q634" s="80"/>
      <c r="R634" s="80"/>
      <c r="S634" s="80"/>
      <c r="T634" s="80"/>
      <c r="U634" s="80"/>
      <c r="V634" s="80"/>
    </row>
    <row r="635" spans="13:22">
      <c r="M635" s="80"/>
      <c r="N635" s="80"/>
      <c r="O635" s="80"/>
      <c r="P635" s="80"/>
      <c r="Q635" s="80"/>
      <c r="R635" s="80"/>
      <c r="S635" s="80"/>
      <c r="T635" s="80"/>
      <c r="U635" s="80"/>
      <c r="V635" s="80"/>
    </row>
    <row r="636" spans="13:22">
      <c r="M636" s="80"/>
      <c r="N636" s="80"/>
      <c r="O636" s="80"/>
      <c r="P636" s="80"/>
      <c r="Q636" s="80"/>
      <c r="R636" s="80"/>
      <c r="S636" s="80"/>
      <c r="T636" s="80"/>
      <c r="U636" s="80"/>
      <c r="V636" s="80"/>
    </row>
    <row r="637" spans="13:22">
      <c r="M637" s="80"/>
      <c r="N637" s="80"/>
      <c r="O637" s="80"/>
      <c r="P637" s="80"/>
      <c r="Q637" s="80"/>
      <c r="R637" s="80"/>
      <c r="S637" s="80"/>
      <c r="T637" s="80"/>
      <c r="U637" s="80"/>
      <c r="V637" s="80"/>
    </row>
    <row r="638" spans="13:22">
      <c r="M638" s="80"/>
      <c r="N638" s="80"/>
      <c r="O638" s="80"/>
      <c r="P638" s="80"/>
      <c r="Q638" s="80"/>
      <c r="R638" s="80"/>
      <c r="S638" s="80"/>
      <c r="T638" s="80"/>
      <c r="U638" s="80"/>
      <c r="V638" s="80"/>
    </row>
    <row r="639" spans="13:22">
      <c r="M639" s="80"/>
      <c r="N639" s="80"/>
      <c r="O639" s="80"/>
      <c r="P639" s="80"/>
      <c r="Q639" s="80"/>
      <c r="R639" s="80"/>
      <c r="S639" s="80"/>
      <c r="T639" s="80"/>
      <c r="U639" s="80"/>
      <c r="V639" s="80"/>
    </row>
    <row r="640" spans="13:22">
      <c r="M640" s="80"/>
      <c r="N640" s="80"/>
      <c r="O640" s="80"/>
      <c r="P640" s="80"/>
      <c r="Q640" s="80"/>
      <c r="R640" s="80"/>
      <c r="S640" s="80"/>
      <c r="T640" s="80"/>
      <c r="U640" s="80"/>
      <c r="V640" s="80"/>
    </row>
    <row r="641" spans="13:22">
      <c r="M641" s="80"/>
      <c r="N641" s="80"/>
      <c r="O641" s="80"/>
      <c r="P641" s="80"/>
      <c r="Q641" s="80"/>
      <c r="R641" s="80"/>
      <c r="S641" s="80"/>
      <c r="T641" s="80"/>
      <c r="U641" s="80"/>
      <c r="V641" s="80"/>
    </row>
    <row r="642" spans="13:22">
      <c r="M642" s="80"/>
      <c r="N642" s="80"/>
      <c r="O642" s="80"/>
      <c r="P642" s="80"/>
      <c r="Q642" s="80"/>
      <c r="R642" s="80"/>
      <c r="S642" s="80"/>
      <c r="T642" s="80"/>
      <c r="U642" s="80"/>
      <c r="V642" s="80"/>
    </row>
    <row r="643" spans="13:22">
      <c r="M643" s="80"/>
      <c r="N643" s="80"/>
      <c r="O643" s="80"/>
      <c r="P643" s="80"/>
      <c r="Q643" s="80"/>
      <c r="R643" s="80"/>
      <c r="S643" s="80"/>
      <c r="T643" s="80"/>
      <c r="U643" s="80"/>
      <c r="V643" s="80"/>
    </row>
    <row r="644" spans="13:22">
      <c r="M644" s="80"/>
      <c r="N644" s="80"/>
      <c r="O644" s="80"/>
      <c r="P644" s="80"/>
      <c r="Q644" s="80"/>
      <c r="R644" s="80"/>
      <c r="S644" s="80"/>
      <c r="T644" s="80"/>
      <c r="U644" s="80"/>
      <c r="V644" s="80"/>
    </row>
    <row r="645" spans="13:22">
      <c r="M645" s="80"/>
      <c r="N645" s="80"/>
      <c r="O645" s="80"/>
      <c r="P645" s="80"/>
      <c r="Q645" s="80"/>
      <c r="R645" s="80"/>
      <c r="S645" s="80"/>
      <c r="T645" s="80"/>
      <c r="U645" s="80"/>
      <c r="V645" s="80"/>
    </row>
    <row r="646" spans="13:22">
      <c r="M646" s="80"/>
      <c r="N646" s="80"/>
      <c r="O646" s="80"/>
      <c r="P646" s="80"/>
      <c r="Q646" s="80"/>
      <c r="R646" s="80"/>
      <c r="S646" s="80"/>
      <c r="T646" s="80"/>
      <c r="U646" s="80"/>
      <c r="V646" s="80"/>
    </row>
    <row r="647" spans="13:22">
      <c r="M647" s="80"/>
      <c r="N647" s="80"/>
      <c r="O647" s="80"/>
      <c r="P647" s="80"/>
      <c r="Q647" s="80"/>
      <c r="R647" s="80"/>
      <c r="S647" s="80"/>
      <c r="T647" s="80"/>
      <c r="U647" s="80"/>
      <c r="V647" s="80"/>
    </row>
    <row r="648" spans="13:22">
      <c r="M648" s="80"/>
      <c r="N648" s="80"/>
      <c r="O648" s="80"/>
      <c r="P648" s="80"/>
      <c r="Q648" s="80"/>
      <c r="R648" s="80"/>
      <c r="S648" s="80"/>
      <c r="T648" s="80"/>
      <c r="U648" s="80"/>
      <c r="V648" s="80"/>
    </row>
    <row r="649" spans="13:22">
      <c r="M649" s="80"/>
      <c r="N649" s="80"/>
      <c r="O649" s="80"/>
      <c r="P649" s="80"/>
      <c r="Q649" s="80"/>
      <c r="R649" s="80"/>
      <c r="S649" s="80"/>
      <c r="T649" s="80"/>
      <c r="U649" s="80"/>
      <c r="V649" s="80"/>
    </row>
    <row r="650" spans="13:22">
      <c r="M650" s="80"/>
      <c r="N650" s="80"/>
      <c r="O650" s="80"/>
      <c r="P650" s="80"/>
      <c r="Q650" s="80"/>
      <c r="R650" s="80"/>
      <c r="S650" s="80"/>
      <c r="T650" s="80"/>
      <c r="U650" s="80"/>
      <c r="V650" s="80"/>
    </row>
    <row r="651" spans="13:22">
      <c r="M651" s="80"/>
      <c r="N651" s="80"/>
      <c r="O651" s="80"/>
      <c r="P651" s="80"/>
      <c r="Q651" s="80"/>
      <c r="R651" s="80"/>
      <c r="S651" s="80"/>
      <c r="T651" s="80"/>
      <c r="U651" s="80"/>
      <c r="V651" s="80"/>
    </row>
    <row r="652" spans="13:22">
      <c r="M652" s="80"/>
      <c r="N652" s="80"/>
      <c r="O652" s="80"/>
      <c r="P652" s="80"/>
      <c r="Q652" s="80"/>
      <c r="R652" s="80"/>
      <c r="S652" s="80"/>
      <c r="T652" s="80"/>
      <c r="U652" s="80"/>
      <c r="V652" s="80"/>
    </row>
    <row r="653" spans="13:22">
      <c r="M653" s="80"/>
      <c r="N653" s="80"/>
      <c r="O653" s="80"/>
      <c r="P653" s="80"/>
      <c r="Q653" s="80"/>
      <c r="R653" s="80"/>
      <c r="S653" s="80"/>
      <c r="T653" s="80"/>
      <c r="U653" s="80"/>
      <c r="V653" s="80"/>
    </row>
    <row r="654" spans="13:22">
      <c r="M654" s="80"/>
      <c r="N654" s="80"/>
      <c r="O654" s="80"/>
      <c r="P654" s="80"/>
      <c r="Q654" s="80"/>
      <c r="R654" s="80"/>
      <c r="S654" s="80"/>
      <c r="T654" s="80"/>
      <c r="U654" s="80"/>
      <c r="V654" s="80"/>
    </row>
    <row r="655" spans="13:22">
      <c r="M655" s="80"/>
      <c r="N655" s="80"/>
      <c r="O655" s="80"/>
      <c r="P655" s="80"/>
      <c r="Q655" s="80"/>
      <c r="R655" s="80"/>
      <c r="S655" s="80"/>
      <c r="T655" s="80"/>
      <c r="U655" s="80"/>
      <c r="V655" s="80"/>
    </row>
    <row r="656" spans="13:22">
      <c r="M656" s="80"/>
      <c r="N656" s="80"/>
      <c r="O656" s="80"/>
      <c r="P656" s="80"/>
      <c r="Q656" s="80"/>
      <c r="R656" s="80"/>
      <c r="S656" s="80"/>
      <c r="T656" s="80"/>
      <c r="U656" s="80"/>
      <c r="V656" s="80"/>
    </row>
    <row r="657" spans="13:22">
      <c r="M657" s="80"/>
      <c r="N657" s="80"/>
      <c r="O657" s="80"/>
      <c r="P657" s="80"/>
      <c r="Q657" s="80"/>
      <c r="R657" s="80"/>
      <c r="S657" s="80"/>
      <c r="T657" s="80"/>
      <c r="U657" s="80"/>
      <c r="V657" s="80"/>
    </row>
    <row r="658" spans="13:22">
      <c r="M658" s="80"/>
      <c r="N658" s="80"/>
      <c r="O658" s="80"/>
      <c r="P658" s="80"/>
      <c r="Q658" s="80"/>
      <c r="R658" s="80"/>
      <c r="S658" s="80"/>
      <c r="T658" s="80"/>
      <c r="U658" s="80"/>
      <c r="V658" s="80"/>
    </row>
    <row r="659" spans="13:22">
      <c r="M659" s="80"/>
      <c r="N659" s="80"/>
      <c r="O659" s="80"/>
      <c r="P659" s="80"/>
      <c r="Q659" s="80"/>
      <c r="R659" s="80"/>
      <c r="S659" s="80"/>
      <c r="T659" s="80"/>
      <c r="U659" s="80"/>
      <c r="V659" s="80"/>
    </row>
    <row r="660" spans="13:22">
      <c r="M660" s="80"/>
      <c r="N660" s="80"/>
      <c r="O660" s="80"/>
      <c r="P660" s="80"/>
      <c r="Q660" s="80"/>
      <c r="R660" s="80"/>
      <c r="S660" s="80"/>
      <c r="T660" s="80"/>
      <c r="U660" s="80"/>
      <c r="V660" s="80"/>
    </row>
    <row r="661" spans="13:22">
      <c r="M661" s="80"/>
      <c r="N661" s="80"/>
      <c r="O661" s="80"/>
      <c r="P661" s="80"/>
      <c r="Q661" s="80"/>
      <c r="R661" s="80"/>
      <c r="S661" s="80"/>
      <c r="T661" s="80"/>
      <c r="U661" s="80"/>
      <c r="V661" s="80"/>
    </row>
    <row r="662" spans="13:22">
      <c r="M662" s="80"/>
      <c r="N662" s="80"/>
      <c r="O662" s="80"/>
      <c r="P662" s="80"/>
      <c r="Q662" s="80"/>
      <c r="R662" s="80"/>
      <c r="S662" s="80"/>
      <c r="T662" s="80"/>
      <c r="U662" s="80"/>
      <c r="V662" s="80"/>
    </row>
    <row r="663" spans="13:22">
      <c r="M663" s="80"/>
      <c r="N663" s="80"/>
      <c r="O663" s="80"/>
      <c r="P663" s="80"/>
      <c r="Q663" s="80"/>
      <c r="R663" s="80"/>
      <c r="S663" s="80"/>
      <c r="T663" s="80"/>
      <c r="U663" s="80"/>
      <c r="V663" s="80"/>
    </row>
    <row r="664" spans="13:22">
      <c r="M664" s="80"/>
      <c r="N664" s="80"/>
      <c r="O664" s="80"/>
      <c r="P664" s="80"/>
      <c r="Q664" s="80"/>
      <c r="R664" s="80"/>
      <c r="S664" s="80"/>
      <c r="T664" s="80"/>
      <c r="U664" s="80"/>
      <c r="V664" s="80"/>
    </row>
    <row r="665" spans="13:22">
      <c r="M665" s="80"/>
      <c r="N665" s="80"/>
      <c r="O665" s="80"/>
      <c r="P665" s="80"/>
      <c r="Q665" s="80"/>
      <c r="R665" s="80"/>
      <c r="S665" s="80"/>
      <c r="T665" s="80"/>
      <c r="U665" s="80"/>
      <c r="V665" s="80"/>
    </row>
    <row r="666" spans="13:22">
      <c r="M666" s="80"/>
      <c r="N666" s="80"/>
      <c r="O666" s="80"/>
      <c r="P666" s="80"/>
      <c r="Q666" s="80"/>
      <c r="R666" s="80"/>
      <c r="S666" s="80"/>
      <c r="T666" s="80"/>
      <c r="U666" s="80"/>
      <c r="V666" s="80"/>
    </row>
    <row r="667" spans="13:22">
      <c r="M667" s="80"/>
      <c r="N667" s="80"/>
      <c r="O667" s="80"/>
      <c r="P667" s="80"/>
      <c r="Q667" s="80"/>
      <c r="R667" s="80"/>
      <c r="S667" s="80"/>
      <c r="T667" s="80"/>
      <c r="U667" s="80"/>
      <c r="V667" s="80"/>
    </row>
    <row r="668" spans="13:22">
      <c r="M668" s="80"/>
      <c r="N668" s="80"/>
      <c r="O668" s="80"/>
      <c r="P668" s="80"/>
      <c r="Q668" s="80"/>
      <c r="R668" s="80"/>
      <c r="S668" s="80"/>
      <c r="T668" s="80"/>
      <c r="U668" s="80"/>
      <c r="V668" s="80"/>
    </row>
    <row r="669" spans="13:22">
      <c r="M669" s="80"/>
      <c r="N669" s="80"/>
      <c r="O669" s="80"/>
      <c r="P669" s="80"/>
      <c r="Q669" s="80"/>
      <c r="R669" s="80"/>
      <c r="S669" s="80"/>
      <c r="T669" s="80"/>
      <c r="U669" s="80"/>
      <c r="V669" s="80"/>
    </row>
    <row r="670" spans="13:22">
      <c r="M670" s="80"/>
      <c r="N670" s="80"/>
      <c r="O670" s="80"/>
      <c r="P670" s="80"/>
      <c r="Q670" s="80"/>
      <c r="R670" s="80"/>
      <c r="S670" s="80"/>
      <c r="T670" s="80"/>
      <c r="U670" s="80"/>
      <c r="V670" s="80"/>
    </row>
    <row r="671" spans="13:22">
      <c r="M671" s="80"/>
      <c r="N671" s="80"/>
      <c r="O671" s="80"/>
      <c r="P671" s="80"/>
      <c r="Q671" s="80"/>
      <c r="R671" s="80"/>
      <c r="S671" s="80"/>
      <c r="T671" s="80"/>
      <c r="U671" s="80"/>
      <c r="V671" s="80"/>
    </row>
    <row r="672" spans="13:22">
      <c r="M672" s="80"/>
      <c r="N672" s="80"/>
      <c r="O672" s="80"/>
      <c r="P672" s="80"/>
      <c r="Q672" s="80"/>
      <c r="R672" s="80"/>
      <c r="S672" s="80"/>
      <c r="T672" s="80"/>
      <c r="U672" s="80"/>
      <c r="V672" s="80"/>
    </row>
    <row r="673" spans="13:22">
      <c r="M673" s="80"/>
      <c r="N673" s="80"/>
      <c r="O673" s="80"/>
      <c r="P673" s="80"/>
      <c r="Q673" s="80"/>
      <c r="R673" s="80"/>
      <c r="S673" s="80"/>
      <c r="T673" s="80"/>
      <c r="U673" s="80"/>
      <c r="V673" s="80"/>
    </row>
    <row r="674" spans="13:22">
      <c r="M674" s="80"/>
      <c r="N674" s="80"/>
      <c r="O674" s="80"/>
      <c r="P674" s="80"/>
      <c r="Q674" s="80"/>
      <c r="R674" s="80"/>
      <c r="S674" s="80"/>
      <c r="T674" s="80"/>
      <c r="U674" s="80"/>
      <c r="V674" s="80"/>
    </row>
    <row r="675" spans="13:22">
      <c r="M675" s="80"/>
      <c r="N675" s="80"/>
      <c r="O675" s="80"/>
      <c r="P675" s="80"/>
      <c r="Q675" s="80"/>
      <c r="R675" s="80"/>
      <c r="S675" s="80"/>
      <c r="T675" s="80"/>
      <c r="U675" s="80"/>
      <c r="V675" s="80"/>
    </row>
    <row r="676" spans="13:22">
      <c r="M676" s="80"/>
      <c r="N676" s="80"/>
      <c r="O676" s="80"/>
      <c r="P676" s="80"/>
      <c r="Q676" s="80"/>
      <c r="R676" s="80"/>
      <c r="S676" s="80"/>
      <c r="T676" s="80"/>
      <c r="U676" s="80"/>
      <c r="V676" s="80"/>
    </row>
    <row r="677" spans="13:22">
      <c r="M677" s="80"/>
      <c r="N677" s="80"/>
      <c r="O677" s="80"/>
      <c r="P677" s="80"/>
      <c r="Q677" s="80"/>
      <c r="R677" s="80"/>
      <c r="S677" s="80"/>
      <c r="T677" s="80"/>
      <c r="U677" s="80"/>
      <c r="V677" s="80"/>
    </row>
    <row r="678" spans="13:22">
      <c r="M678" s="80"/>
      <c r="N678" s="80"/>
      <c r="O678" s="80"/>
      <c r="P678" s="80"/>
      <c r="Q678" s="80"/>
      <c r="R678" s="80"/>
      <c r="S678" s="80"/>
      <c r="T678" s="80"/>
      <c r="U678" s="80"/>
      <c r="V678" s="80"/>
    </row>
    <row r="679" spans="13:22">
      <c r="M679" s="80"/>
      <c r="N679" s="80"/>
      <c r="O679" s="80"/>
      <c r="P679" s="80"/>
      <c r="Q679" s="80"/>
      <c r="R679" s="80"/>
      <c r="S679" s="80"/>
      <c r="T679" s="80"/>
      <c r="U679" s="80"/>
      <c r="V679" s="80"/>
    </row>
    <row r="680" spans="13:22">
      <c r="M680" s="80"/>
      <c r="N680" s="80"/>
      <c r="O680" s="80"/>
      <c r="P680" s="80"/>
      <c r="Q680" s="80"/>
      <c r="R680" s="80"/>
      <c r="S680" s="80"/>
      <c r="T680" s="80"/>
      <c r="U680" s="80"/>
      <c r="V680" s="80"/>
    </row>
    <row r="681" spans="13:22">
      <c r="M681" s="80"/>
      <c r="N681" s="80"/>
      <c r="O681" s="80"/>
      <c r="P681" s="80"/>
      <c r="Q681" s="80"/>
      <c r="R681" s="80"/>
      <c r="S681" s="80"/>
      <c r="T681" s="80"/>
      <c r="U681" s="80"/>
      <c r="V681" s="80"/>
    </row>
    <row r="682" spans="13:22">
      <c r="M682" s="80"/>
      <c r="N682" s="80"/>
      <c r="O682" s="80"/>
      <c r="P682" s="80"/>
      <c r="Q682" s="80"/>
      <c r="R682" s="80"/>
      <c r="S682" s="80"/>
      <c r="T682" s="80"/>
      <c r="U682" s="80"/>
      <c r="V682" s="80"/>
    </row>
    <row r="683" spans="13:22">
      <c r="M683" s="80"/>
      <c r="N683" s="80"/>
      <c r="O683" s="80"/>
      <c r="P683" s="80"/>
      <c r="Q683" s="80"/>
      <c r="R683" s="80"/>
      <c r="S683" s="80"/>
      <c r="T683" s="80"/>
      <c r="U683" s="80"/>
      <c r="V683" s="80"/>
    </row>
    <row r="684" spans="13:22">
      <c r="M684" s="80"/>
      <c r="N684" s="80"/>
      <c r="O684" s="80"/>
      <c r="P684" s="80"/>
      <c r="Q684" s="80"/>
      <c r="R684" s="80"/>
      <c r="S684" s="80"/>
      <c r="T684" s="80"/>
      <c r="U684" s="80"/>
      <c r="V684" s="80"/>
    </row>
    <row r="685" spans="13:22">
      <c r="M685" s="80"/>
      <c r="N685" s="80"/>
      <c r="O685" s="80"/>
      <c r="P685" s="80"/>
      <c r="Q685" s="80"/>
      <c r="R685" s="80"/>
      <c r="S685" s="80"/>
      <c r="T685" s="80"/>
      <c r="U685" s="80"/>
      <c r="V685" s="80"/>
    </row>
    <row r="686" spans="13:22">
      <c r="M686" s="80"/>
      <c r="N686" s="80"/>
      <c r="O686" s="80"/>
      <c r="P686" s="80"/>
      <c r="Q686" s="80"/>
      <c r="R686" s="80"/>
      <c r="S686" s="80"/>
      <c r="T686" s="80"/>
      <c r="U686" s="80"/>
      <c r="V686" s="80"/>
    </row>
    <row r="687" spans="13:22">
      <c r="M687" s="80"/>
      <c r="N687" s="80"/>
      <c r="O687" s="80"/>
      <c r="P687" s="80"/>
      <c r="Q687" s="80"/>
      <c r="R687" s="80"/>
      <c r="S687" s="80"/>
      <c r="T687" s="80"/>
      <c r="U687" s="80"/>
      <c r="V687" s="80"/>
    </row>
    <row r="688" spans="13:22">
      <c r="M688" s="80"/>
      <c r="N688" s="80"/>
      <c r="O688" s="80"/>
      <c r="P688" s="80"/>
      <c r="Q688" s="80"/>
      <c r="R688" s="80"/>
      <c r="S688" s="80"/>
      <c r="T688" s="80"/>
      <c r="U688" s="80"/>
      <c r="V688" s="80"/>
    </row>
    <row r="689" spans="13:22">
      <c r="M689" s="80"/>
      <c r="N689" s="80"/>
      <c r="O689" s="80"/>
      <c r="P689" s="80"/>
      <c r="Q689" s="80"/>
      <c r="R689" s="80"/>
      <c r="S689" s="80"/>
      <c r="T689" s="80"/>
      <c r="U689" s="80"/>
      <c r="V689" s="80"/>
    </row>
    <row r="690" spans="13:22">
      <c r="M690" s="80"/>
      <c r="N690" s="80"/>
      <c r="O690" s="80"/>
      <c r="P690" s="80"/>
      <c r="Q690" s="80"/>
      <c r="R690" s="80"/>
      <c r="S690" s="80"/>
      <c r="T690" s="80"/>
      <c r="U690" s="80"/>
      <c r="V690" s="80"/>
    </row>
    <row r="691" spans="13:22">
      <c r="M691" s="80"/>
      <c r="N691" s="80"/>
      <c r="O691" s="80"/>
      <c r="P691" s="80"/>
      <c r="Q691" s="80"/>
      <c r="R691" s="80"/>
      <c r="S691" s="80"/>
      <c r="T691" s="80"/>
      <c r="U691" s="80"/>
      <c r="V691" s="80"/>
    </row>
    <row r="692" spans="13:22">
      <c r="M692" s="80"/>
      <c r="N692" s="80"/>
      <c r="O692" s="80"/>
      <c r="P692" s="80"/>
      <c r="Q692" s="80"/>
      <c r="R692" s="80"/>
      <c r="S692" s="80"/>
      <c r="T692" s="80"/>
      <c r="U692" s="80"/>
      <c r="V692" s="80"/>
    </row>
    <row r="693" spans="13:22">
      <c r="M693" s="80"/>
      <c r="N693" s="80"/>
      <c r="O693" s="80"/>
      <c r="P693" s="80"/>
      <c r="Q693" s="80"/>
      <c r="R693" s="80"/>
      <c r="S693" s="80"/>
      <c r="T693" s="80"/>
      <c r="U693" s="80"/>
      <c r="V693" s="80"/>
    </row>
    <row r="694" spans="13:22">
      <c r="M694" s="80"/>
      <c r="N694" s="80"/>
      <c r="O694" s="80"/>
      <c r="P694" s="80"/>
      <c r="Q694" s="80"/>
      <c r="R694" s="80"/>
      <c r="S694" s="80"/>
      <c r="T694" s="80"/>
      <c r="U694" s="80"/>
      <c r="V694" s="80"/>
    </row>
    <row r="695" spans="13:22">
      <c r="M695" s="80"/>
      <c r="N695" s="80"/>
      <c r="O695" s="80"/>
      <c r="P695" s="80"/>
      <c r="Q695" s="80"/>
      <c r="R695" s="80"/>
      <c r="S695" s="80"/>
      <c r="T695" s="80"/>
      <c r="U695" s="80"/>
      <c r="V695" s="80"/>
    </row>
    <row r="696" spans="13:22">
      <c r="M696" s="80"/>
      <c r="N696" s="80"/>
      <c r="O696" s="80"/>
      <c r="P696" s="80"/>
      <c r="Q696" s="80"/>
      <c r="R696" s="80"/>
      <c r="S696" s="80"/>
      <c r="T696" s="80"/>
      <c r="U696" s="80"/>
      <c r="V696" s="80"/>
    </row>
    <row r="697" spans="13:22">
      <c r="M697" s="80"/>
      <c r="N697" s="80"/>
      <c r="O697" s="80"/>
      <c r="P697" s="80"/>
      <c r="Q697" s="80"/>
      <c r="R697" s="80"/>
      <c r="S697" s="80"/>
      <c r="T697" s="80"/>
      <c r="U697" s="80"/>
      <c r="V697" s="80"/>
    </row>
    <row r="698" spans="13:22">
      <c r="M698" s="80"/>
      <c r="N698" s="80"/>
      <c r="O698" s="80"/>
      <c r="P698" s="80"/>
      <c r="Q698" s="80"/>
      <c r="R698" s="80"/>
      <c r="S698" s="80"/>
      <c r="T698" s="80"/>
      <c r="U698" s="80"/>
      <c r="V698" s="80"/>
    </row>
    <row r="699" spans="13:22">
      <c r="M699" s="80"/>
      <c r="N699" s="80"/>
      <c r="O699" s="80"/>
      <c r="P699" s="80"/>
      <c r="Q699" s="80"/>
      <c r="R699" s="80"/>
      <c r="S699" s="80"/>
      <c r="T699" s="80"/>
      <c r="U699" s="80"/>
      <c r="V699" s="80"/>
    </row>
    <row r="700" spans="13:22">
      <c r="M700" s="80"/>
      <c r="N700" s="80"/>
      <c r="O700" s="80"/>
      <c r="P700" s="80"/>
      <c r="Q700" s="80"/>
      <c r="R700" s="80"/>
      <c r="S700" s="80"/>
      <c r="T700" s="80"/>
      <c r="U700" s="80"/>
      <c r="V700" s="80"/>
    </row>
    <row r="701" spans="13:22">
      <c r="M701" s="80"/>
      <c r="N701" s="80"/>
      <c r="O701" s="80"/>
      <c r="P701" s="80"/>
      <c r="Q701" s="80"/>
      <c r="R701" s="80"/>
      <c r="S701" s="80"/>
      <c r="T701" s="80"/>
      <c r="U701" s="80"/>
      <c r="V701" s="80"/>
    </row>
    <row r="702" spans="13:22">
      <c r="M702" s="80"/>
      <c r="N702" s="80"/>
      <c r="O702" s="80"/>
      <c r="P702" s="80"/>
      <c r="Q702" s="80"/>
      <c r="R702" s="80"/>
      <c r="S702" s="80"/>
      <c r="T702" s="80"/>
      <c r="U702" s="80"/>
      <c r="V702" s="80"/>
    </row>
    <row r="703" spans="13:22">
      <c r="M703" s="80"/>
      <c r="N703" s="80"/>
      <c r="O703" s="80"/>
      <c r="P703" s="80"/>
      <c r="Q703" s="80"/>
      <c r="R703" s="80"/>
      <c r="S703" s="80"/>
      <c r="T703" s="80"/>
      <c r="U703" s="80"/>
      <c r="V703" s="80"/>
    </row>
    <row r="704" spans="13:22">
      <c r="M704" s="80"/>
      <c r="N704" s="80"/>
      <c r="O704" s="80"/>
      <c r="P704" s="80"/>
      <c r="Q704" s="80"/>
      <c r="R704" s="80"/>
      <c r="S704" s="80"/>
      <c r="T704" s="80"/>
      <c r="U704" s="80"/>
      <c r="V704" s="80"/>
    </row>
    <row r="705" spans="13:22">
      <c r="M705" s="80"/>
      <c r="N705" s="80"/>
      <c r="O705" s="80"/>
      <c r="P705" s="80"/>
      <c r="Q705" s="80"/>
      <c r="R705" s="80"/>
      <c r="S705" s="80"/>
      <c r="T705" s="80"/>
      <c r="U705" s="80"/>
      <c r="V705" s="80"/>
    </row>
    <row r="706" spans="13:22">
      <c r="M706" s="80"/>
      <c r="N706" s="80"/>
      <c r="O706" s="80"/>
      <c r="P706" s="80"/>
      <c r="Q706" s="80"/>
      <c r="R706" s="80"/>
      <c r="S706" s="80"/>
      <c r="T706" s="80"/>
      <c r="U706" s="80"/>
      <c r="V706" s="80"/>
    </row>
    <row r="707" spans="13:22">
      <c r="M707" s="80"/>
      <c r="N707" s="80"/>
      <c r="O707" s="80"/>
      <c r="P707" s="80"/>
      <c r="Q707" s="80"/>
      <c r="R707" s="80"/>
      <c r="S707" s="80"/>
      <c r="T707" s="80"/>
      <c r="U707" s="80"/>
      <c r="V707" s="80"/>
    </row>
    <row r="708" spans="13:22">
      <c r="M708" s="80"/>
      <c r="N708" s="80"/>
      <c r="O708" s="80"/>
      <c r="P708" s="80"/>
      <c r="Q708" s="80"/>
      <c r="R708" s="80"/>
      <c r="S708" s="80"/>
      <c r="T708" s="80"/>
      <c r="U708" s="80"/>
      <c r="V708" s="80"/>
    </row>
    <row r="709" spans="13:22">
      <c r="M709" s="80"/>
      <c r="N709" s="80"/>
      <c r="O709" s="80"/>
      <c r="P709" s="80"/>
      <c r="Q709" s="80"/>
      <c r="R709" s="80"/>
      <c r="S709" s="80"/>
      <c r="T709" s="80"/>
      <c r="U709" s="80"/>
      <c r="V709" s="80"/>
    </row>
    <row r="710" spans="13:22">
      <c r="M710" s="80"/>
      <c r="N710" s="80"/>
      <c r="O710" s="80"/>
      <c r="P710" s="80"/>
      <c r="Q710" s="80"/>
      <c r="R710" s="80"/>
      <c r="S710" s="80"/>
      <c r="T710" s="80"/>
      <c r="U710" s="80"/>
      <c r="V710" s="80"/>
    </row>
    <row r="711" spans="13:22">
      <c r="M711" s="80"/>
      <c r="N711" s="80"/>
      <c r="O711" s="80"/>
      <c r="P711" s="80"/>
      <c r="Q711" s="80"/>
      <c r="R711" s="80"/>
      <c r="S711" s="80"/>
      <c r="T711" s="80"/>
      <c r="U711" s="80"/>
      <c r="V711" s="80"/>
    </row>
    <row r="712" spans="13:22">
      <c r="M712" s="80"/>
      <c r="N712" s="80"/>
      <c r="O712" s="80"/>
      <c r="P712" s="80"/>
      <c r="Q712" s="80"/>
      <c r="R712" s="80"/>
      <c r="S712" s="80"/>
      <c r="T712" s="80"/>
      <c r="U712" s="80"/>
      <c r="V712" s="80"/>
    </row>
    <row r="713" spans="13:22">
      <c r="M713" s="80"/>
      <c r="N713" s="80"/>
      <c r="O713" s="80"/>
      <c r="P713" s="80"/>
      <c r="Q713" s="80"/>
      <c r="R713" s="80"/>
      <c r="S713" s="80"/>
      <c r="T713" s="80"/>
      <c r="U713" s="80"/>
      <c r="V713" s="80"/>
    </row>
    <row r="714" spans="13:22">
      <c r="M714" s="80"/>
      <c r="N714" s="80"/>
      <c r="O714" s="80"/>
      <c r="P714" s="80"/>
      <c r="Q714" s="80"/>
      <c r="R714" s="80"/>
      <c r="S714" s="80"/>
      <c r="T714" s="80"/>
      <c r="U714" s="80"/>
      <c r="V714" s="80"/>
    </row>
    <row r="715" spans="13:22">
      <c r="M715" s="80"/>
      <c r="N715" s="80"/>
      <c r="O715" s="80"/>
      <c r="P715" s="80"/>
      <c r="Q715" s="80"/>
      <c r="R715" s="80"/>
      <c r="S715" s="80"/>
      <c r="T715" s="80"/>
      <c r="U715" s="80"/>
      <c r="V715" s="80"/>
    </row>
    <row r="716" spans="13:22">
      <c r="M716" s="80"/>
      <c r="N716" s="80"/>
      <c r="O716" s="80"/>
      <c r="P716" s="80"/>
      <c r="Q716" s="80"/>
      <c r="R716" s="80"/>
      <c r="S716" s="80"/>
      <c r="T716" s="80"/>
      <c r="U716" s="80"/>
      <c r="V716" s="80"/>
    </row>
    <row r="717" spans="13:22">
      <c r="M717" s="80"/>
      <c r="N717" s="80"/>
      <c r="O717" s="80"/>
      <c r="P717" s="80"/>
      <c r="Q717" s="80"/>
      <c r="R717" s="80"/>
      <c r="S717" s="80"/>
      <c r="T717" s="80"/>
      <c r="U717" s="80"/>
      <c r="V717" s="80"/>
    </row>
    <row r="718" spans="13:22">
      <c r="M718" s="80"/>
      <c r="N718" s="80"/>
      <c r="O718" s="80"/>
      <c r="P718" s="80"/>
      <c r="Q718" s="80"/>
      <c r="R718" s="80"/>
      <c r="S718" s="80"/>
      <c r="T718" s="80"/>
      <c r="U718" s="80"/>
      <c r="V718" s="80"/>
    </row>
    <row r="719" spans="13:22">
      <c r="M719" s="80"/>
      <c r="N719" s="80"/>
      <c r="O719" s="80"/>
      <c r="P719" s="80"/>
      <c r="Q719" s="80"/>
      <c r="R719" s="80"/>
      <c r="S719" s="80"/>
      <c r="T719" s="80"/>
      <c r="U719" s="80"/>
      <c r="V719" s="80"/>
    </row>
    <row r="720" spans="13:22">
      <c r="M720" s="80"/>
      <c r="N720" s="80"/>
      <c r="O720" s="80"/>
      <c r="P720" s="80"/>
      <c r="Q720" s="80"/>
      <c r="R720" s="80"/>
      <c r="S720" s="80"/>
      <c r="T720" s="80"/>
      <c r="U720" s="80"/>
      <c r="V720" s="80"/>
    </row>
    <row r="721" spans="13:22">
      <c r="M721" s="80"/>
      <c r="N721" s="80"/>
      <c r="O721" s="80"/>
      <c r="P721" s="80"/>
      <c r="Q721" s="80"/>
      <c r="R721" s="80"/>
      <c r="S721" s="80"/>
      <c r="T721" s="80"/>
      <c r="U721" s="80"/>
      <c r="V721" s="80"/>
    </row>
    <row r="722" spans="13:22">
      <c r="M722" s="80"/>
      <c r="N722" s="80"/>
      <c r="O722" s="80"/>
      <c r="P722" s="80"/>
      <c r="Q722" s="80"/>
      <c r="R722" s="80"/>
      <c r="S722" s="80"/>
      <c r="T722" s="80"/>
      <c r="U722" s="80"/>
      <c r="V722" s="80"/>
    </row>
    <row r="723" spans="13:22">
      <c r="M723" s="80"/>
      <c r="N723" s="80"/>
      <c r="O723" s="80"/>
      <c r="P723" s="80"/>
      <c r="Q723" s="80"/>
      <c r="R723" s="80"/>
      <c r="S723" s="80"/>
      <c r="T723" s="80"/>
      <c r="U723" s="80"/>
      <c r="V723" s="80"/>
    </row>
    <row r="724" spans="13:22">
      <c r="M724" s="80"/>
      <c r="N724" s="80"/>
      <c r="O724" s="80"/>
      <c r="P724" s="80"/>
      <c r="Q724" s="80"/>
      <c r="R724" s="80"/>
      <c r="S724" s="80"/>
      <c r="T724" s="80"/>
      <c r="U724" s="80"/>
      <c r="V724" s="80"/>
    </row>
    <row r="725" spans="13:22">
      <c r="M725" s="80"/>
      <c r="N725" s="80"/>
      <c r="O725" s="80"/>
      <c r="P725" s="80"/>
      <c r="Q725" s="80"/>
      <c r="R725" s="80"/>
      <c r="S725" s="80"/>
      <c r="T725" s="80"/>
      <c r="U725" s="80"/>
      <c r="V725" s="80"/>
    </row>
    <row r="726" spans="13:22">
      <c r="M726" s="80"/>
      <c r="N726" s="80"/>
      <c r="O726" s="80"/>
      <c r="P726" s="80"/>
      <c r="Q726" s="80"/>
      <c r="R726" s="80"/>
      <c r="S726" s="80"/>
      <c r="T726" s="80"/>
      <c r="U726" s="80"/>
      <c r="V726" s="80"/>
    </row>
    <row r="727" spans="13:22">
      <c r="M727" s="80"/>
      <c r="N727" s="80"/>
      <c r="O727" s="80"/>
      <c r="P727" s="80"/>
      <c r="Q727" s="80"/>
      <c r="R727" s="80"/>
      <c r="S727" s="80"/>
      <c r="T727" s="80"/>
      <c r="U727" s="80"/>
      <c r="V727" s="80"/>
    </row>
    <row r="728" spans="13:22">
      <c r="M728" s="80"/>
      <c r="N728" s="80"/>
      <c r="O728" s="80"/>
      <c r="P728" s="80"/>
      <c r="Q728" s="80"/>
      <c r="R728" s="80"/>
      <c r="S728" s="80"/>
      <c r="T728" s="80"/>
      <c r="U728" s="80"/>
      <c r="V728" s="80"/>
    </row>
    <row r="729" spans="13:22">
      <c r="M729" s="80"/>
      <c r="N729" s="80"/>
      <c r="O729" s="80"/>
      <c r="P729" s="80"/>
      <c r="Q729" s="80"/>
      <c r="R729" s="80"/>
      <c r="S729" s="80"/>
      <c r="T729" s="80"/>
      <c r="U729" s="80"/>
      <c r="V729" s="80"/>
    </row>
    <row r="730" spans="13:22">
      <c r="M730" s="80"/>
      <c r="N730" s="80"/>
      <c r="O730" s="80"/>
      <c r="P730" s="80"/>
      <c r="Q730" s="80"/>
      <c r="R730" s="80"/>
      <c r="S730" s="80"/>
      <c r="T730" s="80"/>
      <c r="U730" s="80"/>
      <c r="V730" s="80"/>
    </row>
    <row r="731" spans="13:22">
      <c r="M731" s="80"/>
      <c r="N731" s="80"/>
      <c r="O731" s="80"/>
      <c r="P731" s="80"/>
      <c r="Q731" s="80"/>
      <c r="R731" s="80"/>
      <c r="S731" s="80"/>
      <c r="T731" s="80"/>
      <c r="U731" s="80"/>
      <c r="V731" s="80"/>
    </row>
    <row r="732" spans="13:22">
      <c r="M732" s="80"/>
      <c r="N732" s="80"/>
      <c r="O732" s="80"/>
      <c r="P732" s="80"/>
      <c r="Q732" s="80"/>
      <c r="R732" s="80"/>
      <c r="S732" s="80"/>
      <c r="T732" s="80"/>
      <c r="U732" s="80"/>
      <c r="V732" s="80"/>
    </row>
    <row r="733" spans="13:22">
      <c r="M733" s="80"/>
      <c r="N733" s="80"/>
      <c r="O733" s="80"/>
      <c r="P733" s="80"/>
      <c r="Q733" s="80"/>
      <c r="R733" s="80"/>
      <c r="S733" s="80"/>
      <c r="T733" s="80"/>
      <c r="U733" s="80"/>
      <c r="V733" s="80"/>
    </row>
    <row r="734" spans="13:22">
      <c r="M734" s="80"/>
      <c r="N734" s="80"/>
      <c r="O734" s="80"/>
      <c r="P734" s="80"/>
      <c r="Q734" s="80"/>
      <c r="R734" s="80"/>
      <c r="S734" s="80"/>
      <c r="T734" s="80"/>
      <c r="U734" s="80"/>
      <c r="V734" s="80"/>
    </row>
    <row r="735" spans="13:22">
      <c r="M735" s="80"/>
      <c r="N735" s="80"/>
      <c r="O735" s="80"/>
      <c r="P735" s="80"/>
      <c r="Q735" s="80"/>
      <c r="R735" s="80"/>
      <c r="S735" s="80"/>
      <c r="T735" s="80"/>
      <c r="U735" s="80"/>
      <c r="V735" s="80"/>
    </row>
    <row r="736" spans="13:22">
      <c r="M736" s="80"/>
      <c r="N736" s="80"/>
      <c r="O736" s="80"/>
      <c r="P736" s="80"/>
      <c r="Q736" s="80"/>
      <c r="R736" s="80"/>
      <c r="S736" s="80"/>
      <c r="T736" s="80"/>
      <c r="U736" s="80"/>
      <c r="V736" s="80"/>
    </row>
    <row r="737" spans="13:22">
      <c r="M737" s="80"/>
      <c r="N737" s="80"/>
      <c r="O737" s="80"/>
      <c r="P737" s="80"/>
      <c r="Q737" s="80"/>
      <c r="R737" s="80"/>
      <c r="S737" s="80"/>
      <c r="T737" s="80"/>
      <c r="U737" s="80"/>
      <c r="V737" s="80"/>
    </row>
    <row r="738" spans="13:22">
      <c r="M738" s="80"/>
      <c r="N738" s="80"/>
      <c r="O738" s="80"/>
      <c r="P738" s="80"/>
      <c r="Q738" s="80"/>
      <c r="R738" s="80"/>
      <c r="S738" s="80"/>
      <c r="T738" s="80"/>
      <c r="U738" s="80"/>
      <c r="V738" s="80"/>
    </row>
    <row r="739" spans="13:22">
      <c r="M739" s="80"/>
      <c r="N739" s="80"/>
      <c r="O739" s="80"/>
      <c r="P739" s="80"/>
      <c r="Q739" s="80"/>
      <c r="R739" s="80"/>
      <c r="S739" s="80"/>
      <c r="T739" s="80"/>
      <c r="U739" s="80"/>
      <c r="V739" s="80"/>
    </row>
    <row r="740" spans="13:22">
      <c r="M740" s="80"/>
      <c r="N740" s="80"/>
      <c r="O740" s="80"/>
      <c r="P740" s="80"/>
      <c r="Q740" s="80"/>
      <c r="R740" s="80"/>
      <c r="S740" s="80"/>
      <c r="T740" s="80"/>
      <c r="U740" s="80"/>
      <c r="V740" s="80"/>
    </row>
    <row r="741" spans="13:22">
      <c r="M741" s="80"/>
      <c r="N741" s="80"/>
      <c r="O741" s="80"/>
      <c r="P741" s="80"/>
      <c r="Q741" s="80"/>
      <c r="R741" s="80"/>
      <c r="S741" s="80"/>
      <c r="T741" s="80"/>
      <c r="U741" s="80"/>
      <c r="V741" s="80"/>
    </row>
    <row r="742" spans="13:22">
      <c r="M742" s="80"/>
      <c r="N742" s="80"/>
      <c r="O742" s="80"/>
      <c r="P742" s="80"/>
      <c r="Q742" s="80"/>
      <c r="R742" s="80"/>
      <c r="S742" s="80"/>
      <c r="T742" s="80"/>
      <c r="U742" s="80"/>
      <c r="V742" s="80"/>
    </row>
    <row r="743" spans="13:22">
      <c r="M743" s="80"/>
      <c r="N743" s="80"/>
      <c r="O743" s="80"/>
      <c r="P743" s="80"/>
      <c r="Q743" s="80"/>
      <c r="R743" s="80"/>
      <c r="S743" s="80"/>
      <c r="T743" s="80"/>
      <c r="U743" s="80"/>
      <c r="V743" s="80"/>
    </row>
    <row r="744" spans="13:22">
      <c r="M744" s="80"/>
      <c r="N744" s="80"/>
      <c r="O744" s="80"/>
      <c r="P744" s="80"/>
      <c r="Q744" s="80"/>
      <c r="R744" s="80"/>
      <c r="S744" s="80"/>
      <c r="T744" s="80"/>
      <c r="U744" s="80"/>
      <c r="V744" s="80"/>
    </row>
    <row r="745" spans="13:22">
      <c r="M745" s="80"/>
      <c r="N745" s="80"/>
      <c r="O745" s="80"/>
      <c r="P745" s="80"/>
      <c r="Q745" s="80"/>
      <c r="R745" s="80"/>
      <c r="S745" s="80"/>
      <c r="T745" s="80"/>
      <c r="U745" s="80"/>
      <c r="V745" s="80"/>
    </row>
    <row r="746" spans="13:22">
      <c r="M746" s="80"/>
      <c r="N746" s="80"/>
      <c r="O746" s="80"/>
      <c r="P746" s="80"/>
      <c r="Q746" s="80"/>
      <c r="R746" s="80"/>
      <c r="S746" s="80"/>
      <c r="T746" s="80"/>
      <c r="U746" s="80"/>
      <c r="V746" s="80"/>
    </row>
    <row r="747" spans="13:22">
      <c r="M747" s="80"/>
      <c r="N747" s="80"/>
      <c r="O747" s="80"/>
      <c r="P747" s="80"/>
      <c r="Q747" s="80"/>
      <c r="R747" s="80"/>
      <c r="S747" s="80"/>
      <c r="T747" s="80"/>
      <c r="U747" s="80"/>
      <c r="V747" s="80"/>
    </row>
    <row r="748" spans="13:22">
      <c r="M748" s="80"/>
      <c r="N748" s="80"/>
      <c r="O748" s="80"/>
      <c r="P748" s="80"/>
      <c r="Q748" s="80"/>
      <c r="R748" s="80"/>
      <c r="S748" s="80"/>
      <c r="T748" s="80"/>
      <c r="U748" s="80"/>
      <c r="V748" s="80"/>
    </row>
    <row r="749" spans="13:22">
      <c r="M749" s="80"/>
      <c r="N749" s="80"/>
      <c r="O749" s="80"/>
      <c r="P749" s="80"/>
      <c r="Q749" s="80"/>
      <c r="R749" s="80"/>
      <c r="S749" s="80"/>
      <c r="T749" s="80"/>
      <c r="U749" s="80"/>
      <c r="V749" s="80"/>
    </row>
    <row r="750" spans="13:22">
      <c r="M750" s="80"/>
      <c r="N750" s="80"/>
      <c r="O750" s="80"/>
      <c r="P750" s="80"/>
      <c r="Q750" s="80"/>
      <c r="R750" s="80"/>
      <c r="S750" s="80"/>
      <c r="T750" s="80"/>
      <c r="U750" s="80"/>
      <c r="V750" s="80"/>
    </row>
    <row r="751" spans="13:22">
      <c r="M751" s="80"/>
      <c r="N751" s="80"/>
      <c r="O751" s="80"/>
      <c r="P751" s="80"/>
      <c r="Q751" s="80"/>
      <c r="R751" s="80"/>
      <c r="S751" s="80"/>
      <c r="T751" s="80"/>
      <c r="U751" s="80"/>
      <c r="V751" s="80"/>
    </row>
    <row r="752" spans="13:22">
      <c r="M752" s="80"/>
      <c r="N752" s="80"/>
      <c r="O752" s="80"/>
      <c r="P752" s="80"/>
      <c r="Q752" s="80"/>
      <c r="R752" s="80"/>
      <c r="S752" s="80"/>
      <c r="T752" s="80"/>
      <c r="U752" s="80"/>
      <c r="V752" s="80"/>
    </row>
    <row r="753" spans="13:22">
      <c r="M753" s="80"/>
      <c r="N753" s="80"/>
      <c r="O753" s="80"/>
      <c r="P753" s="80"/>
      <c r="Q753" s="80"/>
      <c r="R753" s="80"/>
      <c r="S753" s="80"/>
      <c r="T753" s="80"/>
      <c r="U753" s="80"/>
      <c r="V753" s="80"/>
    </row>
    <row r="754" spans="13:22">
      <c r="M754" s="80"/>
      <c r="N754" s="80"/>
      <c r="O754" s="80"/>
      <c r="P754" s="80"/>
      <c r="Q754" s="80"/>
      <c r="R754" s="80"/>
      <c r="S754" s="80"/>
      <c r="T754" s="80"/>
      <c r="U754" s="80"/>
      <c r="V754" s="80"/>
    </row>
    <row r="755" spans="13:22">
      <c r="M755" s="80"/>
      <c r="N755" s="80"/>
      <c r="O755" s="80"/>
      <c r="P755" s="80"/>
      <c r="Q755" s="80"/>
      <c r="R755" s="80"/>
      <c r="S755" s="80"/>
      <c r="T755" s="80"/>
      <c r="U755" s="80"/>
      <c r="V755" s="80"/>
    </row>
    <row r="756" spans="13:22">
      <c r="M756" s="80"/>
      <c r="N756" s="80"/>
      <c r="O756" s="80"/>
      <c r="P756" s="80"/>
      <c r="Q756" s="80"/>
      <c r="R756" s="80"/>
      <c r="S756" s="80"/>
      <c r="T756" s="80"/>
      <c r="U756" s="80"/>
      <c r="V756" s="80"/>
    </row>
    <row r="757" spans="13:22">
      <c r="M757" s="80"/>
      <c r="N757" s="80"/>
      <c r="O757" s="80"/>
      <c r="P757" s="80"/>
      <c r="Q757" s="80"/>
      <c r="R757" s="80"/>
      <c r="S757" s="80"/>
      <c r="T757" s="80"/>
      <c r="U757" s="80"/>
      <c r="V757" s="80"/>
    </row>
    <row r="758" spans="13:22">
      <c r="M758" s="80"/>
      <c r="N758" s="80"/>
      <c r="O758" s="80"/>
      <c r="P758" s="80"/>
      <c r="Q758" s="80"/>
      <c r="R758" s="80"/>
      <c r="S758" s="80"/>
      <c r="T758" s="80"/>
      <c r="U758" s="80"/>
      <c r="V758" s="80"/>
    </row>
    <row r="759" spans="13:22">
      <c r="M759" s="80"/>
      <c r="N759" s="80"/>
      <c r="O759" s="80"/>
      <c r="P759" s="80"/>
      <c r="Q759" s="80"/>
      <c r="R759" s="80"/>
      <c r="S759" s="80"/>
      <c r="T759" s="80"/>
      <c r="U759" s="80"/>
      <c r="V759" s="80"/>
    </row>
    <row r="760" spans="13:22">
      <c r="M760" s="80"/>
      <c r="N760" s="80"/>
      <c r="O760" s="80"/>
      <c r="P760" s="80"/>
      <c r="Q760" s="80"/>
      <c r="R760" s="80"/>
      <c r="S760" s="80"/>
      <c r="T760" s="80"/>
      <c r="U760" s="80"/>
      <c r="V760" s="80"/>
    </row>
    <row r="761" spans="13:22">
      <c r="M761" s="80"/>
      <c r="N761" s="80"/>
      <c r="O761" s="80"/>
      <c r="P761" s="80"/>
      <c r="Q761" s="80"/>
      <c r="R761" s="80"/>
      <c r="S761" s="80"/>
      <c r="T761" s="80"/>
      <c r="U761" s="80"/>
      <c r="V761" s="80"/>
    </row>
    <row r="762" spans="13:22">
      <c r="M762" s="80"/>
      <c r="N762" s="80"/>
      <c r="O762" s="80"/>
      <c r="P762" s="80"/>
      <c r="Q762" s="80"/>
      <c r="R762" s="80"/>
      <c r="S762" s="80"/>
      <c r="T762" s="80"/>
      <c r="U762" s="80"/>
      <c r="V762" s="80"/>
    </row>
    <row r="763" spans="13:22">
      <c r="M763" s="80"/>
      <c r="N763" s="80"/>
      <c r="O763" s="80"/>
      <c r="P763" s="80"/>
      <c r="Q763" s="80"/>
      <c r="R763" s="80"/>
      <c r="S763" s="80"/>
      <c r="T763" s="80"/>
      <c r="U763" s="80"/>
      <c r="V763" s="80"/>
    </row>
    <row r="764" spans="13:22">
      <c r="M764" s="80"/>
      <c r="N764" s="80"/>
      <c r="O764" s="80"/>
      <c r="P764" s="80"/>
      <c r="Q764" s="80"/>
      <c r="R764" s="80"/>
      <c r="S764" s="80"/>
      <c r="T764" s="80"/>
      <c r="U764" s="80"/>
      <c r="V764" s="80"/>
    </row>
    <row r="765" spans="13:22">
      <c r="M765" s="80"/>
      <c r="N765" s="80"/>
      <c r="O765" s="80"/>
      <c r="P765" s="80"/>
      <c r="Q765" s="80"/>
      <c r="R765" s="80"/>
      <c r="S765" s="80"/>
      <c r="T765" s="80"/>
      <c r="U765" s="80"/>
      <c r="V765" s="80"/>
    </row>
    <row r="766" spans="13:22">
      <c r="M766" s="80"/>
      <c r="N766" s="80"/>
      <c r="O766" s="80"/>
      <c r="P766" s="80"/>
      <c r="Q766" s="80"/>
      <c r="R766" s="80"/>
      <c r="S766" s="80"/>
      <c r="T766" s="80"/>
      <c r="U766" s="80"/>
      <c r="V766" s="80"/>
    </row>
    <row r="767" spans="13:22">
      <c r="M767" s="80"/>
      <c r="N767" s="80"/>
      <c r="O767" s="80"/>
      <c r="P767" s="80"/>
      <c r="Q767" s="80"/>
      <c r="R767" s="80"/>
      <c r="S767" s="80"/>
      <c r="T767" s="80"/>
      <c r="U767" s="80"/>
      <c r="V767" s="80"/>
    </row>
    <row r="768" spans="13:22">
      <c r="M768" s="80"/>
      <c r="N768" s="80"/>
      <c r="O768" s="80"/>
      <c r="P768" s="80"/>
      <c r="Q768" s="80"/>
      <c r="R768" s="80"/>
      <c r="S768" s="80"/>
      <c r="T768" s="80"/>
      <c r="U768" s="80"/>
      <c r="V768" s="80"/>
    </row>
    <row r="769" spans="13:22">
      <c r="M769" s="80"/>
      <c r="N769" s="80"/>
      <c r="O769" s="80"/>
      <c r="P769" s="80"/>
      <c r="Q769" s="80"/>
      <c r="R769" s="80"/>
      <c r="S769" s="80"/>
      <c r="T769" s="80"/>
      <c r="U769" s="80"/>
      <c r="V769" s="80"/>
    </row>
    <row r="770" spans="13:22">
      <c r="M770" s="80"/>
      <c r="N770" s="80"/>
      <c r="O770" s="80"/>
      <c r="P770" s="80"/>
      <c r="Q770" s="80"/>
      <c r="R770" s="80"/>
      <c r="S770" s="80"/>
      <c r="T770" s="80"/>
      <c r="U770" s="80"/>
      <c r="V770" s="80"/>
    </row>
    <row r="771" spans="13:22">
      <c r="M771" s="80"/>
      <c r="N771" s="80"/>
      <c r="O771" s="80"/>
      <c r="P771" s="80"/>
      <c r="Q771" s="80"/>
      <c r="R771" s="80"/>
      <c r="S771" s="80"/>
      <c r="T771" s="80"/>
      <c r="U771" s="80"/>
      <c r="V771" s="80"/>
    </row>
    <row r="772" spans="13:22">
      <c r="M772" s="80"/>
      <c r="N772" s="80"/>
      <c r="O772" s="80"/>
      <c r="P772" s="80"/>
      <c r="Q772" s="80"/>
      <c r="R772" s="80"/>
      <c r="S772" s="80"/>
      <c r="T772" s="80"/>
      <c r="U772" s="80"/>
      <c r="V772" s="80"/>
    </row>
    <row r="773" spans="13:22">
      <c r="M773" s="80"/>
      <c r="N773" s="80"/>
      <c r="O773" s="80"/>
      <c r="P773" s="80"/>
      <c r="Q773" s="80"/>
      <c r="R773" s="80"/>
      <c r="S773" s="80"/>
      <c r="T773" s="80"/>
      <c r="U773" s="80"/>
      <c r="V773" s="80"/>
    </row>
    <row r="774" spans="13:22">
      <c r="M774" s="80"/>
      <c r="N774" s="80"/>
      <c r="O774" s="80"/>
      <c r="P774" s="80"/>
      <c r="Q774" s="80"/>
      <c r="R774" s="80"/>
      <c r="S774" s="80"/>
      <c r="T774" s="80"/>
      <c r="U774" s="80"/>
      <c r="V774" s="80"/>
    </row>
    <row r="775" spans="13:22">
      <c r="M775" s="80"/>
      <c r="N775" s="80"/>
      <c r="O775" s="80"/>
      <c r="P775" s="80"/>
      <c r="Q775" s="80"/>
      <c r="R775" s="80"/>
      <c r="S775" s="80"/>
      <c r="T775" s="80"/>
      <c r="U775" s="80"/>
      <c r="V775" s="80"/>
    </row>
    <row r="776" spans="13:22">
      <c r="M776" s="80"/>
      <c r="N776" s="80"/>
      <c r="O776" s="80"/>
      <c r="P776" s="80"/>
      <c r="Q776" s="80"/>
      <c r="R776" s="80"/>
      <c r="S776" s="80"/>
      <c r="T776" s="80"/>
      <c r="U776" s="80"/>
      <c r="V776" s="80"/>
    </row>
    <row r="777" spans="13:22">
      <c r="M777" s="80"/>
      <c r="N777" s="80"/>
      <c r="O777" s="80"/>
      <c r="P777" s="80"/>
      <c r="Q777" s="80"/>
      <c r="R777" s="80"/>
      <c r="S777" s="80"/>
      <c r="T777" s="80"/>
      <c r="U777" s="80"/>
      <c r="V777" s="80"/>
    </row>
    <row r="778" spans="13:22">
      <c r="M778" s="80"/>
      <c r="N778" s="80"/>
      <c r="O778" s="80"/>
      <c r="P778" s="80"/>
      <c r="Q778" s="80"/>
      <c r="R778" s="80"/>
      <c r="S778" s="80"/>
      <c r="T778" s="80"/>
      <c r="U778" s="80"/>
      <c r="V778" s="80"/>
    </row>
    <row r="779" spans="13:22">
      <c r="M779" s="80"/>
      <c r="N779" s="80"/>
      <c r="O779" s="80"/>
      <c r="P779" s="80"/>
      <c r="Q779" s="80"/>
      <c r="R779" s="80"/>
      <c r="S779" s="80"/>
      <c r="T779" s="80"/>
      <c r="U779" s="80"/>
      <c r="V779" s="80"/>
    </row>
    <row r="780" spans="13:22">
      <c r="M780" s="80"/>
      <c r="N780" s="80"/>
      <c r="O780" s="80"/>
      <c r="P780" s="80"/>
      <c r="Q780" s="80"/>
      <c r="R780" s="80"/>
      <c r="S780" s="80"/>
      <c r="T780" s="80"/>
      <c r="U780" s="80"/>
      <c r="V780" s="80"/>
    </row>
    <row r="781" spans="13:22">
      <c r="M781" s="80"/>
      <c r="N781" s="80"/>
      <c r="O781" s="80"/>
      <c r="P781" s="80"/>
      <c r="Q781" s="80"/>
      <c r="R781" s="80"/>
      <c r="S781" s="80"/>
      <c r="T781" s="80"/>
      <c r="U781" s="80"/>
      <c r="V781" s="80"/>
    </row>
    <row r="782" spans="13:22">
      <c r="M782" s="80"/>
      <c r="N782" s="80"/>
      <c r="O782" s="80"/>
      <c r="P782" s="80"/>
      <c r="Q782" s="80"/>
      <c r="R782" s="80"/>
      <c r="S782" s="80"/>
      <c r="T782" s="80"/>
      <c r="U782" s="80"/>
      <c r="V782" s="80"/>
    </row>
    <row r="783" spans="13:22">
      <c r="M783" s="80"/>
      <c r="N783" s="80"/>
      <c r="O783" s="80"/>
      <c r="P783" s="80"/>
      <c r="Q783" s="80"/>
      <c r="R783" s="80"/>
      <c r="S783" s="80"/>
      <c r="T783" s="80"/>
      <c r="U783" s="80"/>
      <c r="V783" s="80"/>
    </row>
    <row r="784" spans="13:22">
      <c r="M784" s="80"/>
      <c r="N784" s="80"/>
      <c r="O784" s="80"/>
      <c r="P784" s="80"/>
      <c r="Q784" s="80"/>
      <c r="R784" s="80"/>
      <c r="S784" s="80"/>
      <c r="T784" s="80"/>
      <c r="U784" s="80"/>
      <c r="V784" s="80"/>
    </row>
    <row r="785" spans="13:22">
      <c r="M785" s="80"/>
      <c r="N785" s="80"/>
      <c r="O785" s="80"/>
      <c r="P785" s="80"/>
      <c r="Q785" s="80"/>
      <c r="R785" s="80"/>
      <c r="S785" s="80"/>
      <c r="T785" s="80"/>
      <c r="U785" s="80"/>
      <c r="V785" s="80"/>
    </row>
    <row r="786" spans="13:22">
      <c r="M786" s="80"/>
      <c r="N786" s="80"/>
      <c r="O786" s="80"/>
      <c r="P786" s="80"/>
      <c r="Q786" s="80"/>
      <c r="R786" s="80"/>
      <c r="S786" s="80"/>
      <c r="T786" s="80"/>
      <c r="U786" s="80"/>
      <c r="V786" s="80"/>
    </row>
    <row r="787" spans="13:22">
      <c r="M787" s="80"/>
      <c r="N787" s="80"/>
      <c r="O787" s="80"/>
      <c r="P787" s="80"/>
      <c r="Q787" s="80"/>
      <c r="R787" s="80"/>
      <c r="S787" s="80"/>
      <c r="T787" s="80"/>
      <c r="U787" s="80"/>
      <c r="V787" s="80"/>
    </row>
    <row r="788" spans="13:22">
      <c r="M788" s="80"/>
      <c r="N788" s="80"/>
      <c r="O788" s="80"/>
      <c r="P788" s="80"/>
      <c r="Q788" s="80"/>
      <c r="R788" s="80"/>
      <c r="S788" s="80"/>
      <c r="T788" s="80"/>
      <c r="U788" s="80"/>
      <c r="V788" s="80"/>
    </row>
    <row r="789" spans="13:22">
      <c r="M789" s="80"/>
      <c r="N789" s="80"/>
      <c r="O789" s="80"/>
      <c r="P789" s="80"/>
      <c r="Q789" s="80"/>
      <c r="R789" s="80"/>
      <c r="S789" s="80"/>
      <c r="T789" s="80"/>
      <c r="U789" s="80"/>
      <c r="V789" s="80"/>
    </row>
    <row r="790" spans="13:22">
      <c r="M790" s="80"/>
      <c r="N790" s="80"/>
      <c r="O790" s="80"/>
      <c r="P790" s="80"/>
      <c r="Q790" s="80"/>
      <c r="R790" s="80"/>
      <c r="S790" s="80"/>
      <c r="T790" s="80"/>
      <c r="U790" s="80"/>
      <c r="V790" s="80"/>
    </row>
    <row r="791" spans="13:22">
      <c r="M791" s="80"/>
      <c r="N791" s="80"/>
      <c r="O791" s="80"/>
      <c r="P791" s="80"/>
      <c r="Q791" s="80"/>
      <c r="R791" s="80"/>
      <c r="S791" s="80"/>
      <c r="T791" s="80"/>
      <c r="U791" s="80"/>
      <c r="V791" s="80"/>
    </row>
    <row r="792" spans="13:22">
      <c r="M792" s="80"/>
      <c r="N792" s="80"/>
      <c r="O792" s="80"/>
      <c r="P792" s="80"/>
      <c r="Q792" s="80"/>
      <c r="R792" s="80"/>
      <c r="S792" s="80"/>
      <c r="T792" s="80"/>
      <c r="U792" s="80"/>
      <c r="V792" s="80"/>
    </row>
    <row r="793" spans="13:22">
      <c r="M793" s="80"/>
      <c r="N793" s="80"/>
      <c r="O793" s="80"/>
      <c r="P793" s="80"/>
      <c r="Q793" s="80"/>
      <c r="R793" s="80"/>
      <c r="S793" s="80"/>
      <c r="T793" s="80"/>
      <c r="U793" s="80"/>
      <c r="V793" s="80"/>
    </row>
    <row r="794" spans="13:22">
      <c r="M794" s="80"/>
      <c r="N794" s="80"/>
      <c r="O794" s="80"/>
      <c r="P794" s="80"/>
      <c r="Q794" s="80"/>
      <c r="R794" s="80"/>
      <c r="S794" s="80"/>
      <c r="T794" s="80"/>
      <c r="U794" s="80"/>
      <c r="V794" s="80"/>
    </row>
    <row r="795" spans="13:22">
      <c r="M795" s="80"/>
      <c r="N795" s="80"/>
      <c r="O795" s="80"/>
      <c r="P795" s="80"/>
      <c r="Q795" s="80"/>
      <c r="R795" s="80"/>
      <c r="S795" s="80"/>
      <c r="T795" s="80"/>
      <c r="U795" s="80"/>
      <c r="V795" s="80"/>
    </row>
    <row r="796" spans="13:22">
      <c r="M796" s="80"/>
      <c r="N796" s="80"/>
      <c r="O796" s="80"/>
      <c r="P796" s="80"/>
      <c r="Q796" s="80"/>
      <c r="R796" s="80"/>
      <c r="S796" s="80"/>
      <c r="T796" s="80"/>
      <c r="U796" s="80"/>
      <c r="V796" s="80"/>
    </row>
    <row r="797" spans="13:22">
      <c r="M797" s="80"/>
      <c r="N797" s="80"/>
      <c r="O797" s="80"/>
      <c r="P797" s="80"/>
      <c r="Q797" s="80"/>
      <c r="R797" s="80"/>
      <c r="S797" s="80"/>
      <c r="T797" s="80"/>
      <c r="U797" s="80"/>
      <c r="V797" s="80"/>
    </row>
    <row r="798" spans="13:22">
      <c r="M798" s="80"/>
      <c r="N798" s="80"/>
      <c r="O798" s="80"/>
      <c r="P798" s="80"/>
      <c r="Q798" s="80"/>
      <c r="R798" s="80"/>
      <c r="S798" s="80"/>
      <c r="T798" s="80"/>
      <c r="U798" s="80"/>
      <c r="V798" s="80"/>
    </row>
    <row r="799" spans="13:22">
      <c r="M799" s="80"/>
      <c r="N799" s="80"/>
      <c r="O799" s="80"/>
      <c r="P799" s="80"/>
      <c r="Q799" s="80"/>
      <c r="R799" s="80"/>
      <c r="S799" s="80"/>
      <c r="T799" s="80"/>
      <c r="U799" s="80"/>
      <c r="V799" s="80"/>
    </row>
    <row r="800" spans="13:22">
      <c r="M800" s="80"/>
      <c r="N800" s="80"/>
      <c r="O800" s="80"/>
      <c r="P800" s="80"/>
      <c r="Q800" s="80"/>
      <c r="R800" s="80"/>
      <c r="S800" s="80"/>
      <c r="T800" s="80"/>
      <c r="U800" s="80"/>
      <c r="V800" s="80"/>
    </row>
    <row r="801" spans="13:22">
      <c r="M801" s="80"/>
      <c r="N801" s="80"/>
      <c r="O801" s="80"/>
      <c r="P801" s="80"/>
      <c r="Q801" s="80"/>
      <c r="R801" s="80"/>
      <c r="S801" s="80"/>
      <c r="T801" s="80"/>
      <c r="U801" s="80"/>
      <c r="V801" s="80"/>
    </row>
    <row r="802" spans="13:22">
      <c r="M802" s="80"/>
      <c r="N802" s="80"/>
      <c r="O802" s="80"/>
      <c r="P802" s="80"/>
      <c r="Q802" s="80"/>
      <c r="R802" s="80"/>
      <c r="S802" s="80"/>
      <c r="T802" s="80"/>
      <c r="U802" s="80"/>
      <c r="V802" s="80"/>
    </row>
    <row r="803" spans="13:22">
      <c r="M803" s="80"/>
      <c r="N803" s="80"/>
      <c r="O803" s="80"/>
      <c r="P803" s="80"/>
      <c r="Q803" s="80"/>
      <c r="R803" s="80"/>
      <c r="S803" s="80"/>
      <c r="T803" s="80"/>
      <c r="U803" s="80"/>
      <c r="V803" s="80"/>
    </row>
    <row r="804" spans="13:22">
      <c r="M804" s="80"/>
      <c r="N804" s="80"/>
      <c r="O804" s="80"/>
      <c r="P804" s="80"/>
      <c r="Q804" s="80"/>
      <c r="R804" s="80"/>
      <c r="S804" s="80"/>
      <c r="T804" s="80"/>
      <c r="U804" s="80"/>
      <c r="V804" s="80"/>
    </row>
    <row r="805" spans="13:22">
      <c r="M805" s="80"/>
      <c r="N805" s="80"/>
      <c r="O805" s="80"/>
      <c r="P805" s="80"/>
      <c r="Q805" s="80"/>
      <c r="R805" s="80"/>
      <c r="S805" s="80"/>
      <c r="T805" s="80"/>
      <c r="U805" s="80"/>
      <c r="V805" s="80"/>
    </row>
    <row r="806" spans="13:22">
      <c r="M806" s="80"/>
      <c r="N806" s="80"/>
      <c r="O806" s="80"/>
      <c r="P806" s="80"/>
      <c r="Q806" s="80"/>
      <c r="R806" s="80"/>
      <c r="S806" s="80"/>
      <c r="T806" s="80"/>
      <c r="U806" s="80"/>
      <c r="V806" s="80"/>
    </row>
    <row r="807" spans="13:22">
      <c r="M807" s="80"/>
      <c r="N807" s="80"/>
      <c r="O807" s="80"/>
      <c r="P807" s="80"/>
      <c r="Q807" s="80"/>
      <c r="R807" s="80"/>
      <c r="S807" s="80"/>
      <c r="T807" s="80"/>
      <c r="U807" s="80"/>
      <c r="V807" s="80"/>
    </row>
    <row r="808" spans="13:22">
      <c r="M808" s="80"/>
      <c r="N808" s="80"/>
      <c r="O808" s="80"/>
      <c r="P808" s="80"/>
      <c r="Q808" s="80"/>
      <c r="R808" s="80"/>
      <c r="S808" s="80"/>
      <c r="T808" s="80"/>
      <c r="U808" s="80"/>
      <c r="V808" s="80"/>
    </row>
    <row r="809" spans="13:22">
      <c r="M809" s="80"/>
      <c r="N809" s="80"/>
      <c r="O809" s="80"/>
      <c r="P809" s="80"/>
      <c r="Q809" s="80"/>
      <c r="R809" s="80"/>
      <c r="S809" s="80"/>
      <c r="T809" s="80"/>
      <c r="U809" s="80"/>
      <c r="V809" s="80"/>
    </row>
    <row r="810" spans="13:22">
      <c r="M810" s="80"/>
      <c r="N810" s="80"/>
      <c r="O810" s="80"/>
      <c r="P810" s="80"/>
      <c r="Q810" s="80"/>
      <c r="R810" s="80"/>
      <c r="S810" s="80"/>
      <c r="T810" s="80"/>
      <c r="U810" s="80"/>
      <c r="V810" s="80"/>
    </row>
    <row r="811" spans="13:22">
      <c r="M811" s="80"/>
      <c r="N811" s="80"/>
      <c r="O811" s="80"/>
      <c r="P811" s="80"/>
      <c r="Q811" s="80"/>
      <c r="R811" s="80"/>
      <c r="S811" s="80"/>
      <c r="T811" s="80"/>
      <c r="U811" s="80"/>
      <c r="V811" s="80"/>
    </row>
    <row r="812" spans="13:22">
      <c r="M812" s="80"/>
      <c r="N812" s="80"/>
      <c r="O812" s="80"/>
      <c r="P812" s="80"/>
      <c r="Q812" s="80"/>
      <c r="R812" s="80"/>
      <c r="S812" s="80"/>
      <c r="T812" s="80"/>
      <c r="U812" s="80"/>
      <c r="V812" s="80"/>
    </row>
    <row r="813" spans="13:22">
      <c r="M813" s="80"/>
      <c r="N813" s="80"/>
      <c r="O813" s="80"/>
      <c r="P813" s="80"/>
      <c r="Q813" s="80"/>
      <c r="R813" s="80"/>
      <c r="S813" s="80"/>
      <c r="T813" s="80"/>
      <c r="U813" s="80"/>
      <c r="V813" s="80"/>
    </row>
    <row r="814" spans="13:22">
      <c r="M814" s="80"/>
      <c r="N814" s="80"/>
      <c r="O814" s="80"/>
      <c r="P814" s="80"/>
      <c r="Q814" s="80"/>
      <c r="R814" s="80"/>
      <c r="S814" s="80"/>
      <c r="T814" s="80"/>
      <c r="U814" s="80"/>
      <c r="V814" s="80"/>
    </row>
    <row r="815" spans="13:22">
      <c r="M815" s="80"/>
      <c r="N815" s="80"/>
      <c r="O815" s="80"/>
      <c r="P815" s="80"/>
      <c r="Q815" s="80"/>
      <c r="R815" s="80"/>
      <c r="S815" s="80"/>
      <c r="T815" s="80"/>
      <c r="U815" s="80"/>
      <c r="V815" s="80"/>
    </row>
    <row r="816" spans="13:22">
      <c r="M816" s="80"/>
      <c r="N816" s="80"/>
      <c r="O816" s="80"/>
      <c r="P816" s="80"/>
      <c r="Q816" s="80"/>
      <c r="R816" s="80"/>
      <c r="S816" s="80"/>
      <c r="T816" s="80"/>
      <c r="U816" s="80"/>
      <c r="V816" s="80"/>
    </row>
    <row r="817" spans="13:22">
      <c r="M817" s="80"/>
      <c r="N817" s="80"/>
      <c r="O817" s="80"/>
      <c r="P817" s="80"/>
      <c r="Q817" s="80"/>
      <c r="R817" s="80"/>
      <c r="S817" s="80"/>
      <c r="T817" s="80"/>
      <c r="U817" s="80"/>
      <c r="V817" s="80"/>
    </row>
    <row r="818" spans="13:22">
      <c r="M818" s="80"/>
      <c r="N818" s="80"/>
      <c r="O818" s="80"/>
      <c r="P818" s="80"/>
      <c r="Q818" s="80"/>
      <c r="R818" s="80"/>
      <c r="S818" s="80"/>
      <c r="T818" s="80"/>
      <c r="U818" s="80"/>
      <c r="V818" s="80"/>
    </row>
    <row r="819" spans="13:22">
      <c r="M819" s="80"/>
      <c r="N819" s="80"/>
      <c r="O819" s="80"/>
      <c r="P819" s="80"/>
      <c r="Q819" s="80"/>
      <c r="R819" s="80"/>
      <c r="S819" s="80"/>
      <c r="T819" s="80"/>
      <c r="U819" s="80"/>
      <c r="V819" s="80"/>
    </row>
    <row r="820" spans="13:22">
      <c r="M820" s="80"/>
      <c r="N820" s="80"/>
      <c r="O820" s="80"/>
      <c r="P820" s="80"/>
      <c r="Q820" s="80"/>
      <c r="R820" s="80"/>
      <c r="S820" s="80"/>
      <c r="T820" s="80"/>
      <c r="U820" s="80"/>
      <c r="V820" s="80"/>
    </row>
    <row r="821" spans="13:22">
      <c r="M821" s="80"/>
      <c r="N821" s="80"/>
      <c r="O821" s="80"/>
      <c r="P821" s="80"/>
      <c r="Q821" s="80"/>
      <c r="R821" s="80"/>
      <c r="S821" s="80"/>
      <c r="T821" s="80"/>
      <c r="U821" s="80"/>
      <c r="V821" s="80"/>
    </row>
    <row r="822" spans="13:22">
      <c r="M822" s="80"/>
      <c r="N822" s="80"/>
      <c r="O822" s="80"/>
      <c r="P822" s="80"/>
      <c r="Q822" s="80"/>
      <c r="R822" s="80"/>
      <c r="S822" s="80"/>
      <c r="T822" s="80"/>
      <c r="U822" s="80"/>
      <c r="V822" s="80"/>
    </row>
    <row r="823" spans="13:22">
      <c r="M823" s="80"/>
      <c r="N823" s="80"/>
      <c r="O823" s="80"/>
      <c r="P823" s="80"/>
      <c r="Q823" s="80"/>
      <c r="R823" s="80"/>
      <c r="S823" s="80"/>
      <c r="T823" s="80"/>
      <c r="U823" s="80"/>
      <c r="V823" s="80"/>
    </row>
    <row r="824" spans="13:22">
      <c r="M824" s="80"/>
      <c r="N824" s="80"/>
      <c r="O824" s="80"/>
      <c r="P824" s="80"/>
      <c r="Q824" s="80"/>
      <c r="R824" s="80"/>
      <c r="S824" s="80"/>
      <c r="T824" s="80"/>
      <c r="U824" s="80"/>
      <c r="V824" s="80"/>
    </row>
    <row r="825" spans="13:22">
      <c r="M825" s="80"/>
      <c r="N825" s="80"/>
      <c r="O825" s="80"/>
      <c r="P825" s="80"/>
      <c r="Q825" s="80"/>
      <c r="R825" s="80"/>
      <c r="S825" s="80"/>
      <c r="T825" s="80"/>
      <c r="U825" s="80"/>
      <c r="V825" s="80"/>
    </row>
    <row r="826" spans="13:22">
      <c r="M826" s="80"/>
      <c r="N826" s="80"/>
      <c r="O826" s="80"/>
      <c r="P826" s="80"/>
      <c r="Q826" s="80"/>
      <c r="R826" s="80"/>
      <c r="S826" s="80"/>
      <c r="T826" s="80"/>
      <c r="U826" s="80"/>
      <c r="V826" s="80"/>
    </row>
    <row r="827" spans="13:22">
      <c r="M827" s="80"/>
      <c r="N827" s="80"/>
      <c r="O827" s="80"/>
      <c r="P827" s="80"/>
      <c r="Q827" s="80"/>
      <c r="R827" s="80"/>
      <c r="S827" s="80"/>
      <c r="T827" s="80"/>
      <c r="U827" s="80"/>
      <c r="V827" s="80"/>
    </row>
    <row r="828" spans="13:22">
      <c r="M828" s="80"/>
      <c r="N828" s="80"/>
      <c r="O828" s="80"/>
      <c r="P828" s="80"/>
      <c r="Q828" s="80"/>
      <c r="R828" s="80"/>
      <c r="S828" s="80"/>
      <c r="T828" s="80"/>
      <c r="U828" s="80"/>
      <c r="V828" s="80"/>
    </row>
    <row r="829" spans="13:22">
      <c r="M829" s="80"/>
      <c r="N829" s="80"/>
      <c r="O829" s="80"/>
      <c r="P829" s="80"/>
      <c r="Q829" s="80"/>
      <c r="R829" s="80"/>
      <c r="S829" s="80"/>
      <c r="T829" s="80"/>
      <c r="U829" s="80"/>
      <c r="V829" s="80"/>
    </row>
    <row r="830" spans="13:22">
      <c r="M830" s="80"/>
      <c r="N830" s="80"/>
      <c r="O830" s="80"/>
      <c r="P830" s="80"/>
      <c r="Q830" s="80"/>
      <c r="R830" s="80"/>
      <c r="S830" s="80"/>
      <c r="T830" s="80"/>
      <c r="U830" s="80"/>
      <c r="V830" s="80"/>
    </row>
    <row r="831" spans="13:22">
      <c r="M831" s="80"/>
      <c r="N831" s="80"/>
      <c r="O831" s="80"/>
      <c r="P831" s="80"/>
      <c r="Q831" s="80"/>
      <c r="R831" s="80"/>
      <c r="S831" s="80"/>
      <c r="T831" s="80"/>
      <c r="U831" s="80"/>
      <c r="V831" s="80"/>
    </row>
    <row r="832" spans="13:22">
      <c r="M832" s="80"/>
      <c r="N832" s="80"/>
      <c r="O832" s="80"/>
      <c r="P832" s="80"/>
      <c r="Q832" s="80"/>
      <c r="R832" s="80"/>
      <c r="S832" s="80"/>
      <c r="T832" s="80"/>
      <c r="U832" s="80"/>
      <c r="V832" s="80"/>
    </row>
    <row r="833" spans="13:22">
      <c r="M833" s="80"/>
      <c r="N833" s="80"/>
      <c r="O833" s="80"/>
      <c r="P833" s="80"/>
      <c r="Q833" s="80"/>
      <c r="R833" s="80"/>
      <c r="S833" s="80"/>
      <c r="T833" s="80"/>
      <c r="U833" s="80"/>
      <c r="V833" s="80"/>
    </row>
    <row r="834" spans="13:22">
      <c r="M834" s="80"/>
      <c r="N834" s="80"/>
      <c r="O834" s="80"/>
      <c r="P834" s="80"/>
      <c r="Q834" s="80"/>
      <c r="R834" s="80"/>
      <c r="S834" s="80"/>
      <c r="T834" s="80"/>
      <c r="U834" s="80"/>
      <c r="V834" s="80"/>
    </row>
    <row r="835" spans="13:22">
      <c r="M835" s="80"/>
      <c r="N835" s="80"/>
      <c r="O835" s="80"/>
      <c r="P835" s="80"/>
      <c r="Q835" s="80"/>
      <c r="R835" s="80"/>
      <c r="S835" s="80"/>
      <c r="T835" s="80"/>
      <c r="U835" s="80"/>
      <c r="V835" s="80"/>
    </row>
    <row r="836" spans="13:22">
      <c r="M836" s="80"/>
      <c r="N836" s="80"/>
      <c r="O836" s="80"/>
      <c r="P836" s="80"/>
      <c r="Q836" s="80"/>
      <c r="R836" s="80"/>
      <c r="S836" s="80"/>
      <c r="T836" s="80"/>
      <c r="U836" s="80"/>
      <c r="V836" s="80"/>
    </row>
    <row r="837" spans="13:22">
      <c r="M837" s="80"/>
      <c r="N837" s="80"/>
      <c r="O837" s="80"/>
      <c r="P837" s="80"/>
      <c r="Q837" s="80"/>
      <c r="R837" s="80"/>
      <c r="S837" s="80"/>
      <c r="T837" s="80"/>
      <c r="U837" s="80"/>
      <c r="V837" s="80"/>
    </row>
    <row r="838" spans="13:22">
      <c r="M838" s="80"/>
      <c r="N838" s="80"/>
      <c r="O838" s="80"/>
      <c r="P838" s="80"/>
      <c r="Q838" s="80"/>
      <c r="R838" s="80"/>
      <c r="S838" s="80"/>
      <c r="T838" s="80"/>
      <c r="U838" s="80"/>
      <c r="V838" s="80"/>
    </row>
    <row r="839" spans="13:22">
      <c r="M839" s="80"/>
      <c r="N839" s="80"/>
      <c r="O839" s="80"/>
      <c r="P839" s="80"/>
      <c r="Q839" s="80"/>
      <c r="R839" s="80"/>
      <c r="S839" s="80"/>
      <c r="T839" s="80"/>
      <c r="U839" s="80"/>
      <c r="V839" s="80"/>
    </row>
    <row r="840" spans="13:22">
      <c r="M840" s="80"/>
      <c r="N840" s="80"/>
      <c r="O840" s="80"/>
      <c r="P840" s="80"/>
      <c r="Q840" s="80"/>
      <c r="R840" s="80"/>
      <c r="S840" s="80"/>
      <c r="T840" s="80"/>
      <c r="U840" s="80"/>
      <c r="V840" s="80"/>
    </row>
    <row r="841" spans="13:22">
      <c r="M841" s="80"/>
      <c r="N841" s="80"/>
      <c r="O841" s="80"/>
      <c r="P841" s="80"/>
      <c r="Q841" s="80"/>
      <c r="R841" s="80"/>
      <c r="S841" s="80"/>
      <c r="T841" s="80"/>
      <c r="U841" s="80"/>
      <c r="V841" s="80"/>
    </row>
    <row r="842" spans="13:22">
      <c r="M842" s="80"/>
      <c r="N842" s="80"/>
      <c r="O842" s="80"/>
      <c r="P842" s="80"/>
      <c r="Q842" s="80"/>
      <c r="R842" s="80"/>
      <c r="S842" s="80"/>
      <c r="T842" s="80"/>
      <c r="U842" s="80"/>
      <c r="V842" s="80"/>
    </row>
    <row r="843" spans="13:22">
      <c r="M843" s="80"/>
      <c r="N843" s="80"/>
      <c r="O843" s="80"/>
      <c r="P843" s="80"/>
      <c r="Q843" s="80"/>
      <c r="R843" s="80"/>
      <c r="S843" s="80"/>
      <c r="T843" s="80"/>
      <c r="U843" s="80"/>
      <c r="V843" s="80"/>
    </row>
    <row r="844" spans="13:22">
      <c r="M844" s="80"/>
      <c r="N844" s="80"/>
      <c r="O844" s="80"/>
      <c r="P844" s="80"/>
      <c r="Q844" s="80"/>
      <c r="R844" s="80"/>
      <c r="S844" s="80"/>
      <c r="T844" s="80"/>
      <c r="U844" s="80"/>
      <c r="V844" s="80"/>
    </row>
    <row r="845" spans="13:22">
      <c r="M845" s="80"/>
      <c r="N845" s="80"/>
      <c r="O845" s="80"/>
      <c r="P845" s="80"/>
      <c r="Q845" s="80"/>
      <c r="R845" s="80"/>
      <c r="S845" s="80"/>
      <c r="T845" s="80"/>
      <c r="U845" s="80"/>
      <c r="V845" s="80"/>
    </row>
    <row r="846" spans="13:22">
      <c r="M846" s="80"/>
      <c r="N846" s="80"/>
      <c r="O846" s="80"/>
      <c r="P846" s="80"/>
      <c r="Q846" s="80"/>
      <c r="R846" s="80"/>
      <c r="S846" s="80"/>
      <c r="T846" s="80"/>
      <c r="U846" s="80"/>
      <c r="V846" s="80"/>
    </row>
    <row r="847" spans="13:22">
      <c r="M847" s="80"/>
      <c r="N847" s="80"/>
      <c r="O847" s="80"/>
      <c r="P847" s="80"/>
      <c r="Q847" s="80"/>
      <c r="R847" s="80"/>
      <c r="S847" s="80"/>
      <c r="T847" s="80"/>
      <c r="U847" s="80"/>
      <c r="V847" s="80"/>
    </row>
    <row r="848" spans="13:22">
      <c r="M848" s="80"/>
      <c r="N848" s="80"/>
      <c r="O848" s="80"/>
      <c r="P848" s="80"/>
      <c r="Q848" s="80"/>
      <c r="R848" s="80"/>
      <c r="S848" s="80"/>
      <c r="T848" s="80"/>
      <c r="U848" s="80"/>
      <c r="V848" s="80"/>
    </row>
    <row r="849" spans="13:22">
      <c r="M849" s="80"/>
      <c r="N849" s="80"/>
      <c r="O849" s="80"/>
      <c r="P849" s="80"/>
      <c r="Q849" s="80"/>
      <c r="R849" s="80"/>
      <c r="S849" s="80"/>
      <c r="T849" s="80"/>
      <c r="U849" s="80"/>
      <c r="V849" s="80"/>
    </row>
    <row r="850" spans="13:22">
      <c r="M850" s="80"/>
      <c r="N850" s="80"/>
      <c r="O850" s="80"/>
      <c r="P850" s="80"/>
      <c r="Q850" s="80"/>
      <c r="R850" s="80"/>
      <c r="S850" s="80"/>
      <c r="T850" s="80"/>
      <c r="U850" s="80"/>
      <c r="V850" s="80"/>
    </row>
    <row r="851" spans="13:22">
      <c r="M851" s="80"/>
      <c r="N851" s="80"/>
      <c r="O851" s="80"/>
      <c r="P851" s="80"/>
      <c r="Q851" s="80"/>
      <c r="R851" s="80"/>
      <c r="S851" s="80"/>
      <c r="T851" s="80"/>
      <c r="U851" s="80"/>
      <c r="V851" s="80"/>
    </row>
    <row r="852" spans="13:22">
      <c r="M852" s="80"/>
      <c r="N852" s="80"/>
      <c r="O852" s="80"/>
      <c r="P852" s="80"/>
      <c r="Q852" s="80"/>
      <c r="R852" s="80"/>
      <c r="S852" s="80"/>
      <c r="T852" s="80"/>
      <c r="U852" s="80"/>
      <c r="V852" s="80"/>
    </row>
    <row r="853" spans="13:22">
      <c r="M853" s="80"/>
      <c r="N853" s="80"/>
      <c r="O853" s="80"/>
      <c r="P853" s="80"/>
      <c r="Q853" s="80"/>
      <c r="R853" s="80"/>
      <c r="S853" s="80"/>
      <c r="T853" s="80"/>
      <c r="U853" s="80"/>
      <c r="V853" s="80"/>
    </row>
    <row r="854" spans="13:22">
      <c r="M854" s="80"/>
      <c r="N854" s="80"/>
      <c r="O854" s="80"/>
      <c r="P854" s="80"/>
      <c r="Q854" s="80"/>
      <c r="R854" s="80"/>
      <c r="S854" s="80"/>
      <c r="T854" s="80"/>
      <c r="U854" s="80"/>
      <c r="V854" s="80"/>
    </row>
    <row r="855" spans="13:22">
      <c r="M855" s="80"/>
      <c r="N855" s="80"/>
      <c r="O855" s="80"/>
      <c r="P855" s="80"/>
      <c r="Q855" s="80"/>
      <c r="R855" s="80"/>
      <c r="S855" s="80"/>
      <c r="T855" s="80"/>
      <c r="U855" s="80"/>
      <c r="V855" s="80"/>
    </row>
    <row r="856" spans="13:22">
      <c r="M856" s="80"/>
      <c r="N856" s="80"/>
      <c r="O856" s="80"/>
      <c r="P856" s="80"/>
      <c r="Q856" s="80"/>
      <c r="R856" s="80"/>
      <c r="S856" s="80"/>
      <c r="T856" s="80"/>
      <c r="U856" s="80"/>
      <c r="V856" s="80"/>
    </row>
    <row r="857" spans="13:22">
      <c r="M857" s="80"/>
      <c r="N857" s="80"/>
      <c r="O857" s="80"/>
      <c r="P857" s="80"/>
      <c r="Q857" s="80"/>
      <c r="R857" s="80"/>
      <c r="S857" s="80"/>
      <c r="T857" s="80"/>
      <c r="U857" s="80"/>
      <c r="V857" s="80"/>
    </row>
    <row r="858" spans="13:22">
      <c r="M858" s="80"/>
      <c r="N858" s="80"/>
      <c r="O858" s="80"/>
      <c r="P858" s="80"/>
      <c r="Q858" s="80"/>
      <c r="R858" s="80"/>
      <c r="S858" s="80"/>
      <c r="T858" s="80"/>
      <c r="U858" s="80"/>
      <c r="V858" s="80"/>
    </row>
    <row r="859" spans="13:22">
      <c r="M859" s="80"/>
      <c r="N859" s="80"/>
      <c r="O859" s="80"/>
      <c r="P859" s="80"/>
      <c r="Q859" s="80"/>
      <c r="R859" s="80"/>
      <c r="S859" s="80"/>
      <c r="T859" s="80"/>
      <c r="U859" s="80"/>
      <c r="V859" s="80"/>
    </row>
    <row r="860" spans="13:22">
      <c r="M860" s="80"/>
      <c r="N860" s="80"/>
      <c r="O860" s="80"/>
      <c r="P860" s="80"/>
      <c r="Q860" s="80"/>
      <c r="R860" s="80"/>
      <c r="S860" s="80"/>
      <c r="T860" s="80"/>
      <c r="U860" s="80"/>
      <c r="V860" s="80"/>
    </row>
    <row r="861" spans="13:22">
      <c r="M861" s="80"/>
      <c r="N861" s="80"/>
      <c r="O861" s="80"/>
      <c r="P861" s="80"/>
      <c r="Q861" s="80"/>
      <c r="R861" s="80"/>
      <c r="S861" s="80"/>
      <c r="T861" s="80"/>
      <c r="U861" s="80"/>
      <c r="V861" s="80"/>
    </row>
    <row r="862" spans="13:22">
      <c r="M862" s="80"/>
      <c r="N862" s="80"/>
      <c r="O862" s="80"/>
      <c r="P862" s="80"/>
      <c r="Q862" s="80"/>
      <c r="R862" s="80"/>
      <c r="S862" s="80"/>
      <c r="T862" s="80"/>
      <c r="U862" s="80"/>
      <c r="V862" s="80"/>
    </row>
    <row r="863" spans="13:22">
      <c r="M863" s="80"/>
      <c r="N863" s="80"/>
      <c r="O863" s="80"/>
      <c r="P863" s="80"/>
      <c r="Q863" s="80"/>
      <c r="R863" s="80"/>
      <c r="S863" s="80"/>
      <c r="T863" s="80"/>
      <c r="U863" s="80"/>
      <c r="V863" s="80"/>
    </row>
    <row r="864" spans="13:22">
      <c r="M864" s="80"/>
      <c r="N864" s="80"/>
      <c r="O864" s="80"/>
      <c r="P864" s="80"/>
      <c r="Q864" s="80"/>
      <c r="R864" s="80"/>
      <c r="S864" s="80"/>
      <c r="T864" s="80"/>
      <c r="U864" s="80"/>
      <c r="V864" s="80"/>
    </row>
    <row r="865" spans="13:22">
      <c r="M865" s="80"/>
      <c r="N865" s="80"/>
      <c r="O865" s="80"/>
      <c r="P865" s="80"/>
      <c r="Q865" s="80"/>
      <c r="R865" s="80"/>
      <c r="S865" s="80"/>
      <c r="T865" s="80"/>
      <c r="U865" s="80"/>
      <c r="V865" s="80"/>
    </row>
    <row r="866" spans="13:22">
      <c r="M866" s="80"/>
      <c r="N866" s="80"/>
      <c r="O866" s="80"/>
      <c r="P866" s="80"/>
      <c r="Q866" s="80"/>
      <c r="R866" s="80"/>
      <c r="S866" s="80"/>
      <c r="T866" s="80"/>
      <c r="U866" s="80"/>
      <c r="V866" s="80"/>
    </row>
    <row r="867" spans="13:22">
      <c r="M867" s="80"/>
      <c r="N867" s="80"/>
      <c r="O867" s="80"/>
      <c r="P867" s="80"/>
      <c r="Q867" s="80"/>
      <c r="R867" s="80"/>
      <c r="S867" s="80"/>
      <c r="T867" s="80"/>
      <c r="U867" s="80"/>
      <c r="V867" s="80"/>
    </row>
    <row r="868" spans="13:22">
      <c r="M868" s="80"/>
      <c r="N868" s="80"/>
      <c r="O868" s="80"/>
      <c r="P868" s="80"/>
      <c r="Q868" s="80"/>
      <c r="R868" s="80"/>
      <c r="S868" s="80"/>
      <c r="T868" s="80"/>
      <c r="U868" s="80"/>
      <c r="V868" s="80"/>
    </row>
    <row r="869" spans="13:22">
      <c r="M869" s="80"/>
      <c r="N869" s="80"/>
      <c r="O869" s="80"/>
      <c r="P869" s="80"/>
      <c r="Q869" s="80"/>
      <c r="R869" s="80"/>
      <c r="S869" s="80"/>
      <c r="T869" s="80"/>
      <c r="U869" s="80"/>
      <c r="V869" s="80"/>
    </row>
    <row r="870" spans="13:22">
      <c r="M870" s="80"/>
      <c r="N870" s="80"/>
      <c r="O870" s="80"/>
      <c r="P870" s="80"/>
      <c r="Q870" s="80"/>
      <c r="R870" s="80"/>
      <c r="S870" s="80"/>
      <c r="T870" s="80"/>
      <c r="U870" s="80"/>
      <c r="V870" s="80"/>
    </row>
    <row r="871" spans="13:22">
      <c r="M871" s="80"/>
      <c r="N871" s="80"/>
      <c r="O871" s="80"/>
      <c r="P871" s="80"/>
      <c r="Q871" s="80"/>
      <c r="R871" s="80"/>
      <c r="S871" s="80"/>
      <c r="T871" s="80"/>
      <c r="U871" s="80"/>
      <c r="V871" s="80"/>
    </row>
    <row r="872" spans="13:22">
      <c r="M872" s="80"/>
      <c r="N872" s="80"/>
      <c r="O872" s="80"/>
      <c r="P872" s="80"/>
      <c r="Q872" s="80"/>
      <c r="R872" s="80"/>
      <c r="S872" s="80"/>
      <c r="T872" s="80"/>
      <c r="U872" s="80"/>
      <c r="V872" s="80"/>
    </row>
    <row r="873" spans="13:22">
      <c r="M873" s="80"/>
      <c r="N873" s="80"/>
      <c r="O873" s="80"/>
      <c r="P873" s="80"/>
      <c r="Q873" s="80"/>
      <c r="R873" s="80"/>
      <c r="S873" s="80"/>
      <c r="T873" s="80"/>
      <c r="U873" s="80"/>
      <c r="V873" s="80"/>
    </row>
    <row r="874" spans="13:22">
      <c r="M874" s="80"/>
      <c r="N874" s="80"/>
      <c r="O874" s="80"/>
      <c r="P874" s="80"/>
      <c r="Q874" s="80"/>
      <c r="R874" s="80"/>
      <c r="S874" s="80"/>
      <c r="T874" s="80"/>
      <c r="U874" s="80"/>
      <c r="V874" s="80"/>
    </row>
    <row r="875" spans="13:22">
      <c r="M875" s="80"/>
      <c r="N875" s="80"/>
      <c r="O875" s="80"/>
      <c r="P875" s="80"/>
      <c r="Q875" s="80"/>
      <c r="R875" s="80"/>
      <c r="S875" s="80"/>
      <c r="T875" s="80"/>
      <c r="U875" s="80"/>
      <c r="V875" s="80"/>
    </row>
    <row r="876" spans="13:22">
      <c r="M876" s="80"/>
      <c r="N876" s="80"/>
      <c r="O876" s="80"/>
      <c r="P876" s="80"/>
      <c r="Q876" s="80"/>
      <c r="R876" s="80"/>
      <c r="S876" s="80"/>
      <c r="T876" s="80"/>
      <c r="U876" s="80"/>
      <c r="V876" s="80"/>
    </row>
    <row r="877" spans="13:22">
      <c r="M877" s="80"/>
      <c r="N877" s="80"/>
      <c r="O877" s="80"/>
      <c r="P877" s="80"/>
      <c r="Q877" s="80"/>
      <c r="R877" s="80"/>
      <c r="S877" s="80"/>
      <c r="T877" s="80"/>
      <c r="U877" s="80"/>
      <c r="V877" s="80"/>
    </row>
    <row r="878" spans="13:22">
      <c r="M878" s="80"/>
      <c r="N878" s="80"/>
      <c r="O878" s="80"/>
      <c r="P878" s="80"/>
      <c r="Q878" s="80"/>
      <c r="R878" s="80"/>
      <c r="S878" s="80"/>
      <c r="T878" s="80"/>
      <c r="U878" s="80"/>
      <c r="V878" s="80"/>
    </row>
    <row r="879" spans="13:22">
      <c r="M879" s="80"/>
      <c r="N879" s="80"/>
      <c r="O879" s="80"/>
      <c r="P879" s="80"/>
      <c r="Q879" s="80"/>
      <c r="R879" s="80"/>
      <c r="S879" s="80"/>
      <c r="T879" s="80"/>
      <c r="U879" s="80"/>
      <c r="V879" s="80"/>
    </row>
    <row r="880" spans="13:22">
      <c r="M880" s="80"/>
      <c r="N880" s="80"/>
      <c r="O880" s="80"/>
      <c r="P880" s="80"/>
      <c r="Q880" s="80"/>
      <c r="R880" s="80"/>
      <c r="S880" s="80"/>
      <c r="T880" s="80"/>
      <c r="U880" s="80"/>
      <c r="V880" s="80"/>
    </row>
    <row r="881" spans="13:22">
      <c r="M881" s="80"/>
      <c r="N881" s="80"/>
      <c r="O881" s="80"/>
      <c r="P881" s="80"/>
      <c r="Q881" s="80"/>
      <c r="R881" s="80"/>
      <c r="S881" s="80"/>
      <c r="T881" s="80"/>
      <c r="U881" s="80"/>
      <c r="V881" s="80"/>
    </row>
    <row r="882" spans="13:22">
      <c r="M882" s="80"/>
      <c r="N882" s="80"/>
      <c r="O882" s="80"/>
      <c r="P882" s="80"/>
      <c r="Q882" s="80"/>
      <c r="R882" s="80"/>
      <c r="S882" s="80"/>
      <c r="T882" s="80"/>
      <c r="U882" s="80"/>
      <c r="V882" s="80"/>
    </row>
    <row r="883" spans="13:22">
      <c r="M883" s="80"/>
      <c r="N883" s="80"/>
      <c r="O883" s="80"/>
      <c r="P883" s="80"/>
      <c r="Q883" s="80"/>
      <c r="R883" s="80"/>
      <c r="S883" s="80"/>
      <c r="T883" s="80"/>
      <c r="U883" s="80"/>
      <c r="V883" s="80"/>
    </row>
    <row r="884" spans="13:22">
      <c r="M884" s="80"/>
      <c r="N884" s="80"/>
      <c r="O884" s="80"/>
      <c r="P884" s="80"/>
      <c r="Q884" s="80"/>
      <c r="R884" s="80"/>
      <c r="S884" s="80"/>
      <c r="T884" s="80"/>
      <c r="U884" s="80"/>
      <c r="V884" s="80"/>
    </row>
    <row r="885" spans="13:22">
      <c r="M885" s="80"/>
      <c r="N885" s="80"/>
      <c r="O885" s="80"/>
      <c r="P885" s="80"/>
      <c r="Q885" s="80"/>
      <c r="R885" s="80"/>
      <c r="S885" s="80"/>
      <c r="T885" s="80"/>
      <c r="U885" s="80"/>
      <c r="V885" s="80"/>
    </row>
    <row r="886" spans="13:22">
      <c r="M886" s="80"/>
      <c r="N886" s="80"/>
      <c r="O886" s="80"/>
      <c r="P886" s="80"/>
      <c r="Q886" s="80"/>
      <c r="R886" s="80"/>
      <c r="S886" s="80"/>
      <c r="T886" s="80"/>
      <c r="U886" s="80"/>
      <c r="V886" s="80"/>
    </row>
    <row r="887" spans="13:22">
      <c r="M887" s="80"/>
      <c r="N887" s="80"/>
      <c r="O887" s="80"/>
      <c r="P887" s="80"/>
      <c r="Q887" s="80"/>
      <c r="R887" s="80"/>
      <c r="S887" s="80"/>
      <c r="T887" s="80"/>
      <c r="U887" s="80"/>
      <c r="V887" s="80"/>
    </row>
    <row r="888" spans="13:22">
      <c r="M888" s="80"/>
      <c r="N888" s="80"/>
      <c r="O888" s="80"/>
      <c r="P888" s="80"/>
      <c r="Q888" s="80"/>
      <c r="R888" s="80"/>
      <c r="S888" s="80"/>
      <c r="T888" s="80"/>
      <c r="U888" s="80"/>
      <c r="V888" s="80"/>
    </row>
    <row r="889" spans="13:22">
      <c r="M889" s="80"/>
      <c r="N889" s="80"/>
      <c r="O889" s="80"/>
      <c r="P889" s="80"/>
      <c r="Q889" s="80"/>
      <c r="R889" s="80"/>
      <c r="S889" s="80"/>
      <c r="T889" s="80"/>
      <c r="U889" s="80"/>
      <c r="V889" s="80"/>
    </row>
    <row r="890" spans="13:22">
      <c r="M890" s="80"/>
      <c r="N890" s="80"/>
      <c r="O890" s="80"/>
      <c r="P890" s="80"/>
      <c r="Q890" s="80"/>
      <c r="R890" s="80"/>
      <c r="S890" s="80"/>
      <c r="T890" s="80"/>
      <c r="U890" s="80"/>
      <c r="V890" s="80"/>
    </row>
    <row r="891" spans="13:22">
      <c r="M891" s="80"/>
      <c r="N891" s="80"/>
      <c r="O891" s="80"/>
      <c r="P891" s="80"/>
      <c r="Q891" s="80"/>
      <c r="R891" s="80"/>
      <c r="S891" s="80"/>
      <c r="T891" s="80"/>
      <c r="U891" s="80"/>
      <c r="V891" s="80"/>
    </row>
    <row r="892" spans="13:22">
      <c r="M892" s="80"/>
      <c r="N892" s="80"/>
      <c r="O892" s="80"/>
      <c r="P892" s="80"/>
      <c r="Q892" s="80"/>
      <c r="R892" s="80"/>
      <c r="S892" s="80"/>
      <c r="T892" s="80"/>
      <c r="U892" s="80"/>
      <c r="V892" s="80"/>
    </row>
    <row r="893" spans="13:22">
      <c r="M893" s="80"/>
      <c r="N893" s="80"/>
      <c r="O893" s="80"/>
      <c r="P893" s="80"/>
      <c r="Q893" s="80"/>
      <c r="R893" s="80"/>
      <c r="S893" s="80"/>
      <c r="T893" s="80"/>
      <c r="U893" s="80"/>
      <c r="V893" s="80"/>
    </row>
    <row r="894" spans="13:22">
      <c r="M894" s="80"/>
      <c r="N894" s="80"/>
      <c r="O894" s="80"/>
      <c r="P894" s="80"/>
      <c r="Q894" s="80"/>
      <c r="R894" s="80"/>
      <c r="S894" s="80"/>
      <c r="T894" s="80"/>
      <c r="U894" s="80"/>
      <c r="V894" s="80"/>
    </row>
    <row r="895" spans="13:22">
      <c r="M895" s="80"/>
      <c r="N895" s="80"/>
      <c r="O895" s="80"/>
      <c r="P895" s="80"/>
      <c r="Q895" s="80"/>
      <c r="R895" s="80"/>
      <c r="S895" s="80"/>
      <c r="T895" s="80"/>
      <c r="U895" s="80"/>
      <c r="V895" s="80"/>
    </row>
    <row r="896" spans="13:22">
      <c r="M896" s="80"/>
      <c r="N896" s="80"/>
      <c r="O896" s="80"/>
      <c r="P896" s="80"/>
      <c r="Q896" s="80"/>
      <c r="R896" s="80"/>
      <c r="S896" s="80"/>
      <c r="T896" s="80"/>
      <c r="U896" s="80"/>
      <c r="V896" s="80"/>
    </row>
    <row r="897" spans="13:22">
      <c r="M897" s="80"/>
      <c r="N897" s="80"/>
      <c r="O897" s="80"/>
      <c r="P897" s="80"/>
      <c r="Q897" s="80"/>
      <c r="R897" s="80"/>
      <c r="S897" s="80"/>
      <c r="T897" s="80"/>
      <c r="U897" s="80"/>
      <c r="V897" s="80"/>
    </row>
    <row r="898" spans="13:22">
      <c r="M898" s="80"/>
      <c r="N898" s="80"/>
      <c r="O898" s="80"/>
      <c r="P898" s="80"/>
      <c r="Q898" s="80"/>
      <c r="R898" s="80"/>
      <c r="S898" s="80"/>
      <c r="T898" s="80"/>
      <c r="U898" s="80"/>
      <c r="V898" s="80"/>
    </row>
    <row r="899" spans="13:22">
      <c r="M899" s="80"/>
      <c r="N899" s="80"/>
      <c r="O899" s="80"/>
      <c r="P899" s="80"/>
      <c r="Q899" s="80"/>
      <c r="R899" s="80"/>
      <c r="S899" s="80"/>
      <c r="T899" s="80"/>
      <c r="U899" s="80"/>
      <c r="V899" s="80"/>
    </row>
    <row r="900" spans="13:22">
      <c r="M900" s="80"/>
      <c r="N900" s="80"/>
      <c r="O900" s="80"/>
      <c r="P900" s="80"/>
      <c r="Q900" s="80"/>
      <c r="R900" s="80"/>
      <c r="S900" s="80"/>
      <c r="T900" s="80"/>
      <c r="U900" s="80"/>
      <c r="V900" s="80"/>
    </row>
    <row r="901" spans="13:22">
      <c r="M901" s="80"/>
      <c r="N901" s="80"/>
      <c r="O901" s="80"/>
      <c r="P901" s="80"/>
      <c r="Q901" s="80"/>
      <c r="R901" s="80"/>
      <c r="S901" s="80"/>
      <c r="T901" s="80"/>
      <c r="U901" s="80"/>
      <c r="V901" s="80"/>
    </row>
    <row r="902" spans="13:22">
      <c r="M902" s="80"/>
      <c r="N902" s="80"/>
      <c r="O902" s="80"/>
      <c r="P902" s="80"/>
      <c r="Q902" s="80"/>
      <c r="R902" s="80"/>
      <c r="S902" s="80"/>
      <c r="T902" s="80"/>
      <c r="U902" s="80"/>
      <c r="V902" s="80"/>
    </row>
    <row r="903" spans="13:22">
      <c r="M903" s="80"/>
      <c r="N903" s="80"/>
      <c r="O903" s="80"/>
      <c r="P903" s="80"/>
      <c r="Q903" s="80"/>
      <c r="R903" s="80"/>
      <c r="S903" s="80"/>
      <c r="T903" s="80"/>
      <c r="U903" s="80"/>
      <c r="V903" s="80"/>
    </row>
    <row r="904" spans="13:22">
      <c r="M904" s="80"/>
      <c r="N904" s="80"/>
      <c r="O904" s="80"/>
      <c r="P904" s="80"/>
      <c r="Q904" s="80"/>
      <c r="R904" s="80"/>
      <c r="S904" s="80"/>
      <c r="T904" s="80"/>
      <c r="U904" s="80"/>
      <c r="V904" s="80"/>
    </row>
    <row r="905" spans="13:22">
      <c r="M905" s="80"/>
      <c r="N905" s="80"/>
      <c r="O905" s="80"/>
      <c r="P905" s="80"/>
      <c r="Q905" s="80"/>
      <c r="R905" s="80"/>
      <c r="S905" s="80"/>
      <c r="T905" s="80"/>
      <c r="U905" s="80"/>
      <c r="V905" s="80"/>
    </row>
    <row r="906" spans="13:22">
      <c r="M906" s="80"/>
      <c r="N906" s="80"/>
      <c r="O906" s="80"/>
      <c r="P906" s="80"/>
      <c r="Q906" s="80"/>
      <c r="R906" s="80"/>
      <c r="S906" s="80"/>
      <c r="T906" s="80"/>
      <c r="U906" s="80"/>
      <c r="V906" s="80"/>
    </row>
    <row r="907" spans="13:22">
      <c r="M907" s="80"/>
      <c r="N907" s="80"/>
      <c r="O907" s="80"/>
      <c r="P907" s="80"/>
      <c r="Q907" s="80"/>
      <c r="R907" s="80"/>
      <c r="S907" s="80"/>
      <c r="T907" s="80"/>
      <c r="U907" s="80"/>
      <c r="V907" s="80"/>
    </row>
    <row r="908" spans="13:22">
      <c r="M908" s="80"/>
      <c r="N908" s="80"/>
      <c r="O908" s="80"/>
      <c r="P908" s="80"/>
      <c r="Q908" s="80"/>
      <c r="R908" s="80"/>
      <c r="S908" s="80"/>
      <c r="T908" s="80"/>
      <c r="U908" s="80"/>
      <c r="V908" s="80"/>
    </row>
    <row r="909" spans="13:22">
      <c r="M909" s="80"/>
      <c r="N909" s="80"/>
      <c r="O909" s="80"/>
      <c r="P909" s="80"/>
      <c r="Q909" s="80"/>
      <c r="R909" s="80"/>
      <c r="S909" s="80"/>
      <c r="T909" s="80"/>
      <c r="U909" s="80"/>
      <c r="V909" s="80"/>
    </row>
    <row r="910" spans="13:22">
      <c r="M910" s="80"/>
      <c r="N910" s="80"/>
      <c r="O910" s="80"/>
      <c r="P910" s="80"/>
      <c r="Q910" s="80"/>
      <c r="R910" s="80"/>
      <c r="S910" s="80"/>
      <c r="T910" s="80"/>
      <c r="U910" s="80"/>
      <c r="V910" s="80"/>
    </row>
    <row r="911" spans="13:22">
      <c r="M911" s="80"/>
      <c r="N911" s="80"/>
      <c r="O911" s="80"/>
      <c r="P911" s="80"/>
      <c r="Q911" s="80"/>
      <c r="R911" s="80"/>
      <c r="S911" s="80"/>
      <c r="T911" s="80"/>
      <c r="U911" s="80"/>
      <c r="V911" s="80"/>
    </row>
    <row r="912" spans="13:22">
      <c r="M912" s="80"/>
      <c r="N912" s="80"/>
      <c r="O912" s="80"/>
      <c r="P912" s="80"/>
      <c r="Q912" s="80"/>
      <c r="R912" s="80"/>
      <c r="S912" s="80"/>
      <c r="T912" s="80"/>
      <c r="U912" s="80"/>
      <c r="V912" s="80"/>
    </row>
    <row r="913" spans="13:22">
      <c r="M913" s="80"/>
      <c r="N913" s="80"/>
      <c r="O913" s="80"/>
      <c r="P913" s="80"/>
      <c r="Q913" s="80"/>
      <c r="R913" s="80"/>
      <c r="S913" s="80"/>
      <c r="T913" s="80"/>
      <c r="U913" s="80"/>
      <c r="V913" s="80"/>
    </row>
    <row r="914" spans="13:22">
      <c r="M914" s="80"/>
      <c r="N914" s="80"/>
      <c r="O914" s="80"/>
      <c r="P914" s="80"/>
      <c r="Q914" s="80"/>
      <c r="R914" s="80"/>
      <c r="S914" s="80"/>
      <c r="T914" s="80"/>
      <c r="U914" s="80"/>
      <c r="V914" s="80"/>
    </row>
    <row r="915" spans="13:22">
      <c r="M915" s="80"/>
      <c r="N915" s="80"/>
      <c r="O915" s="80"/>
      <c r="P915" s="80"/>
      <c r="Q915" s="80"/>
      <c r="R915" s="80"/>
      <c r="S915" s="80"/>
      <c r="T915" s="80"/>
      <c r="U915" s="80"/>
      <c r="V915" s="80"/>
    </row>
    <row r="916" spans="13:22">
      <c r="M916" s="80"/>
      <c r="N916" s="80"/>
      <c r="O916" s="80"/>
      <c r="P916" s="80"/>
      <c r="Q916" s="80"/>
      <c r="R916" s="80"/>
      <c r="S916" s="80"/>
      <c r="T916" s="80"/>
      <c r="U916" s="80"/>
      <c r="V916" s="80"/>
    </row>
    <row r="917" spans="13:22">
      <c r="M917" s="80"/>
      <c r="N917" s="80"/>
      <c r="O917" s="80"/>
      <c r="P917" s="80"/>
      <c r="Q917" s="80"/>
      <c r="R917" s="80"/>
      <c r="S917" s="80"/>
      <c r="T917" s="80"/>
      <c r="U917" s="80"/>
      <c r="V917" s="80"/>
    </row>
    <row r="918" spans="13:22">
      <c r="M918" s="80"/>
      <c r="N918" s="80"/>
      <c r="O918" s="80"/>
      <c r="P918" s="80"/>
      <c r="Q918" s="80"/>
      <c r="R918" s="80"/>
      <c r="S918" s="80"/>
      <c r="T918" s="80"/>
      <c r="U918" s="80"/>
      <c r="V918" s="80"/>
    </row>
    <row r="919" spans="13:22">
      <c r="M919" s="80"/>
      <c r="N919" s="80"/>
      <c r="O919" s="80"/>
      <c r="P919" s="80"/>
      <c r="Q919" s="80"/>
      <c r="R919" s="80"/>
      <c r="S919" s="80"/>
      <c r="T919" s="80"/>
      <c r="U919" s="80"/>
      <c r="V919" s="80"/>
    </row>
    <row r="920" spans="13:22">
      <c r="M920" s="80"/>
      <c r="N920" s="80"/>
      <c r="O920" s="80"/>
      <c r="P920" s="80"/>
      <c r="Q920" s="80"/>
      <c r="R920" s="80"/>
      <c r="S920" s="80"/>
      <c r="T920" s="80"/>
      <c r="U920" s="80"/>
      <c r="V920" s="80"/>
    </row>
    <row r="921" spans="13:22">
      <c r="M921" s="80"/>
      <c r="N921" s="80"/>
      <c r="O921" s="80"/>
      <c r="P921" s="80"/>
      <c r="Q921" s="80"/>
      <c r="R921" s="80"/>
      <c r="S921" s="80"/>
      <c r="T921" s="80"/>
      <c r="U921" s="80"/>
      <c r="V921" s="80"/>
    </row>
    <row r="922" spans="13:22">
      <c r="M922" s="80"/>
      <c r="N922" s="80"/>
      <c r="O922" s="80"/>
      <c r="P922" s="80"/>
      <c r="Q922" s="80"/>
      <c r="R922" s="80"/>
      <c r="S922" s="80"/>
      <c r="T922" s="80"/>
      <c r="U922" s="80"/>
      <c r="V922" s="80"/>
    </row>
    <row r="923" spans="13:22">
      <c r="M923" s="80"/>
      <c r="N923" s="80"/>
      <c r="O923" s="80"/>
      <c r="P923" s="80"/>
      <c r="Q923" s="80"/>
      <c r="R923" s="80"/>
      <c r="S923" s="80"/>
      <c r="T923" s="80"/>
      <c r="U923" s="80"/>
      <c r="V923" s="80"/>
    </row>
    <row r="924" spans="13:22">
      <c r="M924" s="80"/>
      <c r="N924" s="80"/>
      <c r="O924" s="80"/>
      <c r="P924" s="80"/>
      <c r="Q924" s="80"/>
      <c r="R924" s="80"/>
      <c r="S924" s="80"/>
      <c r="T924" s="80"/>
      <c r="U924" s="80"/>
      <c r="V924" s="80"/>
    </row>
    <row r="925" spans="13:22">
      <c r="M925" s="80"/>
      <c r="N925" s="80"/>
      <c r="O925" s="80"/>
      <c r="P925" s="80"/>
      <c r="Q925" s="80"/>
      <c r="R925" s="80"/>
      <c r="S925" s="80"/>
      <c r="T925" s="80"/>
      <c r="U925" s="80"/>
      <c r="V925" s="80"/>
    </row>
    <row r="926" spans="13:22">
      <c r="M926" s="80"/>
      <c r="N926" s="80"/>
      <c r="O926" s="80"/>
      <c r="P926" s="80"/>
      <c r="Q926" s="80"/>
      <c r="R926" s="80"/>
      <c r="S926" s="80"/>
      <c r="T926" s="80"/>
      <c r="U926" s="80"/>
      <c r="V926" s="80"/>
    </row>
    <row r="927" spans="13:22">
      <c r="M927" s="80"/>
      <c r="N927" s="80"/>
      <c r="O927" s="80"/>
      <c r="P927" s="80"/>
      <c r="Q927" s="80"/>
      <c r="R927" s="80"/>
      <c r="S927" s="80"/>
      <c r="T927" s="80"/>
      <c r="U927" s="80"/>
      <c r="V927" s="80"/>
    </row>
    <row r="928" spans="13:22">
      <c r="M928" s="80"/>
      <c r="N928" s="80"/>
      <c r="O928" s="80"/>
      <c r="P928" s="80"/>
      <c r="Q928" s="80"/>
      <c r="R928" s="80"/>
      <c r="S928" s="80"/>
      <c r="T928" s="80"/>
      <c r="U928" s="80"/>
      <c r="V928" s="80"/>
    </row>
    <row r="929" spans="13:22">
      <c r="M929" s="80"/>
      <c r="N929" s="80"/>
      <c r="O929" s="80"/>
      <c r="P929" s="80"/>
      <c r="Q929" s="80"/>
      <c r="R929" s="80"/>
      <c r="S929" s="80"/>
      <c r="T929" s="80"/>
      <c r="U929" s="80"/>
      <c r="V929" s="80"/>
    </row>
    <row r="930" spans="13:22">
      <c r="M930" s="80"/>
      <c r="N930" s="80"/>
      <c r="O930" s="80"/>
      <c r="P930" s="80"/>
      <c r="Q930" s="80"/>
      <c r="R930" s="80"/>
      <c r="S930" s="80"/>
      <c r="T930" s="80"/>
      <c r="U930" s="80"/>
      <c r="V930" s="80"/>
    </row>
    <row r="931" spans="13:22">
      <c r="M931" s="80"/>
      <c r="N931" s="80"/>
      <c r="O931" s="80"/>
      <c r="P931" s="80"/>
      <c r="Q931" s="80"/>
      <c r="R931" s="80"/>
      <c r="S931" s="80"/>
      <c r="T931" s="80"/>
      <c r="U931" s="80"/>
      <c r="V931" s="80"/>
    </row>
    <row r="932" spans="13:22">
      <c r="M932" s="80"/>
      <c r="N932" s="80"/>
      <c r="O932" s="80"/>
      <c r="P932" s="80"/>
      <c r="Q932" s="80"/>
      <c r="R932" s="80"/>
      <c r="S932" s="80"/>
      <c r="T932" s="80"/>
      <c r="U932" s="80"/>
      <c r="V932" s="80"/>
    </row>
    <row r="933" spans="13:22">
      <c r="M933" s="80"/>
      <c r="N933" s="80"/>
      <c r="O933" s="80"/>
      <c r="P933" s="80"/>
      <c r="Q933" s="80"/>
      <c r="R933" s="80"/>
      <c r="S933" s="80"/>
      <c r="T933" s="80"/>
      <c r="U933" s="80"/>
      <c r="V933" s="80"/>
    </row>
    <row r="934" spans="13:22">
      <c r="M934" s="80"/>
      <c r="N934" s="80"/>
      <c r="O934" s="80"/>
      <c r="P934" s="80"/>
      <c r="Q934" s="80"/>
      <c r="R934" s="80"/>
      <c r="S934" s="80"/>
      <c r="T934" s="80"/>
      <c r="U934" s="80"/>
      <c r="V934" s="80"/>
    </row>
    <row r="935" spans="13:22">
      <c r="M935" s="80"/>
      <c r="N935" s="80"/>
      <c r="O935" s="80"/>
      <c r="P935" s="80"/>
      <c r="Q935" s="80"/>
      <c r="R935" s="80"/>
      <c r="S935" s="80"/>
      <c r="T935" s="80"/>
      <c r="U935" s="80"/>
      <c r="V935" s="80"/>
    </row>
    <row r="936" spans="13:22">
      <c r="M936" s="80"/>
      <c r="N936" s="80"/>
      <c r="O936" s="80"/>
      <c r="P936" s="80"/>
      <c r="Q936" s="80"/>
      <c r="R936" s="80"/>
      <c r="S936" s="80"/>
      <c r="T936" s="80"/>
      <c r="U936" s="80"/>
      <c r="V936" s="80"/>
    </row>
    <row r="937" spans="13:22">
      <c r="M937" s="80"/>
      <c r="N937" s="80"/>
      <c r="O937" s="80"/>
      <c r="P937" s="80"/>
      <c r="Q937" s="80"/>
      <c r="R937" s="80"/>
      <c r="S937" s="80"/>
      <c r="T937" s="80"/>
      <c r="U937" s="80"/>
      <c r="V937" s="80"/>
    </row>
    <row r="938" spans="13:22">
      <c r="M938" s="80"/>
      <c r="N938" s="80"/>
      <c r="O938" s="80"/>
      <c r="P938" s="80"/>
      <c r="Q938" s="80"/>
      <c r="R938" s="80"/>
      <c r="S938" s="80"/>
      <c r="T938" s="80"/>
      <c r="U938" s="80"/>
      <c r="V938" s="80"/>
    </row>
    <row r="939" spans="13:22">
      <c r="M939" s="80"/>
      <c r="N939" s="80"/>
      <c r="O939" s="80"/>
      <c r="P939" s="80"/>
      <c r="Q939" s="80"/>
      <c r="R939" s="80"/>
      <c r="S939" s="80"/>
      <c r="T939" s="80"/>
      <c r="U939" s="80"/>
      <c r="V939" s="80"/>
    </row>
    <row r="940" spans="13:22">
      <c r="M940" s="80"/>
      <c r="N940" s="80"/>
      <c r="O940" s="80"/>
      <c r="P940" s="80"/>
      <c r="Q940" s="80"/>
      <c r="R940" s="80"/>
      <c r="S940" s="80"/>
      <c r="T940" s="80"/>
      <c r="U940" s="80"/>
      <c r="V940" s="80"/>
    </row>
    <row r="941" spans="13:22">
      <c r="M941" s="80"/>
      <c r="N941" s="80"/>
      <c r="O941" s="80"/>
      <c r="P941" s="80"/>
      <c r="Q941" s="80"/>
      <c r="R941" s="80"/>
      <c r="S941" s="80"/>
      <c r="T941" s="80"/>
      <c r="U941" s="80"/>
      <c r="V941" s="80"/>
    </row>
    <row r="942" spans="13:22">
      <c r="M942" s="80"/>
      <c r="N942" s="80"/>
      <c r="O942" s="80"/>
      <c r="P942" s="80"/>
      <c r="Q942" s="80"/>
      <c r="R942" s="80"/>
      <c r="S942" s="80"/>
      <c r="T942" s="80"/>
      <c r="U942" s="80"/>
      <c r="V942" s="80"/>
    </row>
    <row r="943" spans="13:22">
      <c r="M943" s="80"/>
      <c r="N943" s="80"/>
      <c r="O943" s="80"/>
      <c r="P943" s="80"/>
      <c r="Q943" s="80"/>
      <c r="R943" s="80"/>
      <c r="S943" s="80"/>
      <c r="T943" s="80"/>
      <c r="U943" s="80"/>
      <c r="V943" s="80"/>
    </row>
    <row r="944" spans="13:22">
      <c r="M944" s="80"/>
      <c r="N944" s="80"/>
      <c r="O944" s="80"/>
      <c r="P944" s="80"/>
      <c r="Q944" s="80"/>
      <c r="R944" s="80"/>
      <c r="S944" s="80"/>
      <c r="T944" s="80"/>
      <c r="U944" s="80"/>
      <c r="V944" s="80"/>
    </row>
    <row r="945" spans="13:22">
      <c r="M945" s="80"/>
      <c r="N945" s="80"/>
      <c r="O945" s="80"/>
      <c r="P945" s="80"/>
      <c r="Q945" s="80"/>
      <c r="R945" s="80"/>
      <c r="S945" s="80"/>
      <c r="T945" s="80"/>
      <c r="U945" s="80"/>
      <c r="V945" s="80"/>
    </row>
    <row r="946" spans="13:22">
      <c r="M946" s="80"/>
      <c r="N946" s="80"/>
      <c r="O946" s="80"/>
      <c r="P946" s="80"/>
      <c r="Q946" s="80"/>
      <c r="R946" s="80"/>
      <c r="S946" s="80"/>
      <c r="T946" s="80"/>
      <c r="U946" s="80"/>
      <c r="V946" s="80"/>
    </row>
    <row r="947" spans="13:22">
      <c r="M947" s="80"/>
      <c r="N947" s="80"/>
      <c r="O947" s="80"/>
      <c r="P947" s="80"/>
      <c r="Q947" s="80"/>
      <c r="R947" s="80"/>
      <c r="S947" s="80"/>
      <c r="T947" s="80"/>
      <c r="U947" s="80"/>
      <c r="V947" s="80"/>
    </row>
    <row r="948" spans="13:22">
      <c r="M948" s="80"/>
      <c r="N948" s="80"/>
      <c r="O948" s="80"/>
      <c r="P948" s="80"/>
      <c r="Q948" s="80"/>
      <c r="R948" s="80"/>
      <c r="S948" s="80"/>
      <c r="T948" s="80"/>
      <c r="U948" s="80"/>
      <c r="V948" s="80"/>
    </row>
    <row r="949" spans="13:22">
      <c r="M949" s="80"/>
      <c r="N949" s="80"/>
      <c r="O949" s="80"/>
      <c r="P949" s="80"/>
      <c r="Q949" s="80"/>
      <c r="R949" s="80"/>
      <c r="S949" s="80"/>
      <c r="T949" s="80"/>
      <c r="U949" s="80"/>
      <c r="V949" s="80"/>
    </row>
    <row r="950" spans="13:22">
      <c r="M950" s="80"/>
      <c r="N950" s="80"/>
      <c r="O950" s="80"/>
      <c r="P950" s="80"/>
      <c r="Q950" s="80"/>
      <c r="R950" s="80"/>
      <c r="S950" s="80"/>
      <c r="T950" s="80"/>
      <c r="U950" s="80"/>
      <c r="V950" s="80"/>
    </row>
    <row r="951" spans="13:22">
      <c r="M951" s="80"/>
      <c r="N951" s="80"/>
      <c r="O951" s="80"/>
      <c r="P951" s="80"/>
      <c r="Q951" s="80"/>
      <c r="R951" s="80"/>
      <c r="S951" s="80"/>
      <c r="T951" s="80"/>
      <c r="U951" s="80"/>
      <c r="V951" s="80"/>
    </row>
    <row r="952" spans="13:22">
      <c r="M952" s="80"/>
      <c r="N952" s="80"/>
      <c r="O952" s="80"/>
      <c r="P952" s="80"/>
      <c r="Q952" s="80"/>
      <c r="R952" s="80"/>
      <c r="S952" s="80"/>
      <c r="T952" s="80"/>
      <c r="U952" s="80"/>
      <c r="V952" s="80"/>
    </row>
    <row r="953" spans="13:22">
      <c r="M953" s="80"/>
      <c r="N953" s="80"/>
      <c r="O953" s="80"/>
      <c r="P953" s="80"/>
      <c r="Q953" s="80"/>
      <c r="R953" s="80"/>
      <c r="S953" s="80"/>
      <c r="T953" s="80"/>
      <c r="U953" s="80"/>
      <c r="V953" s="80"/>
    </row>
    <row r="954" spans="13:22">
      <c r="M954" s="80"/>
      <c r="N954" s="80"/>
      <c r="O954" s="80"/>
      <c r="P954" s="80"/>
      <c r="Q954" s="80"/>
      <c r="R954" s="80"/>
      <c r="S954" s="80"/>
      <c r="T954" s="80"/>
      <c r="U954" s="80"/>
      <c r="V954" s="80"/>
    </row>
    <row r="955" spans="13:22">
      <c r="M955" s="80"/>
      <c r="N955" s="80"/>
      <c r="O955" s="80"/>
      <c r="P955" s="80"/>
      <c r="Q955" s="80"/>
      <c r="R955" s="80"/>
      <c r="S955" s="80"/>
      <c r="T955" s="80"/>
      <c r="U955" s="80"/>
      <c r="V955" s="80"/>
    </row>
    <row r="956" spans="13:22">
      <c r="M956" s="80"/>
      <c r="N956" s="80"/>
      <c r="O956" s="80"/>
      <c r="P956" s="80"/>
      <c r="Q956" s="80"/>
      <c r="R956" s="80"/>
      <c r="S956" s="80"/>
      <c r="T956" s="80"/>
      <c r="U956" s="80"/>
      <c r="V956" s="80"/>
    </row>
    <row r="957" spans="13:22">
      <c r="M957" s="80"/>
      <c r="N957" s="80"/>
      <c r="O957" s="80"/>
      <c r="P957" s="80"/>
      <c r="Q957" s="80"/>
      <c r="R957" s="80"/>
      <c r="S957" s="80"/>
      <c r="T957" s="80"/>
      <c r="U957" s="80"/>
      <c r="V957" s="80"/>
    </row>
    <row r="958" spans="13:22">
      <c r="M958" s="80"/>
      <c r="N958" s="80"/>
      <c r="O958" s="80"/>
      <c r="P958" s="80"/>
      <c r="Q958" s="80"/>
      <c r="R958" s="80"/>
      <c r="S958" s="80"/>
      <c r="T958" s="80"/>
      <c r="U958" s="80"/>
      <c r="V958" s="80"/>
    </row>
    <row r="959" spans="13:22">
      <c r="M959" s="80"/>
      <c r="N959" s="80"/>
      <c r="O959" s="80"/>
      <c r="P959" s="80"/>
      <c r="Q959" s="80"/>
      <c r="R959" s="80"/>
      <c r="S959" s="80"/>
      <c r="T959" s="80"/>
      <c r="U959" s="80"/>
      <c r="V959" s="80"/>
    </row>
    <row r="960" spans="13:22">
      <c r="M960" s="80"/>
      <c r="N960" s="80"/>
      <c r="O960" s="80"/>
      <c r="P960" s="80"/>
      <c r="Q960" s="80"/>
      <c r="R960" s="80"/>
      <c r="S960" s="80"/>
      <c r="T960" s="80"/>
      <c r="U960" s="80"/>
      <c r="V960" s="80"/>
    </row>
    <row r="961" spans="13:22">
      <c r="M961" s="80"/>
      <c r="N961" s="80"/>
      <c r="O961" s="80"/>
      <c r="P961" s="80"/>
      <c r="Q961" s="80"/>
      <c r="R961" s="80"/>
      <c r="S961" s="80"/>
      <c r="T961" s="80"/>
      <c r="U961" s="80"/>
      <c r="V961" s="80"/>
    </row>
    <row r="962" spans="13:22">
      <c r="M962" s="80"/>
      <c r="N962" s="80"/>
      <c r="O962" s="80"/>
      <c r="P962" s="80"/>
      <c r="Q962" s="80"/>
      <c r="R962" s="80"/>
      <c r="S962" s="80"/>
      <c r="T962" s="80"/>
      <c r="U962" s="80"/>
      <c r="V962" s="80"/>
    </row>
    <row r="963" spans="13:22">
      <c r="M963" s="80"/>
      <c r="N963" s="80"/>
      <c r="O963" s="80"/>
      <c r="P963" s="80"/>
      <c r="Q963" s="80"/>
      <c r="R963" s="80"/>
      <c r="S963" s="80"/>
      <c r="T963" s="80"/>
      <c r="U963" s="80"/>
      <c r="V963" s="80"/>
    </row>
    <row r="964" spans="13:22">
      <c r="M964" s="80"/>
      <c r="N964" s="80"/>
      <c r="O964" s="80"/>
      <c r="P964" s="80"/>
      <c r="Q964" s="80"/>
      <c r="R964" s="80"/>
      <c r="S964" s="80"/>
      <c r="T964" s="80"/>
      <c r="U964" s="80"/>
      <c r="V964" s="80"/>
    </row>
    <row r="965" spans="13:22">
      <c r="M965" s="80"/>
      <c r="N965" s="80"/>
      <c r="O965" s="80"/>
      <c r="P965" s="80"/>
      <c r="Q965" s="80"/>
      <c r="R965" s="80"/>
      <c r="S965" s="80"/>
      <c r="T965" s="80"/>
      <c r="U965" s="80"/>
      <c r="V965" s="80"/>
    </row>
    <row r="966" spans="13:22">
      <c r="M966" s="80"/>
      <c r="N966" s="80"/>
      <c r="O966" s="80"/>
      <c r="P966" s="80"/>
      <c r="Q966" s="80"/>
      <c r="R966" s="80"/>
      <c r="S966" s="80"/>
      <c r="T966" s="80"/>
      <c r="U966" s="80"/>
      <c r="V966" s="80"/>
    </row>
    <row r="967" spans="13:22">
      <c r="M967" s="80"/>
      <c r="N967" s="80"/>
      <c r="O967" s="80"/>
      <c r="P967" s="80"/>
      <c r="Q967" s="80"/>
      <c r="R967" s="80"/>
      <c r="S967" s="80"/>
      <c r="T967" s="80"/>
      <c r="U967" s="80"/>
      <c r="V967" s="80"/>
    </row>
    <row r="968" spans="13:22">
      <c r="M968" s="80"/>
      <c r="N968" s="80"/>
      <c r="O968" s="80"/>
      <c r="P968" s="80"/>
      <c r="Q968" s="80"/>
      <c r="R968" s="80"/>
      <c r="S968" s="80"/>
      <c r="T968" s="80"/>
      <c r="U968" s="80"/>
      <c r="V968" s="80"/>
    </row>
    <row r="969" spans="13:22">
      <c r="M969" s="80"/>
      <c r="N969" s="80"/>
      <c r="O969" s="80"/>
      <c r="P969" s="80"/>
      <c r="Q969" s="80"/>
      <c r="R969" s="80"/>
      <c r="S969" s="80"/>
      <c r="T969" s="80"/>
      <c r="U969" s="80"/>
      <c r="V969" s="80"/>
    </row>
    <row r="970" spans="13:22">
      <c r="M970" s="80"/>
      <c r="N970" s="80"/>
      <c r="O970" s="80"/>
      <c r="P970" s="80"/>
      <c r="Q970" s="80"/>
      <c r="R970" s="80"/>
      <c r="S970" s="80"/>
      <c r="T970" s="80"/>
      <c r="U970" s="80"/>
      <c r="V970" s="80"/>
    </row>
    <row r="971" spans="13:22">
      <c r="M971" s="80"/>
      <c r="N971" s="80"/>
      <c r="O971" s="80"/>
      <c r="P971" s="80"/>
      <c r="Q971" s="80"/>
      <c r="R971" s="80"/>
      <c r="S971" s="80"/>
      <c r="T971" s="80"/>
      <c r="U971" s="80"/>
      <c r="V971" s="80"/>
    </row>
    <row r="972" spans="13:22">
      <c r="M972" s="80"/>
      <c r="N972" s="80"/>
      <c r="O972" s="80"/>
      <c r="P972" s="80"/>
      <c r="Q972" s="80"/>
      <c r="R972" s="80"/>
      <c r="S972" s="80"/>
      <c r="T972" s="80"/>
      <c r="U972" s="80"/>
      <c r="V972" s="80"/>
    </row>
    <row r="973" spans="13:22">
      <c r="M973" s="80"/>
      <c r="N973" s="80"/>
      <c r="O973" s="80"/>
      <c r="P973" s="80"/>
      <c r="Q973" s="80"/>
      <c r="R973" s="80"/>
      <c r="S973" s="80"/>
      <c r="T973" s="80"/>
      <c r="U973" s="80"/>
      <c r="V973" s="80"/>
    </row>
    <row r="974" spans="13:22">
      <c r="M974" s="80"/>
      <c r="N974" s="80"/>
      <c r="O974" s="80"/>
      <c r="P974" s="80"/>
      <c r="Q974" s="80"/>
      <c r="R974" s="80"/>
      <c r="S974" s="80"/>
      <c r="T974" s="80"/>
      <c r="U974" s="80"/>
      <c r="V974" s="80"/>
    </row>
    <row r="975" spans="13:22">
      <c r="M975" s="80"/>
      <c r="N975" s="80"/>
      <c r="O975" s="80"/>
      <c r="P975" s="80"/>
      <c r="Q975" s="80"/>
      <c r="R975" s="80"/>
      <c r="S975" s="80"/>
      <c r="T975" s="80"/>
      <c r="U975" s="80"/>
      <c r="V975" s="80"/>
    </row>
    <row r="976" spans="13:22">
      <c r="M976" s="80"/>
      <c r="N976" s="80"/>
      <c r="O976" s="80"/>
      <c r="P976" s="80"/>
      <c r="Q976" s="80"/>
      <c r="R976" s="80"/>
      <c r="S976" s="80"/>
      <c r="T976" s="80"/>
      <c r="U976" s="80"/>
      <c r="V976" s="80"/>
    </row>
    <row r="977" spans="13:22">
      <c r="M977" s="80"/>
      <c r="N977" s="80"/>
      <c r="O977" s="80"/>
      <c r="P977" s="80"/>
      <c r="Q977" s="80"/>
      <c r="R977" s="80"/>
      <c r="S977" s="80"/>
      <c r="T977" s="80"/>
      <c r="U977" s="80"/>
      <c r="V977" s="80"/>
    </row>
    <row r="978" spans="13:22">
      <c r="M978" s="80"/>
      <c r="N978" s="80"/>
      <c r="O978" s="80"/>
      <c r="P978" s="80"/>
      <c r="Q978" s="80"/>
      <c r="R978" s="80"/>
      <c r="S978" s="80"/>
      <c r="T978" s="80"/>
      <c r="U978" s="80"/>
      <c r="V978" s="80"/>
    </row>
    <row r="979" spans="13:22">
      <c r="M979" s="80"/>
      <c r="N979" s="80"/>
      <c r="O979" s="80"/>
      <c r="P979" s="80"/>
      <c r="Q979" s="80"/>
      <c r="R979" s="80"/>
      <c r="S979" s="80"/>
      <c r="T979" s="80"/>
      <c r="U979" s="80"/>
      <c r="V979" s="80"/>
    </row>
    <row r="980" spans="13:22">
      <c r="M980" s="80"/>
      <c r="N980" s="80"/>
      <c r="O980" s="80"/>
      <c r="P980" s="80"/>
      <c r="Q980" s="80"/>
      <c r="R980" s="80"/>
      <c r="S980" s="80"/>
      <c r="T980" s="80"/>
      <c r="U980" s="80"/>
      <c r="V980" s="80"/>
    </row>
    <row r="981" spans="13:22">
      <c r="M981" s="80"/>
      <c r="N981" s="80"/>
      <c r="O981" s="80"/>
      <c r="P981" s="80"/>
      <c r="Q981" s="80"/>
      <c r="R981" s="80"/>
      <c r="S981" s="80"/>
      <c r="T981" s="80"/>
      <c r="U981" s="80"/>
      <c r="V981" s="80"/>
    </row>
    <row r="982" spans="13:22">
      <c r="M982" s="80"/>
      <c r="N982" s="80"/>
      <c r="O982" s="80"/>
      <c r="P982" s="80"/>
      <c r="Q982" s="80"/>
      <c r="R982" s="80"/>
      <c r="S982" s="80"/>
      <c r="T982" s="80"/>
      <c r="U982" s="80"/>
      <c r="V982" s="80"/>
    </row>
    <row r="983" spans="13:22">
      <c r="M983" s="80"/>
      <c r="N983" s="80"/>
      <c r="O983" s="80"/>
      <c r="P983" s="80"/>
      <c r="Q983" s="80"/>
      <c r="R983" s="80"/>
      <c r="S983" s="80"/>
      <c r="T983" s="80"/>
      <c r="U983" s="80"/>
      <c r="V983" s="80"/>
    </row>
    <row r="984" spans="13:22">
      <c r="M984" s="80"/>
      <c r="N984" s="80"/>
      <c r="O984" s="80"/>
      <c r="P984" s="80"/>
      <c r="Q984" s="80"/>
      <c r="R984" s="80"/>
      <c r="S984" s="80"/>
      <c r="T984" s="80"/>
      <c r="U984" s="80"/>
      <c r="V984" s="80"/>
    </row>
    <row r="985" spans="13:22">
      <c r="M985" s="80"/>
      <c r="N985" s="80"/>
      <c r="O985" s="80"/>
      <c r="P985" s="80"/>
      <c r="Q985" s="80"/>
      <c r="R985" s="80"/>
      <c r="S985" s="80"/>
      <c r="T985" s="80"/>
      <c r="U985" s="80"/>
      <c r="V985" s="80"/>
    </row>
    <row r="986" spans="13:22">
      <c r="M986" s="80"/>
      <c r="N986" s="80"/>
      <c r="O986" s="80"/>
      <c r="P986" s="80"/>
      <c r="Q986" s="80"/>
      <c r="R986" s="80"/>
      <c r="S986" s="80"/>
      <c r="T986" s="80"/>
      <c r="U986" s="80"/>
      <c r="V986" s="80"/>
    </row>
    <row r="987" spans="13:22">
      <c r="M987" s="80"/>
      <c r="N987" s="80"/>
      <c r="O987" s="80"/>
      <c r="P987" s="80"/>
      <c r="Q987" s="80"/>
      <c r="R987" s="80"/>
      <c r="S987" s="80"/>
      <c r="T987" s="80"/>
      <c r="U987" s="80"/>
      <c r="V987" s="80"/>
    </row>
    <row r="988" spans="13:22">
      <c r="M988" s="80"/>
      <c r="N988" s="80"/>
      <c r="O988" s="80"/>
      <c r="P988" s="80"/>
      <c r="Q988" s="80"/>
      <c r="R988" s="80"/>
      <c r="S988" s="80"/>
      <c r="T988" s="80"/>
      <c r="U988" s="80"/>
      <c r="V988" s="80"/>
    </row>
    <row r="989" spans="13:22">
      <c r="M989" s="80"/>
      <c r="N989" s="80"/>
      <c r="O989" s="80"/>
      <c r="P989" s="80"/>
      <c r="Q989" s="80"/>
      <c r="R989" s="80"/>
      <c r="S989" s="80"/>
      <c r="T989" s="80"/>
      <c r="U989" s="80"/>
      <c r="V989" s="80"/>
    </row>
    <row r="990" spans="13:22">
      <c r="M990" s="80"/>
      <c r="N990" s="80"/>
      <c r="O990" s="80"/>
      <c r="P990" s="80"/>
      <c r="Q990" s="80"/>
      <c r="R990" s="80"/>
      <c r="S990" s="80"/>
      <c r="T990" s="80"/>
      <c r="U990" s="80"/>
      <c r="V990" s="80"/>
    </row>
    <row r="991" spans="13:22">
      <c r="M991" s="80"/>
      <c r="N991" s="80"/>
      <c r="O991" s="80"/>
      <c r="P991" s="80"/>
      <c r="Q991" s="80"/>
      <c r="R991" s="80"/>
      <c r="S991" s="80"/>
      <c r="T991" s="80"/>
      <c r="U991" s="80"/>
      <c r="V991" s="80"/>
    </row>
    <row r="992" spans="13:22">
      <c r="M992" s="80"/>
      <c r="N992" s="80"/>
      <c r="O992" s="80"/>
      <c r="P992" s="80"/>
      <c r="Q992" s="80"/>
      <c r="R992" s="80"/>
      <c r="S992" s="80"/>
      <c r="T992" s="80"/>
      <c r="U992" s="80"/>
      <c r="V992" s="80"/>
    </row>
    <row r="993" spans="13:22">
      <c r="M993" s="80"/>
      <c r="N993" s="80"/>
      <c r="O993" s="80"/>
      <c r="P993" s="80"/>
      <c r="Q993" s="80"/>
      <c r="R993" s="80"/>
      <c r="S993" s="80"/>
      <c r="T993" s="80"/>
      <c r="U993" s="80"/>
      <c r="V993" s="80"/>
    </row>
    <row r="994" spans="13:22">
      <c r="M994" s="80"/>
      <c r="N994" s="80"/>
      <c r="O994" s="80"/>
      <c r="P994" s="80"/>
      <c r="Q994" s="80"/>
      <c r="R994" s="80"/>
      <c r="S994" s="80"/>
      <c r="T994" s="80"/>
      <c r="U994" s="80"/>
      <c r="V994" s="80"/>
    </row>
    <row r="995" spans="13:22">
      <c r="M995" s="80"/>
      <c r="N995" s="80"/>
      <c r="O995" s="80"/>
      <c r="P995" s="80"/>
      <c r="Q995" s="80"/>
      <c r="R995" s="80"/>
      <c r="S995" s="80"/>
      <c r="T995" s="80"/>
      <c r="U995" s="80"/>
      <c r="V995" s="80"/>
    </row>
    <row r="996" spans="13:22">
      <c r="M996" s="80"/>
      <c r="N996" s="80"/>
      <c r="O996" s="80"/>
      <c r="P996" s="80"/>
      <c r="Q996" s="80"/>
      <c r="R996" s="80"/>
      <c r="S996" s="80"/>
      <c r="T996" s="80"/>
      <c r="U996" s="80"/>
      <c r="V996" s="80"/>
    </row>
    <row r="997" spans="13:22">
      <c r="M997" s="80"/>
      <c r="N997" s="80"/>
      <c r="O997" s="80"/>
      <c r="P997" s="80"/>
      <c r="Q997" s="80"/>
      <c r="R997" s="80"/>
      <c r="S997" s="80"/>
      <c r="T997" s="80"/>
      <c r="U997" s="80"/>
      <c r="V997" s="80"/>
    </row>
    <row r="998" spans="13:22">
      <c r="M998" s="80"/>
      <c r="N998" s="80"/>
      <c r="O998" s="80"/>
      <c r="P998" s="80"/>
      <c r="Q998" s="80"/>
      <c r="R998" s="80"/>
      <c r="S998" s="80"/>
      <c r="T998" s="80"/>
      <c r="U998" s="80"/>
      <c r="V998" s="80"/>
    </row>
    <row r="999" spans="13:22">
      <c r="M999" s="80"/>
      <c r="N999" s="80"/>
      <c r="O999" s="80"/>
      <c r="P999" s="80"/>
      <c r="Q999" s="80"/>
      <c r="R999" s="80"/>
      <c r="S999" s="80"/>
      <c r="T999" s="80"/>
      <c r="U999" s="80"/>
      <c r="V999" s="80"/>
    </row>
    <row r="1000" spans="13:22">
      <c r="M1000" s="80"/>
      <c r="N1000" s="80"/>
      <c r="O1000" s="80"/>
      <c r="P1000" s="80"/>
      <c r="Q1000" s="80"/>
      <c r="R1000" s="80"/>
      <c r="S1000" s="80"/>
      <c r="T1000" s="80"/>
      <c r="U1000" s="80"/>
      <c r="V1000" s="80"/>
    </row>
    <row r="1001" spans="13:22">
      <c r="M1001" s="80"/>
      <c r="N1001" s="80"/>
      <c r="O1001" s="80"/>
      <c r="P1001" s="80"/>
      <c r="Q1001" s="80"/>
      <c r="R1001" s="80"/>
      <c r="S1001" s="80"/>
      <c r="T1001" s="80"/>
      <c r="U1001" s="80"/>
      <c r="V1001" s="80"/>
    </row>
    <row r="1002" spans="13:22">
      <c r="M1002" s="80"/>
      <c r="N1002" s="80"/>
      <c r="O1002" s="80"/>
      <c r="P1002" s="80"/>
      <c r="Q1002" s="80"/>
      <c r="R1002" s="80"/>
      <c r="S1002" s="80"/>
      <c r="T1002" s="80"/>
      <c r="U1002" s="80"/>
      <c r="V1002" s="80"/>
    </row>
    <row r="1003" spans="13:22">
      <c r="M1003" s="80"/>
      <c r="N1003" s="80"/>
      <c r="O1003" s="80"/>
      <c r="P1003" s="80"/>
      <c r="Q1003" s="80"/>
      <c r="R1003" s="80"/>
      <c r="S1003" s="80"/>
      <c r="T1003" s="80"/>
      <c r="U1003" s="80"/>
      <c r="V1003" s="80"/>
    </row>
    <row r="1004" spans="13:22">
      <c r="M1004" s="80"/>
      <c r="N1004" s="80"/>
      <c r="O1004" s="80"/>
      <c r="P1004" s="80"/>
      <c r="Q1004" s="80"/>
      <c r="R1004" s="80"/>
      <c r="S1004" s="80"/>
      <c r="T1004" s="80"/>
      <c r="U1004" s="80"/>
      <c r="V1004" s="80"/>
    </row>
    <row r="1005" spans="13:22">
      <c r="M1005" s="80"/>
      <c r="N1005" s="80"/>
      <c r="O1005" s="80"/>
      <c r="P1005" s="80"/>
      <c r="Q1005" s="80"/>
      <c r="R1005" s="80"/>
      <c r="S1005" s="80"/>
      <c r="T1005" s="80"/>
      <c r="U1005" s="80"/>
      <c r="V1005" s="80"/>
    </row>
    <row r="1006" spans="13:22">
      <c r="M1006" s="80"/>
      <c r="N1006" s="80"/>
      <c r="O1006" s="80"/>
      <c r="P1006" s="80"/>
      <c r="Q1006" s="80"/>
      <c r="R1006" s="80"/>
      <c r="S1006" s="80"/>
      <c r="T1006" s="80"/>
      <c r="U1006" s="80"/>
      <c r="V1006" s="80"/>
    </row>
    <row r="1007" spans="13:22">
      <c r="M1007" s="80"/>
      <c r="N1007" s="80"/>
      <c r="O1007" s="80"/>
      <c r="P1007" s="80"/>
      <c r="Q1007" s="80"/>
      <c r="R1007" s="80"/>
      <c r="S1007" s="80"/>
      <c r="T1007" s="80"/>
      <c r="U1007" s="80"/>
      <c r="V1007" s="80"/>
    </row>
    <row r="1008" spans="13:22">
      <c r="M1008" s="80"/>
      <c r="N1008" s="80"/>
      <c r="O1008" s="80"/>
      <c r="P1008" s="80"/>
      <c r="Q1008" s="80"/>
      <c r="R1008" s="80"/>
      <c r="S1008" s="80"/>
      <c r="T1008" s="80"/>
      <c r="U1008" s="80"/>
      <c r="V1008" s="80"/>
    </row>
    <row r="1009" spans="13:22">
      <c r="M1009" s="80"/>
      <c r="N1009" s="80"/>
      <c r="O1009" s="80"/>
      <c r="P1009" s="80"/>
      <c r="Q1009" s="80"/>
      <c r="R1009" s="80"/>
      <c r="S1009" s="80"/>
      <c r="T1009" s="80"/>
      <c r="U1009" s="80"/>
      <c r="V1009" s="80"/>
    </row>
    <row r="1010" spans="13:22">
      <c r="M1010" s="80"/>
      <c r="N1010" s="80"/>
      <c r="O1010" s="80"/>
      <c r="P1010" s="80"/>
      <c r="Q1010" s="80"/>
      <c r="R1010" s="80"/>
      <c r="S1010" s="80"/>
      <c r="T1010" s="80"/>
      <c r="U1010" s="80"/>
      <c r="V1010" s="80"/>
    </row>
    <row r="1011" spans="13:22">
      <c r="M1011" s="80"/>
      <c r="N1011" s="80"/>
      <c r="O1011" s="80"/>
      <c r="P1011" s="80"/>
      <c r="Q1011" s="80"/>
      <c r="R1011" s="80"/>
      <c r="S1011" s="80"/>
      <c r="T1011" s="80"/>
      <c r="U1011" s="80"/>
      <c r="V1011" s="80"/>
    </row>
    <row r="1012" spans="13:22">
      <c r="M1012" s="80"/>
      <c r="N1012" s="80"/>
      <c r="O1012" s="80"/>
      <c r="P1012" s="80"/>
      <c r="Q1012" s="80"/>
      <c r="R1012" s="80"/>
      <c r="S1012" s="80"/>
      <c r="T1012" s="80"/>
      <c r="U1012" s="80"/>
      <c r="V1012" s="80"/>
    </row>
    <row r="1013" spans="13:22">
      <c r="M1013" s="80"/>
      <c r="N1013" s="80"/>
      <c r="O1013" s="80"/>
      <c r="P1013" s="80"/>
      <c r="Q1013" s="80"/>
      <c r="R1013" s="80"/>
      <c r="S1013" s="80"/>
      <c r="T1013" s="80"/>
      <c r="U1013" s="80"/>
      <c r="V1013" s="80"/>
    </row>
    <row r="1014" spans="13:22">
      <c r="M1014" s="80"/>
      <c r="N1014" s="80"/>
      <c r="O1014" s="80"/>
      <c r="P1014" s="80"/>
      <c r="Q1014" s="80"/>
      <c r="R1014" s="80"/>
      <c r="S1014" s="80"/>
      <c r="T1014" s="80"/>
      <c r="U1014" s="80"/>
      <c r="V1014" s="80"/>
    </row>
    <row r="1015" spans="13:22">
      <c r="M1015" s="80"/>
      <c r="N1015" s="80"/>
      <c r="O1015" s="80"/>
      <c r="P1015" s="80"/>
      <c r="Q1015" s="80"/>
      <c r="R1015" s="80"/>
      <c r="S1015" s="80"/>
      <c r="T1015" s="80"/>
      <c r="U1015" s="80"/>
      <c r="V1015" s="80"/>
    </row>
    <row r="1016" spans="13:22">
      <c r="M1016" s="80"/>
      <c r="N1016" s="80"/>
      <c r="O1016" s="80"/>
      <c r="P1016" s="80"/>
      <c r="Q1016" s="80"/>
      <c r="R1016" s="80"/>
      <c r="S1016" s="80"/>
      <c r="T1016" s="80"/>
      <c r="U1016" s="80"/>
      <c r="V1016" s="80"/>
    </row>
    <row r="1017" spans="13:22">
      <c r="M1017" s="80"/>
      <c r="N1017" s="80"/>
      <c r="O1017" s="80"/>
      <c r="P1017" s="80"/>
      <c r="Q1017" s="80"/>
      <c r="R1017" s="80"/>
      <c r="S1017" s="80"/>
      <c r="T1017" s="80"/>
      <c r="U1017" s="80"/>
      <c r="V1017" s="80"/>
    </row>
    <row r="1018" spans="13:22">
      <c r="M1018" s="80"/>
      <c r="N1018" s="80"/>
      <c r="O1018" s="80"/>
      <c r="P1018" s="80"/>
      <c r="Q1018" s="80"/>
      <c r="R1018" s="80"/>
      <c r="S1018" s="80"/>
      <c r="T1018" s="80"/>
      <c r="U1018" s="80"/>
      <c r="V1018" s="80"/>
    </row>
    <row r="1019" spans="13:22">
      <c r="M1019" s="80"/>
      <c r="N1019" s="80"/>
      <c r="O1019" s="80"/>
      <c r="P1019" s="80"/>
      <c r="Q1019" s="80"/>
      <c r="R1019" s="80"/>
      <c r="S1019" s="80"/>
      <c r="T1019" s="80"/>
      <c r="U1019" s="80"/>
      <c r="V1019" s="80"/>
    </row>
    <row r="1020" spans="13:22">
      <c r="M1020" s="80"/>
      <c r="N1020" s="80"/>
      <c r="O1020" s="80"/>
      <c r="P1020" s="80"/>
      <c r="Q1020" s="80"/>
      <c r="R1020" s="80"/>
      <c r="S1020" s="80"/>
      <c r="T1020" s="80"/>
      <c r="U1020" s="80"/>
      <c r="V1020" s="80"/>
    </row>
  </sheetData>
  <sheetProtection algorithmName="SHA-512" hashValue="naAdcKvnb/9BQYDsMnsrzB7OdysIEOzZb0p79oCwdUPqhkMC0XDf6H5aqKT6EkTFQjcri04idkuqiQMkQYC9Fg==" saltValue="r5qupWaMItJKXfAIFIpgUA==" spinCount="100000" sheet="1" objects="1" scenarios="1" formatColumns="0"/>
  <dataValidations count="2">
    <dataValidation type="list" allowBlank="1" showInputMessage="1" showErrorMessage="1" errorTitle="Value must be 0, 1, 2, 3, 4 or 5" sqref="M186 R186 M184 R184 M182 R182 M180 R180 M173:M175 R173:R175 M171 R171 M169 R169 M167 R167 M165 R165 M163 R163 M158 R158 M156 R156 M154 R154 M152 R152 M150 R150 M148 R148 M146 R146 M144 R144 M142 R142 M140 R140 M138 R138 M136 R136 M134 R134 M129 R129 M127 R127 M125 R125 M122:M123 R122:R123 M120 R120 M118 R118 M116 R116 M106:M111 R106:R111 M100:M104 R100:R104 M94:M98 R94:R98 M89:M92 R89:R92 M84:M87 R84:R87 M78:M82 R78:R82 M72:M76 R72:R76 M60:M62 R60:R62 M51:M58 R51:R58 M46:M49 R46:R49 M40:M44 R40:R44 M35:M38 R35:R38 M21:M30 R21:R30" xr:uid="{8F9B9879-99C8-2843-A518-00D1AC5015B9}">
      <formula1>"0,1,2,3,4,5"</formula1>
    </dataValidation>
    <dataValidation type="decimal" allowBlank="1" showInputMessage="1" showErrorMessage="1" errorTitle="Value must be between 0 and 5" sqref="P186 U186 P184 U184 P182 U182 P180 U180 P173:P175 U173:U175 P171 U171 P169 U169 P167 U167 P165 U165 P163 U163 P158 U158 P156 U156 P154 U154 P152 U152 P150 U150 P148 U148 P146 U146 P144 U144 P142 U142 P140 U140 P138 U138 P136 U136 P134 U134 P129 U129 P127 U127 P125 U125 P122:P123 U122:U123 P120 U120 P118 U118 P116 U116 P106:P111 U106:U111 P100:P104 U100:U104 P94:P98 U94:U98 P89:P92 U89:U92 P84:P87 U84:U87 P78:P82 U78:U82 P72:P76 U72:U76 P60:P62 U60:U62 P51:P58 U51:U58 P46:P49 U46:U49 P40:P44 U40:U44 P35:P38 U35:U38 P21:P30 U21:U30" xr:uid="{6A8E9E67-497B-6B40-907D-9C841227029C}">
      <formula1>0</formula1>
      <formula2>5</formula2>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83B41A0C0B9C4FB57E1F3C82268C11" ma:contentTypeVersion="8" ma:contentTypeDescription="Create a new document." ma:contentTypeScope="" ma:versionID="8cd1b172cd5a1854c0b1767b47998d51">
  <xsd:schema xmlns:xsd="http://www.w3.org/2001/XMLSchema" xmlns:xs="http://www.w3.org/2001/XMLSchema" xmlns:p="http://schemas.microsoft.com/office/2006/metadata/properties" xmlns:ns2="33e7aeea-cf75-4b1a-a85e-f09cce387fcd" xmlns:ns3="714f5d5f-f43e-425e-af3e-205bd604ccc6" targetNamespace="http://schemas.microsoft.com/office/2006/metadata/properties" ma:root="true" ma:fieldsID="4e566392b4be29a5fcc430ad0f7ccd64" ns2:_="" ns3:_="">
    <xsd:import namespace="33e7aeea-cf75-4b1a-a85e-f09cce387fcd"/>
    <xsd:import namespace="714f5d5f-f43e-425e-af3e-205bd604ccc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e7aeea-cf75-4b1a-a85e-f09cce387fc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14f5d5f-f43e-425e-af3e-205bd604ccc6"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74280A1-0E83-4F7E-89CB-C38E0E70BCA2}">
  <ds:schemaRefs>
    <ds:schemaRef ds:uri="http://schemas.microsoft.com/office/2006/metadata/contentType"/>
    <ds:schemaRef ds:uri="http://schemas.microsoft.com/office/2006/metadata/properties/metaAttributes"/>
    <ds:schemaRef ds:uri="http://www.w3.org/2000/xmlns/"/>
    <ds:schemaRef ds:uri="http://www.w3.org/2001/XMLSchema"/>
    <ds:schemaRef ds:uri="33e7aeea-cf75-4b1a-a85e-f09cce387fcd"/>
    <ds:schemaRef ds:uri="714f5d5f-f43e-425e-af3e-205bd604ccc6"/>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A57035F-35A9-432A-BAA8-FDDEAE2525D3}">
  <ds:schemaRefs>
    <ds:schemaRef ds:uri="http://schemas.microsoft.com/sharepoint/v3/contenttype/forms"/>
  </ds:schemaRefs>
</ds:datastoreItem>
</file>

<file path=customXml/itemProps3.xml><?xml version="1.0" encoding="utf-8"?>
<ds:datastoreItem xmlns:ds="http://schemas.openxmlformats.org/officeDocument/2006/customXml" ds:itemID="{BE3581E3-215E-46AE-9018-FC33F1D48EE3}">
  <ds:schemaRefs>
    <ds:schemaRef ds:uri="http://schemas.microsoft.com/office/2006/metadata/properties"/>
    <ds:schemaRef ds:uri="http://www.w3.org/2000/xmln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Index &amp; Average Scores</vt:lpstr>
      <vt:lpstr>RFI</vt:lpstr>
      <vt:lpstr>Company Information</vt:lpstr>
      <vt:lpstr>Sourcing2</vt:lpstr>
      <vt:lpstr>SXM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2019-07-11T20:46:09Z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0x0101002A83B41A0C0B9C4FB57E1F3C82268C11</vt:lpwstr>
  </property>
</Properties>
</file>