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F2B4CB20-11AF-8540-9059-ADD19FDE4B3E}" xr6:coauthVersionLast="43" xr6:coauthVersionMax="43" xr10:uidLastSave="{00000000-0000-0000-0000-000000000000}"/>
  <workbookProtection workbookAlgorithmName="SHA-512" workbookHashValue="eZehCEDGkGLzLgRAkQ3GXhhAhE4JNiJv68PwmIHXshhubU7XPegP9qPux8pk/n6tM+IV340qHfSIyG6dwZNAbg==" workbookSaltValue="v/K1m3+9RMJyqxRMFJkCHQ==" workbookSpinCount="100000" lockStructure="1"/>
  <bookViews>
    <workbookView xWindow="25600" yWindow="-3060" windowWidth="38400" windowHeight="21600" activeTab="2" xr2:uid="{00000000-000D-0000-FFFF-FFFF00000000}"/>
  </bookViews>
  <sheets>
    <sheet name="Instructions" sheetId="7" r:id="rId1"/>
    <sheet name="Index &amp; Average Scores" sheetId="6" r:id="rId2"/>
    <sheet name="RFI" sheetId="5" r:id="rId3"/>
    <sheet name="Company Information" sheetId="3" r:id="rId4"/>
    <sheet name="P2P" sheetId="2" state="hidden" r:id="rId5"/>
    <sheet name="Sourcing2" sheetId="4" state="hidden" r:id="rId6"/>
  </sheets>
  <definedNames>
    <definedName name="_xlnm._FilterDatabase" localSheetId="4" hidden="1">P2P!$S$26:$S$171</definedName>
    <definedName name="_xlnm._FilterDatabase" localSheetId="2" hidden="1">RFI!$A$1:$A$1186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26" i="5" l="1"/>
  <c r="AA34" i="5"/>
  <c r="AA38" i="5"/>
  <c r="AA42" i="5"/>
  <c r="Z49" i="5"/>
  <c r="AA50" i="5"/>
  <c r="Z53" i="5"/>
  <c r="Z57" i="5"/>
  <c r="AA58" i="5"/>
  <c r="AA62" i="5"/>
  <c r="AA66" i="5"/>
  <c r="Z69" i="5"/>
  <c r="AA70" i="5"/>
  <c r="AA74" i="5"/>
  <c r="Z77" i="5"/>
  <c r="AA78" i="5"/>
  <c r="AA82" i="5"/>
  <c r="Z85" i="5"/>
  <c r="AA86" i="5"/>
  <c r="Z93" i="5"/>
  <c r="AA94" i="5"/>
  <c r="Z97" i="5"/>
  <c r="Z101" i="5"/>
  <c r="AA102" i="5"/>
  <c r="AA106" i="5"/>
  <c r="Z113" i="5"/>
  <c r="AA114" i="5"/>
  <c r="Z117" i="5"/>
  <c r="AA118" i="5"/>
  <c r="Z125" i="5"/>
  <c r="AA130" i="5"/>
  <c r="Z133" i="5"/>
  <c r="AA134" i="5"/>
  <c r="Z141" i="5"/>
  <c r="AA142" i="5"/>
  <c r="Z145" i="5"/>
  <c r="AA146" i="5"/>
  <c r="Z149" i="5"/>
  <c r="AA150" i="5"/>
  <c r="Z153" i="5"/>
  <c r="AA154" i="5"/>
  <c r="Z161" i="5"/>
  <c r="AA162" i="5"/>
  <c r="Z165" i="5"/>
  <c r="AA166" i="5"/>
  <c r="Z169" i="5"/>
  <c r="AA170" i="5"/>
  <c r="Z173" i="5"/>
  <c r="AA174" i="5"/>
  <c r="AA178" i="5"/>
  <c r="Z181" i="5"/>
  <c r="AA182" i="5"/>
  <c r="AA186" i="5"/>
  <c r="Z189" i="5"/>
  <c r="AA190" i="5"/>
  <c r="Z193" i="5"/>
  <c r="Z197" i="5"/>
  <c r="AA198" i="5"/>
  <c r="Z201" i="5"/>
  <c r="AA202" i="5"/>
  <c r="Z205" i="5"/>
  <c r="AA206" i="5"/>
  <c r="Z209" i="5"/>
  <c r="Z213" i="5"/>
  <c r="AA214" i="5"/>
  <c r="Z217" i="5"/>
  <c r="AA218" i="5"/>
  <c r="Z225" i="5"/>
  <c r="AA226" i="5"/>
  <c r="Z233" i="5"/>
  <c r="AA238" i="5"/>
  <c r="Z241" i="5"/>
  <c r="AA242" i="5"/>
  <c r="AA246" i="5"/>
  <c r="Z249" i="5"/>
  <c r="AA250" i="5"/>
  <c r="Z253" i="5"/>
  <c r="AA258" i="5"/>
  <c r="Z265" i="5"/>
  <c r="AA266" i="5"/>
  <c r="Z273" i="5"/>
  <c r="AA274" i="5"/>
  <c r="AA278" i="5"/>
  <c r="AA281" i="5"/>
  <c r="Z281" i="5"/>
  <c r="AA282" i="5"/>
  <c r="AA285" i="5"/>
  <c r="Z285" i="5"/>
  <c r="AA286" i="5"/>
  <c r="AA293" i="5"/>
  <c r="Z293" i="5"/>
  <c r="AA294" i="5"/>
  <c r="AA297" i="5"/>
  <c r="Z297" i="5"/>
  <c r="AA298" i="5"/>
  <c r="AA302" i="5"/>
  <c r="AA309" i="5"/>
  <c r="Z309" i="5"/>
  <c r="AA321" i="5"/>
  <c r="Z321" i="5"/>
  <c r="AA326" i="5"/>
  <c r="AA341" i="5"/>
  <c r="Z341" i="5"/>
  <c r="AA345" i="5"/>
  <c r="Z345" i="5"/>
  <c r="Z352" i="5"/>
  <c r="AA353" i="5"/>
  <c r="Z353" i="5"/>
  <c r="AA354" i="5"/>
  <c r="AA357" i="5"/>
  <c r="Z357" i="5"/>
  <c r="AA358" i="5"/>
  <c r="AA361" i="5"/>
  <c r="Z361" i="5"/>
  <c r="AA362" i="5"/>
  <c r="AA365" i="5"/>
  <c r="Z365" i="5"/>
  <c r="AA366" i="5"/>
  <c r="Z368" i="5"/>
  <c r="AA377" i="5"/>
  <c r="Z377" i="5"/>
  <c r="AA378" i="5"/>
  <c r="Z384" i="5"/>
  <c r="AA385" i="5"/>
  <c r="Z385" i="5"/>
  <c r="AA386" i="5"/>
  <c r="AA389" i="5"/>
  <c r="Z389" i="5"/>
  <c r="AA390" i="5"/>
  <c r="AA393" i="5"/>
  <c r="Z393" i="5"/>
  <c r="AA394" i="5"/>
  <c r="AA397" i="5"/>
  <c r="Z397" i="5"/>
  <c r="AA401" i="5"/>
  <c r="Z401" i="5"/>
  <c r="AA402" i="5"/>
  <c r="AA405" i="5"/>
  <c r="Z405" i="5"/>
  <c r="AA406" i="5"/>
  <c r="AA413" i="5"/>
  <c r="Z413" i="5"/>
  <c r="AA414" i="5"/>
  <c r="Z416" i="5"/>
  <c r="AA417" i="5"/>
  <c r="Z417" i="5"/>
  <c r="AA418" i="5"/>
  <c r="AA421" i="5"/>
  <c r="Z421" i="5"/>
  <c r="AA422" i="5"/>
  <c r="AA425" i="5"/>
  <c r="Z425" i="5"/>
  <c r="AA426" i="5"/>
  <c r="AA429" i="5"/>
  <c r="Z429" i="5"/>
  <c r="AA430" i="5"/>
  <c r="Z432" i="5"/>
  <c r="AA437" i="5"/>
  <c r="Z437" i="5"/>
  <c r="AA438" i="5"/>
  <c r="AA443" i="5"/>
  <c r="Z444" i="5"/>
  <c r="AA445" i="5"/>
  <c r="Z445" i="5"/>
  <c r="AA446" i="5"/>
  <c r="AA447" i="5"/>
  <c r="Z448" i="5"/>
  <c r="Z452" i="5"/>
  <c r="AA453" i="5"/>
  <c r="Z453" i="5"/>
  <c r="AA454" i="5"/>
  <c r="AA455" i="5"/>
  <c r="Z457" i="5"/>
  <c r="AA458" i="5"/>
  <c r="AA459" i="5"/>
  <c r="Z460" i="5"/>
  <c r="Z461" i="5"/>
  <c r="AA462" i="5"/>
  <c r="AA467" i="5"/>
  <c r="AA469" i="5"/>
  <c r="Z469" i="5"/>
  <c r="AA470" i="5"/>
  <c r="AA471" i="5"/>
  <c r="Z472" i="5"/>
  <c r="AA473" i="5"/>
  <c r="Z473" i="5"/>
  <c r="AA474" i="5"/>
  <c r="AA475" i="5"/>
  <c r="AA479" i="5"/>
  <c r="Z480" i="5"/>
  <c r="Z481" i="5"/>
  <c r="AA482" i="5"/>
  <c r="AA483" i="5"/>
  <c r="AA485" i="5"/>
  <c r="Z485" i="5"/>
  <c r="AA486" i="5"/>
  <c r="AA490" i="5"/>
  <c r="Z491" i="5"/>
  <c r="AA491" i="5"/>
  <c r="Z492" i="5"/>
  <c r="AA493" i="5"/>
  <c r="Z493" i="5"/>
  <c r="AA494" i="5"/>
  <c r="Z499" i="5"/>
  <c r="Z500" i="5"/>
  <c r="AA501" i="5"/>
  <c r="Z501" i="5"/>
  <c r="AA502" i="5"/>
  <c r="Z503" i="5"/>
  <c r="AA503" i="5"/>
  <c r="AA505" i="5"/>
  <c r="Z505" i="5"/>
  <c r="AA506" i="5"/>
  <c r="Z511" i="5"/>
  <c r="AA513" i="5"/>
  <c r="Z513" i="5"/>
  <c r="AA514" i="5"/>
  <c r="Z515" i="5"/>
  <c r="Z516" i="5"/>
  <c r="AA521" i="5"/>
  <c r="Z521" i="5"/>
  <c r="AA522" i="5"/>
  <c r="Z523" i="5"/>
  <c r="AA523" i="5"/>
  <c r="Z524" i="5"/>
  <c r="AA525" i="5"/>
  <c r="Z525" i="5"/>
  <c r="Z527" i="5"/>
  <c r="Z528" i="5"/>
  <c r="AA529" i="5"/>
  <c r="Z529" i="5"/>
  <c r="AA530" i="5"/>
  <c r="Z531" i="5"/>
  <c r="AA531" i="5"/>
  <c r="Z533" i="5"/>
  <c r="AA534" i="5"/>
  <c r="Z535" i="5"/>
  <c r="Z536" i="5"/>
  <c r="AA537" i="5"/>
  <c r="Z537" i="5"/>
  <c r="AA538" i="5"/>
  <c r="Z539" i="5"/>
  <c r="AA541" i="5"/>
  <c r="Z541" i="5"/>
  <c r="AA546" i="5"/>
  <c r="Z547" i="5"/>
  <c r="AA549" i="5"/>
  <c r="Z549" i="5"/>
  <c r="AA550" i="5"/>
  <c r="AA554" i="5"/>
  <c r="Z555" i="5"/>
  <c r="AA555" i="5"/>
  <c r="Z556" i="5"/>
  <c r="Z557" i="5"/>
  <c r="AA558" i="5"/>
  <c r="AA562" i="5"/>
  <c r="Z563" i="5"/>
  <c r="Z564" i="5"/>
  <c r="Z565" i="5"/>
  <c r="AA570" i="5"/>
  <c r="Z571" i="5"/>
  <c r="AA573" i="5"/>
  <c r="Z573" i="5"/>
  <c r="AA574" i="5"/>
  <c r="Z575" i="5"/>
  <c r="AA575" i="5"/>
  <c r="AA577" i="5"/>
  <c r="Z577" i="5"/>
  <c r="AA578" i="5"/>
  <c r="Z579" i="5"/>
  <c r="AA579" i="5"/>
  <c r="Z580" i="5"/>
  <c r="AA581" i="5"/>
  <c r="Z581" i="5"/>
  <c r="AA582" i="5"/>
  <c r="Z583" i="5"/>
  <c r="AA583" i="5"/>
  <c r="Z585" i="5"/>
  <c r="AA586" i="5"/>
  <c r="Z587" i="5"/>
  <c r="AA587" i="5"/>
  <c r="AA593" i="5"/>
  <c r="Z593" i="5"/>
  <c r="AA594" i="5"/>
  <c r="Z595" i="5"/>
  <c r="Z596" i="5"/>
  <c r="Z597" i="5"/>
  <c r="AA598" i="5"/>
  <c r="Z599" i="5"/>
  <c r="AA599" i="5"/>
  <c r="Z600" i="5"/>
  <c r="Z604" i="5"/>
  <c r="AA605" i="5"/>
  <c r="Z605" i="5"/>
  <c r="AA606" i="5"/>
  <c r="Z607" i="5"/>
  <c r="AA607" i="5"/>
  <c r="AA609" i="5"/>
  <c r="Z609" i="5"/>
  <c r="AA610" i="5"/>
  <c r="Z611" i="5"/>
  <c r="Z612" i="5"/>
  <c r="Z613" i="5"/>
  <c r="AA614" i="5"/>
  <c r="Z621" i="5"/>
  <c r="Z623" i="5"/>
  <c r="AA623" i="5"/>
  <c r="Z624" i="5"/>
  <c r="AA626" i="5"/>
  <c r="Z627" i="5"/>
  <c r="AA627" i="5"/>
  <c r="Z628" i="5"/>
  <c r="AA629" i="5"/>
  <c r="Z629" i="5"/>
  <c r="AA630" i="5"/>
  <c r="AA634" i="5"/>
  <c r="Z635" i="5"/>
  <c r="Z636" i="5"/>
  <c r="AA637" i="5"/>
  <c r="Z637" i="5"/>
  <c r="AA638" i="5"/>
  <c r="Z639" i="5"/>
  <c r="AA639" i="5"/>
  <c r="AA641" i="5"/>
  <c r="Z641" i="5"/>
  <c r="AA642" i="5"/>
  <c r="Z647" i="5"/>
  <c r="AA647" i="5"/>
  <c r="AA649" i="5"/>
  <c r="Z649" i="5"/>
  <c r="Z653" i="5"/>
  <c r="AA654" i="5"/>
  <c r="Z655" i="5"/>
  <c r="AA655" i="5"/>
  <c r="Z657" i="5"/>
  <c r="Z659" i="5"/>
  <c r="Z663" i="5"/>
  <c r="Z664" i="5"/>
  <c r="AA665" i="5"/>
  <c r="Z665" i="5"/>
  <c r="Z667" i="5"/>
  <c r="AA667" i="5"/>
  <c r="Z671" i="5"/>
  <c r="AA673" i="5"/>
  <c r="Z673" i="5"/>
  <c r="AA678" i="5"/>
  <c r="Z678" i="5"/>
  <c r="Z679" i="5"/>
  <c r="AA679" i="5"/>
  <c r="Z683" i="5"/>
  <c r="AA683" i="5"/>
  <c r="Z684" i="5"/>
  <c r="Z685" i="5"/>
  <c r="Z691" i="5"/>
  <c r="AA691" i="5"/>
  <c r="Z692" i="5"/>
  <c r="AA693" i="5"/>
  <c r="Z693" i="5"/>
  <c r="AA694" i="5"/>
  <c r="Z695" i="5"/>
  <c r="AA695" i="5"/>
  <c r="AA697" i="5"/>
  <c r="Z697" i="5"/>
  <c r="AA698" i="5"/>
  <c r="Z699" i="5"/>
  <c r="AA699" i="5"/>
  <c r="Z700" i="5"/>
  <c r="AA705" i="5"/>
  <c r="Z705" i="5"/>
  <c r="AA706" i="5"/>
  <c r="Z706" i="5"/>
  <c r="AA710" i="5"/>
  <c r="Z711" i="5"/>
  <c r="AA711" i="5"/>
  <c r="AA713" i="5"/>
  <c r="Z713" i="5"/>
  <c r="AA714" i="5"/>
  <c r="Z715" i="5"/>
  <c r="AA715" i="5"/>
  <c r="Z719" i="5"/>
  <c r="AA719" i="5"/>
  <c r="Z723" i="5"/>
  <c r="Z727" i="5"/>
  <c r="AA727" i="5"/>
  <c r="Z731" i="5"/>
  <c r="Z735" i="5"/>
  <c r="AA735" i="5"/>
  <c r="Z739" i="5"/>
  <c r="Z745" i="5"/>
  <c r="AA746" i="5"/>
  <c r="Z747" i="5"/>
  <c r="AA747" i="5"/>
  <c r="Z751" i="5"/>
  <c r="AA751" i="5"/>
  <c r="Z752" i="5"/>
  <c r="Z756" i="5"/>
  <c r="Z757" i="5"/>
  <c r="AA758" i="5"/>
  <c r="Z763" i="5"/>
  <c r="AA763" i="5"/>
  <c r="AA765" i="5"/>
  <c r="Z765" i="5"/>
  <c r="AA766" i="5"/>
  <c r="Z766" i="5"/>
  <c r="Z767" i="5"/>
  <c r="AA767" i="5"/>
  <c r="Z768" i="5"/>
  <c r="AA773" i="5"/>
  <c r="Z773" i="5"/>
  <c r="AA774" i="5"/>
  <c r="Z774" i="5"/>
  <c r="Z775" i="5"/>
  <c r="AA775" i="5"/>
  <c r="Z779" i="5"/>
  <c r="AA779" i="5"/>
  <c r="Z780" i="5"/>
  <c r="AA781" i="5"/>
  <c r="Z781" i="5"/>
  <c r="AA782" i="5"/>
  <c r="Z782" i="5"/>
  <c r="Z783" i="5"/>
  <c r="AA783" i="5"/>
  <c r="Z784" i="5"/>
  <c r="Z785" i="5"/>
  <c r="AA786" i="5"/>
  <c r="Z787" i="5"/>
  <c r="AA787" i="5"/>
  <c r="Z788" i="5"/>
  <c r="Z789" i="5"/>
  <c r="AA790" i="5"/>
  <c r="AA794" i="5"/>
  <c r="Z794" i="5"/>
  <c r="Z795" i="5"/>
  <c r="AA795" i="5"/>
  <c r="Z796" i="5"/>
  <c r="Z800" i="5"/>
  <c r="AA801" i="5"/>
  <c r="Z801" i="5"/>
  <c r="AA802" i="5"/>
  <c r="Z803" i="5"/>
  <c r="AA803" i="5"/>
  <c r="Z804" i="5"/>
  <c r="Z808" i="5"/>
  <c r="Z809" i="5"/>
  <c r="AA810" i="5"/>
  <c r="Z811" i="5"/>
  <c r="AA811" i="5"/>
  <c r="Z812" i="5"/>
  <c r="AA813" i="5"/>
  <c r="Z813" i="5"/>
  <c r="AA814" i="5"/>
  <c r="Z814" i="5"/>
  <c r="Z815" i="5"/>
  <c r="AA815" i="5"/>
  <c r="Z816" i="5"/>
  <c r="Z820" i="5"/>
  <c r="Z821" i="5"/>
  <c r="AA822" i="5"/>
  <c r="AA826" i="5"/>
  <c r="Z826" i="5"/>
  <c r="Z827" i="5"/>
  <c r="AA827" i="5"/>
  <c r="Z828" i="5"/>
  <c r="Z829" i="5"/>
  <c r="AA830" i="5"/>
  <c r="Z831" i="5"/>
  <c r="AA831" i="5"/>
  <c r="Z832" i="5"/>
  <c r="AA833" i="5"/>
  <c r="Z833" i="5"/>
  <c r="Z837" i="5"/>
  <c r="Z841" i="5"/>
  <c r="AA842" i="5"/>
  <c r="AA846" i="5"/>
  <c r="Z846" i="5"/>
  <c r="Z847" i="5"/>
  <c r="AA847" i="5"/>
  <c r="Z848" i="5"/>
  <c r="Z849" i="5"/>
  <c r="Z853" i="5"/>
  <c r="AA857" i="5"/>
  <c r="Z857" i="5"/>
  <c r="Z861" i="5"/>
  <c r="AA866" i="5"/>
  <c r="Z867" i="5"/>
  <c r="AA867" i="5"/>
  <c r="Z871" i="5"/>
  <c r="AA871" i="5"/>
  <c r="Z872" i="5"/>
  <c r="Z873" i="5"/>
  <c r="AA874" i="5"/>
  <c r="Z875" i="5"/>
  <c r="AA875" i="5"/>
  <c r="Z876" i="5"/>
  <c r="AA877" i="5"/>
  <c r="Z877" i="5"/>
  <c r="AA878" i="5"/>
  <c r="Z878" i="5"/>
  <c r="AA882" i="5"/>
  <c r="AA886" i="5"/>
  <c r="Z887" i="5"/>
  <c r="AA887" i="5"/>
  <c r="Z888" i="5"/>
  <c r="AA889" i="5"/>
  <c r="Z889" i="5"/>
  <c r="AA890" i="5"/>
  <c r="Z890" i="5"/>
  <c r="AA894" i="5"/>
  <c r="Z894" i="5"/>
  <c r="AA898" i="5"/>
  <c r="AA902" i="5"/>
  <c r="Z903" i="5"/>
  <c r="AA903" i="5"/>
  <c r="Z904" i="5"/>
  <c r="Z908" i="5"/>
  <c r="Z912" i="5"/>
  <c r="Z916" i="5"/>
  <c r="AA921" i="5"/>
  <c r="Z921" i="5"/>
  <c r="Z925" i="5"/>
  <c r="AA926" i="5"/>
  <c r="Z926" i="5"/>
  <c r="AA930" i="5"/>
  <c r="Z931" i="5"/>
  <c r="AA931" i="5"/>
  <c r="Z932" i="5"/>
  <c r="Z933" i="5"/>
  <c r="AA934" i="5"/>
  <c r="Z935" i="5"/>
  <c r="AA935" i="5"/>
  <c r="Z939" i="5"/>
  <c r="AA939" i="5"/>
  <c r="Z943" i="5"/>
  <c r="AA943" i="5"/>
  <c r="Z947" i="5"/>
  <c r="AA947" i="5"/>
  <c r="AA953" i="5"/>
  <c r="Z953" i="5"/>
  <c r="AA954" i="5"/>
  <c r="Z954" i="5"/>
  <c r="Z955" i="5"/>
  <c r="AA955" i="5"/>
  <c r="Z959" i="5"/>
  <c r="AA959" i="5"/>
  <c r="Z960" i="5"/>
  <c r="Z961" i="5"/>
  <c r="AA962" i="5"/>
  <c r="Z962" i="5"/>
  <c r="Z963" i="5"/>
  <c r="AA963" i="5"/>
  <c r="Z964" i="5"/>
  <c r="Z965" i="5"/>
  <c r="AA966" i="5"/>
  <c r="Z967" i="5"/>
  <c r="AA967" i="5"/>
  <c r="Z968" i="5"/>
  <c r="AA969" i="5"/>
  <c r="Z969" i="5"/>
  <c r="AA970" i="5"/>
  <c r="Z970" i="5"/>
  <c r="AA974" i="5"/>
  <c r="Z974" i="5"/>
  <c r="Z975" i="5"/>
  <c r="AA975" i="5"/>
  <c r="Z976" i="5"/>
  <c r="Z980" i="5"/>
  <c r="AA980" i="5"/>
  <c r="Z981" i="5"/>
  <c r="AA982" i="5"/>
  <c r="Z983" i="5"/>
  <c r="AA983" i="5"/>
  <c r="Z984" i="5"/>
  <c r="AA985" i="5"/>
  <c r="Z985" i="5"/>
  <c r="AA986" i="5"/>
  <c r="Z986" i="5"/>
  <c r="AA987" i="5"/>
  <c r="Z988" i="5"/>
  <c r="Z989" i="5"/>
  <c r="Z993" i="5"/>
  <c r="AA994" i="5"/>
  <c r="Z994" i="5"/>
  <c r="Z995" i="5"/>
  <c r="AA995" i="5"/>
  <c r="Z996" i="5"/>
  <c r="AA996" i="5"/>
  <c r="Z997" i="5"/>
  <c r="AA998" i="5"/>
  <c r="Z999" i="5"/>
  <c r="AA999" i="5"/>
  <c r="Z1000" i="5"/>
  <c r="AA1001" i="5"/>
  <c r="Z1001" i="5"/>
  <c r="AA1002" i="5"/>
  <c r="Z1002" i="5"/>
  <c r="AA1006" i="5"/>
  <c r="Z1006" i="5"/>
  <c r="Z1007" i="5"/>
  <c r="AA1007" i="5"/>
  <c r="Z1008" i="5"/>
  <c r="Z1009" i="5"/>
  <c r="Z1013" i="5"/>
  <c r="AA1014" i="5"/>
  <c r="Z1015" i="5"/>
  <c r="AA1015" i="5"/>
  <c r="Z1016" i="5"/>
  <c r="AA1017" i="5"/>
  <c r="Z1017" i="5"/>
  <c r="AA1018" i="5"/>
  <c r="Z1018" i="5"/>
  <c r="AA1022" i="5"/>
  <c r="Z1022" i="5"/>
  <c r="AA1026" i="5"/>
  <c r="AA1030" i="5"/>
  <c r="Z1035" i="5"/>
  <c r="AA1035" i="5"/>
  <c r="AA1036" i="5"/>
  <c r="Z1037" i="5"/>
  <c r="Z1041" i="5"/>
  <c r="AA1042" i="5"/>
  <c r="Z1043" i="5"/>
  <c r="AA1043" i="5"/>
  <c r="Z1044" i="5"/>
  <c r="AA1044" i="5"/>
  <c r="Z1045" i="5"/>
  <c r="AA1046" i="5"/>
  <c r="AA1050" i="5"/>
  <c r="Z1050" i="5"/>
  <c r="Z1051" i="5"/>
  <c r="AA1051" i="5"/>
  <c r="AA1052" i="5"/>
  <c r="Z1053" i="5"/>
  <c r="AA1058" i="5"/>
  <c r="Z1059" i="5"/>
  <c r="AA1059" i="5"/>
  <c r="Z1060" i="5"/>
  <c r="AA1060" i="5"/>
  <c r="Z1061" i="5"/>
  <c r="AA1062" i="5"/>
  <c r="Z1063" i="5"/>
  <c r="AA1063" i="5"/>
  <c r="AA1064" i="5"/>
  <c r="AA1065" i="5"/>
  <c r="Z1065" i="5"/>
  <c r="AA1066" i="5"/>
  <c r="Z1066" i="5"/>
  <c r="AA1067" i="5"/>
  <c r="AA1068" i="5"/>
  <c r="Z1069" i="5"/>
  <c r="AA1070" i="5"/>
  <c r="Z1070" i="5"/>
  <c r="Z1071" i="5"/>
  <c r="AA1071" i="5"/>
  <c r="AA1072" i="5"/>
  <c r="Z1076" i="5"/>
  <c r="AA1076" i="5"/>
  <c r="AA1080" i="5"/>
  <c r="Z1085" i="5"/>
  <c r="AA1086" i="5"/>
  <c r="Z1086" i="5"/>
  <c r="Z1087" i="5"/>
  <c r="AA1087" i="5"/>
  <c r="AA1088" i="5"/>
  <c r="Z1089" i="5"/>
  <c r="AA1090" i="5"/>
  <c r="Z1091" i="5"/>
  <c r="AA1091" i="5"/>
  <c r="Z1095" i="5"/>
  <c r="AA1095" i="5"/>
  <c r="AA1096" i="5"/>
  <c r="AA1097" i="5"/>
  <c r="Z1097" i="5"/>
  <c r="AA1098" i="5"/>
  <c r="Z1098" i="5"/>
  <c r="Z1099" i="5"/>
  <c r="AA1099" i="5"/>
  <c r="AA1100" i="5"/>
  <c r="AA1104" i="5"/>
  <c r="Z1105" i="5"/>
  <c r="AA1106" i="5"/>
  <c r="Z1107" i="5"/>
  <c r="AA1107" i="5"/>
  <c r="Z1108" i="5"/>
  <c r="AA1108" i="5"/>
  <c r="Z1109" i="5"/>
  <c r="AA1110" i="5"/>
  <c r="Z1111" i="5"/>
  <c r="AA1111" i="5"/>
  <c r="AA1112" i="5"/>
  <c r="AA1113" i="5"/>
  <c r="Z1113" i="5"/>
  <c r="Z8" i="5"/>
  <c r="AA8" i="5"/>
  <c r="Z9" i="5"/>
  <c r="AA9" i="5"/>
  <c r="Z10" i="5"/>
  <c r="AA10" i="5"/>
  <c r="Z11" i="5"/>
  <c r="AA11" i="5"/>
  <c r="Z12" i="5"/>
  <c r="AA12" i="5"/>
  <c r="Z16" i="5"/>
  <c r="AA16" i="5"/>
  <c r="Z17" i="5"/>
  <c r="AA17" i="5"/>
  <c r="Z18" i="5"/>
  <c r="AA18" i="5"/>
  <c r="Z19" i="5"/>
  <c r="AA19" i="5"/>
  <c r="Z20" i="5"/>
  <c r="AA20" i="5"/>
  <c r="Z24" i="5"/>
  <c r="AA24" i="5"/>
  <c r="Z25" i="5"/>
  <c r="AA25" i="5"/>
  <c r="Z26" i="5"/>
  <c r="Z27" i="5"/>
  <c r="AA27" i="5"/>
  <c r="Z28" i="5"/>
  <c r="AA28" i="5"/>
  <c r="Z32" i="5"/>
  <c r="AA32" i="5"/>
  <c r="Z33" i="5"/>
  <c r="AA33" i="5"/>
  <c r="Z34" i="5"/>
  <c r="Z35" i="5"/>
  <c r="AA35" i="5"/>
  <c r="Z36" i="5"/>
  <c r="AA36" i="5"/>
  <c r="Z37" i="5"/>
  <c r="AA37" i="5"/>
  <c r="Z38" i="5"/>
  <c r="Z39" i="5"/>
  <c r="AA39" i="5"/>
  <c r="Z40" i="5"/>
  <c r="AA40" i="5"/>
  <c r="Z41" i="5"/>
  <c r="AA41" i="5"/>
  <c r="Z42" i="5"/>
  <c r="Z47" i="5"/>
  <c r="AA47" i="5"/>
  <c r="Z48" i="5"/>
  <c r="AA48" i="5"/>
  <c r="AA49" i="5"/>
  <c r="Z50" i="5"/>
  <c r="Z51" i="5"/>
  <c r="AA51" i="5"/>
  <c r="Z52" i="5"/>
  <c r="AA52" i="5"/>
  <c r="AA53" i="5"/>
  <c r="AA57" i="5"/>
  <c r="Z58" i="5"/>
  <c r="Z59" i="5"/>
  <c r="AA59" i="5"/>
  <c r="Z60" i="5"/>
  <c r="AA60" i="5"/>
  <c r="Z61" i="5"/>
  <c r="AA61" i="5"/>
  <c r="Z62" i="5"/>
  <c r="Z66" i="5"/>
  <c r="Z67" i="5"/>
  <c r="AA67" i="5"/>
  <c r="Z68" i="5"/>
  <c r="AA68" i="5"/>
  <c r="AA69" i="5"/>
  <c r="Z70" i="5"/>
  <c r="Z74" i="5"/>
  <c r="Z75" i="5"/>
  <c r="AA75" i="5"/>
  <c r="Z76" i="5"/>
  <c r="AA76" i="5"/>
  <c r="AA77" i="5"/>
  <c r="Z78" i="5"/>
  <c r="Z82" i="5"/>
  <c r="Z83" i="5"/>
  <c r="AA83" i="5"/>
  <c r="Z84" i="5"/>
  <c r="AA84" i="5"/>
  <c r="AA85" i="5"/>
  <c r="Z86" i="5"/>
  <c r="Z87" i="5"/>
  <c r="AA87" i="5"/>
  <c r="Z88" i="5"/>
  <c r="AA88" i="5"/>
  <c r="AA93" i="5"/>
  <c r="Z94" i="5"/>
  <c r="Z95" i="5"/>
  <c r="AA95" i="5"/>
  <c r="Z96" i="5"/>
  <c r="AA96" i="5"/>
  <c r="AA97" i="5"/>
  <c r="AA101" i="5"/>
  <c r="Z102" i="5"/>
  <c r="Z106" i="5"/>
  <c r="Z107" i="5"/>
  <c r="AA107" i="5"/>
  <c r="Z108" i="5"/>
  <c r="AA108" i="5"/>
  <c r="AA113" i="5"/>
  <c r="Z114" i="5"/>
  <c r="Z115" i="5"/>
  <c r="AA115" i="5"/>
  <c r="Z116" i="5"/>
  <c r="AA116" i="5"/>
  <c r="AA117" i="5"/>
  <c r="Z118" i="5"/>
  <c r="Z119" i="5"/>
  <c r="AA119" i="5"/>
  <c r="Z123" i="5"/>
  <c r="AA123" i="5"/>
  <c r="Z124" i="5"/>
  <c r="AA124" i="5"/>
  <c r="AA125" i="5"/>
  <c r="Z130" i="5"/>
  <c r="Z131" i="5"/>
  <c r="AA131" i="5"/>
  <c r="Z132" i="5"/>
  <c r="AA132" i="5"/>
  <c r="AA133" i="5"/>
  <c r="Z134" i="5"/>
  <c r="Z135" i="5"/>
  <c r="AA135" i="5"/>
  <c r="Z136" i="5"/>
  <c r="AA136" i="5"/>
  <c r="Z140" i="5"/>
  <c r="AA140" i="5"/>
  <c r="AA141" i="5"/>
  <c r="Z142" i="5"/>
  <c r="AA143" i="5"/>
  <c r="Z143" i="5"/>
  <c r="Z144" i="5"/>
  <c r="AA144" i="5"/>
  <c r="AA145" i="5"/>
  <c r="Z146" i="5"/>
  <c r="Z147" i="5"/>
  <c r="AA147" i="5"/>
  <c r="Z148" i="5"/>
  <c r="AA148" i="5"/>
  <c r="AA149" i="5"/>
  <c r="Z150" i="5"/>
  <c r="Z151" i="5"/>
  <c r="AA151" i="5"/>
  <c r="Z152" i="5"/>
  <c r="AA152" i="5"/>
  <c r="AA153" i="5"/>
  <c r="Z154" i="5"/>
  <c r="Z155" i="5"/>
  <c r="AA155" i="5"/>
  <c r="Z156" i="5"/>
  <c r="AA156" i="5"/>
  <c r="Z160" i="5"/>
  <c r="AA160" i="5"/>
  <c r="AA161" i="5"/>
  <c r="Z162" i="5"/>
  <c r="Z163" i="5"/>
  <c r="AA163" i="5"/>
  <c r="Z164" i="5"/>
  <c r="AA164" i="5"/>
  <c r="AA165" i="5"/>
  <c r="Z166" i="5"/>
  <c r="AA167" i="5"/>
  <c r="Z167" i="5"/>
  <c r="Z168" i="5"/>
  <c r="AA168" i="5"/>
  <c r="AA169" i="5"/>
  <c r="Z170" i="5"/>
  <c r="Z171" i="5"/>
  <c r="AA171" i="5"/>
  <c r="Z172" i="5"/>
  <c r="AA172" i="5"/>
  <c r="AA173" i="5"/>
  <c r="Z174" i="5"/>
  <c r="Z178" i="5"/>
  <c r="Z179" i="5"/>
  <c r="AA179" i="5"/>
  <c r="AA180" i="5"/>
  <c r="Z180" i="5"/>
  <c r="AA181" i="5"/>
  <c r="Z182" i="5"/>
  <c r="Z186" i="5"/>
  <c r="Z187" i="5"/>
  <c r="AA187" i="5"/>
  <c r="AA188" i="5"/>
  <c r="Z188" i="5"/>
  <c r="AA189" i="5"/>
  <c r="Z190" i="5"/>
  <c r="Z191" i="5"/>
  <c r="AA191" i="5"/>
  <c r="AA192" i="5"/>
  <c r="Z192" i="5"/>
  <c r="AA193" i="5"/>
  <c r="AA197" i="5"/>
  <c r="Z198" i="5"/>
  <c r="Z199" i="5"/>
  <c r="AA199" i="5"/>
  <c r="AA200" i="5"/>
  <c r="Z200" i="5"/>
  <c r="AA201" i="5"/>
  <c r="Z202" i="5"/>
  <c r="Z203" i="5"/>
  <c r="AA203" i="5"/>
  <c r="AA204" i="5"/>
  <c r="Z204" i="5"/>
  <c r="AA205" i="5"/>
  <c r="Z206" i="5"/>
  <c r="Z207" i="5"/>
  <c r="AA207" i="5"/>
  <c r="AA208" i="5"/>
  <c r="Z208" i="5"/>
  <c r="AA209" i="5"/>
  <c r="AA213" i="5"/>
  <c r="Z214" i="5"/>
  <c r="Z215" i="5"/>
  <c r="AA215" i="5"/>
  <c r="AA216" i="5"/>
  <c r="Z216" i="5"/>
  <c r="AA217" i="5"/>
  <c r="Z218" i="5"/>
  <c r="Z219" i="5"/>
  <c r="AA219" i="5"/>
  <c r="AA225" i="5"/>
  <c r="Z226" i="5"/>
  <c r="Z227" i="5"/>
  <c r="AA227" i="5"/>
  <c r="AA232" i="5"/>
  <c r="Z232" i="5"/>
  <c r="AA233" i="5"/>
  <c r="Z238" i="5"/>
  <c r="Z239" i="5"/>
  <c r="AA239" i="5"/>
  <c r="AA240" i="5"/>
  <c r="Z240" i="5"/>
  <c r="AA241" i="5"/>
  <c r="Z242" i="5"/>
  <c r="Z246" i="5"/>
  <c r="Z247" i="5"/>
  <c r="AA247" i="5"/>
  <c r="AA248" i="5"/>
  <c r="Z248" i="5"/>
  <c r="AA249" i="5"/>
  <c r="Z250" i="5"/>
  <c r="Z251" i="5"/>
  <c r="AA251" i="5"/>
  <c r="AA252" i="5"/>
  <c r="Z252" i="5"/>
  <c r="AA253" i="5"/>
  <c r="Z258" i="5"/>
  <c r="Z259" i="5"/>
  <c r="AA259" i="5"/>
  <c r="Z260" i="5"/>
  <c r="AA260" i="5"/>
  <c r="Z264" i="5"/>
  <c r="AA264" i="5"/>
  <c r="AA265" i="5"/>
  <c r="Z266" i="5"/>
  <c r="Z267" i="5"/>
  <c r="AA267" i="5"/>
  <c r="Z271" i="5"/>
  <c r="AA271" i="5"/>
  <c r="Z272" i="5"/>
  <c r="AA272" i="5"/>
  <c r="AA273" i="5"/>
  <c r="Z274" i="5"/>
  <c r="Z278" i="5"/>
  <c r="Z279" i="5"/>
  <c r="AA279" i="5"/>
  <c r="Z280" i="5"/>
  <c r="AA280" i="5"/>
  <c r="Z282" i="5"/>
  <c r="Z283" i="5"/>
  <c r="AA283" i="5"/>
  <c r="Z284" i="5"/>
  <c r="AA284" i="5"/>
  <c r="Z286" i="5"/>
  <c r="Z287" i="5"/>
  <c r="AA287" i="5"/>
  <c r="Z291" i="5"/>
  <c r="AA291" i="5"/>
  <c r="Z292" i="5"/>
  <c r="AA292" i="5"/>
  <c r="Z294" i="5"/>
  <c r="Z295" i="5"/>
  <c r="AA295" i="5"/>
  <c r="Z296" i="5"/>
  <c r="AA296" i="5"/>
  <c r="Z298" i="5"/>
  <c r="Z302" i="5"/>
  <c r="Z307" i="5"/>
  <c r="AA307" i="5"/>
  <c r="Z308" i="5"/>
  <c r="AA308" i="5"/>
  <c r="Z310" i="5"/>
  <c r="AA310" i="5"/>
  <c r="Z311" i="5"/>
  <c r="AA311" i="5"/>
  <c r="Z315" i="5"/>
  <c r="AA315" i="5"/>
  <c r="Z316" i="5"/>
  <c r="AA316" i="5"/>
  <c r="Z320" i="5"/>
  <c r="AA320" i="5"/>
  <c r="Z326" i="5"/>
  <c r="Z330" i="5"/>
  <c r="AA330" i="5"/>
  <c r="Z331" i="5"/>
  <c r="AA331" i="5"/>
  <c r="Z335" i="5"/>
  <c r="AA335" i="5"/>
  <c r="Z339" i="5"/>
  <c r="AA339" i="5"/>
  <c r="Z340" i="5"/>
  <c r="AA340" i="5"/>
  <c r="Z350" i="5"/>
  <c r="AA350" i="5"/>
  <c r="Z351" i="5"/>
  <c r="AA351" i="5"/>
  <c r="AA352" i="5"/>
  <c r="Z354" i="5"/>
  <c r="AA355" i="5"/>
  <c r="Z355" i="5"/>
  <c r="Z356" i="5"/>
  <c r="AA356" i="5"/>
  <c r="Z358" i="5"/>
  <c r="AA359" i="5"/>
  <c r="Z359" i="5"/>
  <c r="Z360" i="5"/>
  <c r="AA360" i="5"/>
  <c r="Z362" i="5"/>
  <c r="AA363" i="5"/>
  <c r="Z363" i="5"/>
  <c r="Z364" i="5"/>
  <c r="AA364" i="5"/>
  <c r="Z366" i="5"/>
  <c r="Z367" i="5"/>
  <c r="AA367" i="5"/>
  <c r="AA368" i="5"/>
  <c r="Z372" i="5"/>
  <c r="AA372" i="5"/>
  <c r="Z376" i="5"/>
  <c r="AA376" i="5"/>
  <c r="Z378" i="5"/>
  <c r="AA384" i="5"/>
  <c r="Z386" i="5"/>
  <c r="AA387" i="5"/>
  <c r="Z387" i="5"/>
  <c r="Z388" i="5"/>
  <c r="AA388" i="5"/>
  <c r="Z390" i="5"/>
  <c r="Z391" i="5"/>
  <c r="AA391" i="5"/>
  <c r="Z392" i="5"/>
  <c r="AA392" i="5"/>
  <c r="Z394" i="5"/>
  <c r="AA395" i="5"/>
  <c r="Z395" i="5"/>
  <c r="Z396" i="5"/>
  <c r="AA396" i="5"/>
  <c r="Z402" i="5"/>
  <c r="Z403" i="5"/>
  <c r="AA403" i="5"/>
  <c r="Z404" i="5"/>
  <c r="AA404" i="5"/>
  <c r="Z406" i="5"/>
  <c r="AA407" i="5"/>
  <c r="Z407" i="5"/>
  <c r="Z412" i="5"/>
  <c r="AA412" i="5"/>
  <c r="Z414" i="5"/>
  <c r="AA415" i="5"/>
  <c r="Z415" i="5"/>
  <c r="AA416" i="5"/>
  <c r="Z418" i="5"/>
  <c r="AA419" i="5"/>
  <c r="Z419" i="5"/>
  <c r="Z420" i="5"/>
  <c r="AA420" i="5"/>
  <c r="Z422" i="5"/>
  <c r="AA423" i="5"/>
  <c r="Z423" i="5"/>
  <c r="Z424" i="5"/>
  <c r="AA424" i="5"/>
  <c r="Z426" i="5"/>
  <c r="AA427" i="5"/>
  <c r="Z427" i="5"/>
  <c r="Z428" i="5"/>
  <c r="AA428" i="5"/>
  <c r="Z430" i="5"/>
  <c r="AA431" i="5"/>
  <c r="Z431" i="5"/>
  <c r="AA432" i="5"/>
  <c r="Z436" i="5"/>
  <c r="AA436" i="5"/>
  <c r="Z438" i="5"/>
  <c r="Z439" i="5"/>
  <c r="AA439" i="5"/>
  <c r="Z443" i="5"/>
  <c r="AA444" i="5"/>
  <c r="Z446" i="5"/>
  <c r="Z447" i="5"/>
  <c r="AA448" i="5"/>
  <c r="AA452" i="5"/>
  <c r="Z454" i="5"/>
  <c r="Z455" i="5"/>
  <c r="Z456" i="5"/>
  <c r="AA456" i="5"/>
  <c r="AA457" i="5"/>
  <c r="Z458" i="5"/>
  <c r="Z459" i="5"/>
  <c r="AA460" i="5"/>
  <c r="AA461" i="5"/>
  <c r="Z462" i="5"/>
  <c r="Z467" i="5"/>
  <c r="Z468" i="5"/>
  <c r="AA468" i="5"/>
  <c r="Z470" i="5"/>
  <c r="Z471" i="5"/>
  <c r="AA472" i="5"/>
  <c r="Z474" i="5"/>
  <c r="Z475" i="5"/>
  <c r="Z479" i="5"/>
  <c r="AA480" i="5"/>
  <c r="AA481" i="5"/>
  <c r="Z482" i="5"/>
  <c r="Z483" i="5"/>
  <c r="Z484" i="5"/>
  <c r="AA484" i="5"/>
  <c r="Z486" i="5"/>
  <c r="Z490" i="5"/>
  <c r="AA492" i="5"/>
  <c r="Z494" i="5"/>
  <c r="AA499" i="5"/>
  <c r="AA500" i="5"/>
  <c r="Z502" i="5"/>
  <c r="Z504" i="5"/>
  <c r="AA504" i="5"/>
  <c r="Z506" i="5"/>
  <c r="AA511" i="5"/>
  <c r="Z512" i="5"/>
  <c r="AA512" i="5"/>
  <c r="Z514" i="5"/>
  <c r="AA515" i="5"/>
  <c r="AA516" i="5"/>
  <c r="Z522" i="5"/>
  <c r="AA524" i="5"/>
  <c r="Z526" i="5"/>
  <c r="AA526" i="5"/>
  <c r="AA527" i="5"/>
  <c r="AA528" i="5"/>
  <c r="Z530" i="5"/>
  <c r="Z532" i="5"/>
  <c r="AA532" i="5"/>
  <c r="AA533" i="5"/>
  <c r="Z534" i="5"/>
  <c r="AA535" i="5"/>
  <c r="AA536" i="5"/>
  <c r="Z538" i="5"/>
  <c r="AA539" i="5"/>
  <c r="Z540" i="5"/>
  <c r="AA540" i="5"/>
  <c r="Z546" i="5"/>
  <c r="AA547" i="5"/>
  <c r="Z548" i="5"/>
  <c r="AA548" i="5"/>
  <c r="Z550" i="5"/>
  <c r="Z554" i="5"/>
  <c r="AA556" i="5"/>
  <c r="AA557" i="5"/>
  <c r="Z558" i="5"/>
  <c r="Z562" i="5"/>
  <c r="AA563" i="5"/>
  <c r="AA564" i="5"/>
  <c r="AA565" i="5"/>
  <c r="Z570" i="5"/>
  <c r="AA571" i="5"/>
  <c r="AA572" i="5"/>
  <c r="Z572" i="5"/>
  <c r="Z574" i="5"/>
  <c r="AA576" i="5"/>
  <c r="Z576" i="5"/>
  <c r="Z578" i="5"/>
  <c r="AA580" i="5"/>
  <c r="Z582" i="5"/>
  <c r="AA584" i="5"/>
  <c r="Z584" i="5"/>
  <c r="AA585" i="5"/>
  <c r="Z586" i="5"/>
  <c r="Z594" i="5"/>
  <c r="AA595" i="5"/>
  <c r="AA596" i="5"/>
  <c r="AA597" i="5"/>
  <c r="Z598" i="5"/>
  <c r="AA600" i="5"/>
  <c r="AA604" i="5"/>
  <c r="Z606" i="5"/>
  <c r="AA608" i="5"/>
  <c r="Z608" i="5"/>
  <c r="Z610" i="5"/>
  <c r="AA611" i="5"/>
  <c r="AA612" i="5"/>
  <c r="AA613" i="5"/>
  <c r="Z614" i="5"/>
  <c r="AA620" i="5"/>
  <c r="Z620" i="5"/>
  <c r="AA621" i="5"/>
  <c r="AA624" i="5"/>
  <c r="Z626" i="5"/>
  <c r="AA628" i="5"/>
  <c r="Z630" i="5"/>
  <c r="Z634" i="5"/>
  <c r="AA635" i="5"/>
  <c r="AA636" i="5"/>
  <c r="Z638" i="5"/>
  <c r="AA640" i="5"/>
  <c r="Z640" i="5"/>
  <c r="Z642" i="5"/>
  <c r="AA648" i="5"/>
  <c r="Z648" i="5"/>
  <c r="AA653" i="5"/>
  <c r="Z654" i="5"/>
  <c r="AA657" i="5"/>
  <c r="AA658" i="5"/>
  <c r="Z658" i="5"/>
  <c r="AA659" i="5"/>
  <c r="AA663" i="5"/>
  <c r="AA664" i="5"/>
  <c r="AA671" i="5"/>
  <c r="AA672" i="5"/>
  <c r="Z672" i="5"/>
  <c r="AA684" i="5"/>
  <c r="AA685" i="5"/>
  <c r="AA692" i="5"/>
  <c r="Z694" i="5"/>
  <c r="Z696" i="5"/>
  <c r="AA696" i="5"/>
  <c r="Z698" i="5"/>
  <c r="AA700" i="5"/>
  <c r="Z704" i="5"/>
  <c r="AA704" i="5"/>
  <c r="Z710" i="5"/>
  <c r="Z712" i="5"/>
  <c r="AA712" i="5"/>
  <c r="Z714" i="5"/>
  <c r="AA723" i="5"/>
  <c r="AA731" i="5"/>
  <c r="AA739" i="5"/>
  <c r="Z744" i="5"/>
  <c r="AA744" i="5"/>
  <c r="AA745" i="5"/>
  <c r="Z746" i="5"/>
  <c r="AA752" i="5"/>
  <c r="AA756" i="5"/>
  <c r="AA757" i="5"/>
  <c r="Z758" i="5"/>
  <c r="Z762" i="5"/>
  <c r="AA762" i="5"/>
  <c r="Z764" i="5"/>
  <c r="AA764" i="5"/>
  <c r="AA768" i="5"/>
  <c r="Z772" i="5"/>
  <c r="AA772" i="5"/>
  <c r="AA780" i="5"/>
  <c r="AA784" i="5"/>
  <c r="AA785" i="5"/>
  <c r="Z786" i="5"/>
  <c r="AA788" i="5"/>
  <c r="AA789" i="5"/>
  <c r="Z790" i="5"/>
  <c r="AA796" i="5"/>
  <c r="AA800" i="5"/>
  <c r="Z802" i="5"/>
  <c r="AA804" i="5"/>
  <c r="AA808" i="5"/>
  <c r="AA809" i="5"/>
  <c r="Z810" i="5"/>
  <c r="AA812" i="5"/>
  <c r="AA816" i="5"/>
  <c r="AA820" i="5"/>
  <c r="AA821" i="5"/>
  <c r="Z822" i="5"/>
  <c r="AA828" i="5"/>
  <c r="AA829" i="5"/>
  <c r="Z830" i="5"/>
  <c r="AA832" i="5"/>
  <c r="AA837" i="5"/>
  <c r="AA841" i="5"/>
  <c r="Z842" i="5"/>
  <c r="AA848" i="5"/>
  <c r="AA849" i="5"/>
  <c r="AA853" i="5"/>
  <c r="AA861" i="5"/>
  <c r="Z866" i="5"/>
  <c r="AA872" i="5"/>
  <c r="AA873" i="5"/>
  <c r="Z874" i="5"/>
  <c r="AA876" i="5"/>
  <c r="Z882" i="5"/>
  <c r="Z886" i="5"/>
  <c r="AA888" i="5"/>
  <c r="Z898" i="5"/>
  <c r="Z902" i="5"/>
  <c r="AA904" i="5"/>
  <c r="AA908" i="5"/>
  <c r="AA912" i="5"/>
  <c r="AA916" i="5"/>
  <c r="AA925" i="5"/>
  <c r="Z930" i="5"/>
  <c r="AA932" i="5"/>
  <c r="AA933" i="5"/>
  <c r="Z934" i="5"/>
  <c r="AA960" i="5"/>
  <c r="AA961" i="5"/>
  <c r="AA964" i="5"/>
  <c r="AA965" i="5"/>
  <c r="Z966" i="5"/>
  <c r="AA968" i="5"/>
  <c r="AA976" i="5"/>
  <c r="AA981" i="5"/>
  <c r="Z982" i="5"/>
  <c r="AA984" i="5"/>
  <c r="Z987" i="5"/>
  <c r="AA988" i="5"/>
  <c r="AA989" i="5"/>
  <c r="AA993" i="5"/>
  <c r="AA997" i="5"/>
  <c r="Z998" i="5"/>
  <c r="AA1000" i="5"/>
  <c r="AA1008" i="5"/>
  <c r="AA1009" i="5"/>
  <c r="AA1013" i="5"/>
  <c r="Z1014" i="5"/>
  <c r="AA1016" i="5"/>
  <c r="Z1026" i="5"/>
  <c r="Z1030" i="5"/>
  <c r="Z1036" i="5"/>
  <c r="AA1037" i="5"/>
  <c r="AA1041" i="5"/>
  <c r="Z1042" i="5"/>
  <c r="AA1045" i="5"/>
  <c r="Z1046" i="5"/>
  <c r="Z1052" i="5"/>
  <c r="AA1053" i="5"/>
  <c r="Z1057" i="5"/>
  <c r="AA1057" i="5"/>
  <c r="Z1058" i="5"/>
  <c r="AA1061" i="5"/>
  <c r="Z1062" i="5"/>
  <c r="Z1064" i="5"/>
  <c r="Z1067" i="5"/>
  <c r="Z1068" i="5"/>
  <c r="AA1069" i="5"/>
  <c r="Z1072" i="5"/>
  <c r="Z1080" i="5"/>
  <c r="AA1085" i="5"/>
  <c r="Z1088" i="5"/>
  <c r="AA1089" i="5"/>
  <c r="Z1090" i="5"/>
  <c r="Z1096" i="5"/>
  <c r="Z1100" i="5"/>
  <c r="Z1104" i="5"/>
  <c r="AA1105" i="5"/>
  <c r="Z1106" i="5"/>
  <c r="AA1109" i="5"/>
  <c r="Z1110" i="5"/>
  <c r="Z1112" i="5"/>
  <c r="E167" i="6" l="1"/>
  <c r="D166" i="6"/>
  <c r="E166" i="6"/>
  <c r="E163" i="6"/>
  <c r="D162" i="6"/>
  <c r="E162" i="6"/>
  <c r="E159" i="6"/>
  <c r="D158" i="6"/>
  <c r="E158" i="6"/>
  <c r="E156" i="6"/>
  <c r="E155" i="6"/>
  <c r="D154" i="6"/>
  <c r="D152" i="6"/>
  <c r="E152" i="6"/>
  <c r="E149" i="6"/>
  <c r="E147" i="6"/>
  <c r="D144" i="6"/>
  <c r="D143" i="6"/>
  <c r="E143" i="6"/>
  <c r="E142" i="6"/>
  <c r="E140" i="6"/>
  <c r="E139" i="6"/>
  <c r="D137" i="6"/>
  <c r="E137" i="6"/>
  <c r="E136" i="6"/>
  <c r="D135" i="6"/>
  <c r="D134" i="6"/>
  <c r="D133" i="6"/>
  <c r="E133" i="6"/>
  <c r="D132" i="6"/>
  <c r="E132" i="6"/>
  <c r="D131" i="6"/>
  <c r="E130" i="6"/>
  <c r="E129" i="6"/>
  <c r="D128" i="6"/>
  <c r="E128" i="6"/>
  <c r="D126" i="6"/>
  <c r="D125" i="6"/>
  <c r="E125" i="6"/>
  <c r="E124" i="6"/>
  <c r="D122" i="6"/>
  <c r="D121" i="6"/>
  <c r="E121" i="6"/>
  <c r="E119" i="6"/>
  <c r="D116" i="6"/>
  <c r="E115" i="6"/>
  <c r="D114" i="6"/>
  <c r="E112" i="6"/>
  <c r="D111" i="6"/>
  <c r="E111" i="6"/>
  <c r="D110" i="6"/>
  <c r="E108" i="6"/>
  <c r="E107" i="6"/>
  <c r="D106" i="6"/>
  <c r="D105" i="6"/>
  <c r="E105" i="6"/>
  <c r="E104" i="6"/>
  <c r="E103" i="6"/>
  <c r="E101" i="6"/>
  <c r="D97" i="6"/>
  <c r="E96" i="6"/>
  <c r="E94" i="6"/>
  <c r="D93" i="6"/>
  <c r="E90" i="6"/>
  <c r="E91" i="6"/>
  <c r="E84" i="6"/>
  <c r="E82" i="6"/>
  <c r="D80" i="6"/>
  <c r="E79" i="6"/>
  <c r="D78" i="6"/>
  <c r="E76" i="6"/>
  <c r="E71" i="6"/>
  <c r="D70" i="6"/>
  <c r="D66" i="6"/>
  <c r="D64" i="6"/>
  <c r="E63" i="6"/>
  <c r="E60" i="6"/>
  <c r="D57" i="6"/>
  <c r="E57" i="6"/>
  <c r="D56" i="6"/>
  <c r="E56" i="6"/>
  <c r="D55" i="6"/>
  <c r="D53" i="6"/>
  <c r="E53" i="6"/>
  <c r="E52" i="6"/>
  <c r="D51" i="6"/>
  <c r="E51" i="6"/>
  <c r="D50" i="6"/>
  <c r="E50" i="6"/>
  <c r="D49" i="6"/>
  <c r="E49" i="6"/>
  <c r="E47" i="6"/>
  <c r="D46" i="6"/>
  <c r="D45" i="6"/>
  <c r="E45" i="6"/>
  <c r="D43" i="6"/>
  <c r="E43" i="6"/>
  <c r="E40" i="6"/>
  <c r="E39" i="6"/>
  <c r="D38" i="6"/>
  <c r="E38" i="6"/>
  <c r="E35" i="6"/>
  <c r="D33" i="6"/>
  <c r="E33" i="6"/>
  <c r="D31" i="6"/>
  <c r="D25" i="6"/>
  <c r="E25" i="6"/>
  <c r="D24" i="6"/>
  <c r="E24" i="6"/>
  <c r="D23" i="6"/>
  <c r="E23" i="6"/>
  <c r="D22" i="6"/>
  <c r="E22" i="6"/>
  <c r="D20" i="6"/>
  <c r="E20" i="6"/>
  <c r="E17" i="6"/>
  <c r="E16" i="6"/>
  <c r="E15" i="6"/>
  <c r="E12" i="6"/>
  <c r="E10" i="6"/>
  <c r="D9" i="6"/>
  <c r="E9" i="6"/>
  <c r="D6" i="6"/>
  <c r="E6" i="6"/>
  <c r="Z7" i="5"/>
  <c r="AA7" i="5"/>
  <c r="G167" i="6"/>
  <c r="G166" i="6"/>
  <c r="G165" i="6"/>
  <c r="J164" i="6"/>
  <c r="G164" i="6"/>
  <c r="G163" i="6"/>
  <c r="G162" i="6"/>
  <c r="G161" i="6"/>
  <c r="G160" i="6"/>
  <c r="G159" i="6"/>
  <c r="G158" i="6"/>
  <c r="J157" i="6"/>
  <c r="G157" i="6"/>
  <c r="G156" i="6"/>
  <c r="G155" i="6"/>
  <c r="G154" i="6"/>
  <c r="G153" i="6"/>
  <c r="G152" i="6"/>
  <c r="G151" i="6"/>
  <c r="G150" i="6"/>
  <c r="G149" i="6"/>
  <c r="G148" i="6"/>
  <c r="G147" i="6"/>
  <c r="J146" i="6"/>
  <c r="G146" i="6"/>
  <c r="G145" i="6"/>
  <c r="G144" i="6"/>
  <c r="G143" i="6"/>
  <c r="G142" i="6"/>
  <c r="G141" i="6"/>
  <c r="G140" i="6"/>
  <c r="G139" i="6"/>
  <c r="J138" i="6"/>
  <c r="G138" i="6"/>
  <c r="G137" i="6"/>
  <c r="G136" i="6"/>
  <c r="G135" i="6"/>
  <c r="G134" i="6"/>
  <c r="G133" i="6"/>
  <c r="G132" i="6"/>
  <c r="G131" i="6"/>
  <c r="G130" i="6"/>
  <c r="G129" i="6"/>
  <c r="G128" i="6"/>
  <c r="J127" i="6"/>
  <c r="G127" i="6"/>
  <c r="G126" i="6"/>
  <c r="G125" i="6"/>
  <c r="G124" i="6"/>
  <c r="G123" i="6"/>
  <c r="G122" i="6"/>
  <c r="G121" i="6"/>
  <c r="G120" i="6"/>
  <c r="G119" i="6"/>
  <c r="G118" i="6"/>
  <c r="G117" i="6"/>
  <c r="G116" i="6"/>
  <c r="G115" i="6"/>
  <c r="G114" i="6"/>
  <c r="G113" i="6"/>
  <c r="G112" i="6"/>
  <c r="G111" i="6"/>
  <c r="G110" i="6"/>
  <c r="J109" i="6"/>
  <c r="J99" i="6"/>
  <c r="K98" i="6"/>
  <c r="G109" i="6"/>
  <c r="G108" i="6"/>
  <c r="G107" i="6"/>
  <c r="G106" i="6"/>
  <c r="G105" i="6"/>
  <c r="G104" i="6"/>
  <c r="G103" i="6"/>
  <c r="G102" i="6"/>
  <c r="G101" i="6"/>
  <c r="G100" i="6"/>
  <c r="G99" i="6"/>
  <c r="G98" i="6"/>
  <c r="G97" i="6"/>
  <c r="G96" i="6"/>
  <c r="J95" i="6"/>
  <c r="G95" i="6"/>
  <c r="G94" i="6"/>
  <c r="G93" i="6"/>
  <c r="G92" i="6"/>
  <c r="G91" i="6"/>
  <c r="J90" i="6"/>
  <c r="J87" i="6"/>
  <c r="K86" i="6"/>
  <c r="G90" i="6"/>
  <c r="G89" i="6"/>
  <c r="G88" i="6"/>
  <c r="G87" i="6"/>
  <c r="G86" i="6"/>
  <c r="G85" i="6"/>
  <c r="G84" i="6"/>
  <c r="J83" i="6"/>
  <c r="K81" i="6"/>
  <c r="G83" i="6"/>
  <c r="G82" i="6"/>
  <c r="G81" i="6"/>
  <c r="G80" i="6"/>
  <c r="G79" i="6"/>
  <c r="G78" i="6"/>
  <c r="J77" i="6"/>
  <c r="K75" i="6"/>
  <c r="G77" i="6"/>
  <c r="G76" i="6"/>
  <c r="G75" i="6"/>
  <c r="G74" i="6"/>
  <c r="J73" i="6"/>
  <c r="G73" i="6"/>
  <c r="G72" i="6"/>
  <c r="J71" i="6"/>
  <c r="G71" i="6"/>
  <c r="G70" i="6"/>
  <c r="G69" i="6"/>
  <c r="G68" i="6"/>
  <c r="J67" i="6"/>
  <c r="G67" i="6"/>
  <c r="G66" i="6"/>
  <c r="G65" i="6"/>
  <c r="G64" i="6"/>
  <c r="G63" i="6"/>
  <c r="J62" i="6"/>
  <c r="G62" i="6"/>
  <c r="G61" i="6"/>
  <c r="G60" i="6"/>
  <c r="J59" i="6"/>
  <c r="G59" i="6"/>
  <c r="G58" i="6"/>
  <c r="G57" i="6"/>
  <c r="G56" i="6"/>
  <c r="G55" i="6"/>
  <c r="K54" i="6"/>
  <c r="G54" i="6"/>
  <c r="G53" i="6"/>
  <c r="G52" i="6"/>
  <c r="G51" i="6"/>
  <c r="G50" i="6"/>
  <c r="G49" i="6"/>
  <c r="J48" i="6"/>
  <c r="G48" i="6"/>
  <c r="G47" i="6"/>
  <c r="G46" i="6"/>
  <c r="G45" i="6"/>
  <c r="J44" i="6"/>
  <c r="G44" i="6"/>
  <c r="G43" i="6"/>
  <c r="G42" i="6"/>
  <c r="G41" i="6"/>
  <c r="G40" i="6"/>
  <c r="G39" i="6"/>
  <c r="G38" i="6"/>
  <c r="J37" i="6"/>
  <c r="G37" i="6"/>
  <c r="G36" i="6"/>
  <c r="G35" i="6"/>
  <c r="J34" i="6"/>
  <c r="G34" i="6"/>
  <c r="G33" i="6"/>
  <c r="J32" i="6"/>
  <c r="G32" i="6"/>
  <c r="G31" i="6"/>
  <c r="J30" i="6"/>
  <c r="G30" i="6"/>
  <c r="G29" i="6"/>
  <c r="G28" i="6"/>
  <c r="G27" i="6"/>
  <c r="G26" i="6"/>
  <c r="G25" i="6"/>
  <c r="G24" i="6"/>
  <c r="G23" i="6"/>
  <c r="G22" i="6"/>
  <c r="J21" i="6"/>
  <c r="G21" i="6"/>
  <c r="G20" i="6"/>
  <c r="G19" i="6"/>
  <c r="J18" i="6"/>
  <c r="G18" i="6"/>
  <c r="G17" i="6"/>
  <c r="G16" i="6"/>
  <c r="G15" i="6"/>
  <c r="J14" i="6"/>
  <c r="G14" i="6"/>
  <c r="G13" i="6"/>
  <c r="G12" i="6"/>
  <c r="G11" i="6"/>
  <c r="G10" i="6"/>
  <c r="G9" i="6"/>
  <c r="J8" i="6"/>
  <c r="G8" i="6"/>
  <c r="G7" i="6"/>
  <c r="G6" i="6"/>
  <c r="G5" i="6"/>
  <c r="G4" i="6"/>
  <c r="J3" i="6"/>
  <c r="G3" i="6"/>
  <c r="G2" i="6"/>
  <c r="D1080" i="5"/>
  <c r="D1079" i="5"/>
  <c r="D1078" i="5"/>
  <c r="D1077" i="5"/>
  <c r="G592" i="5"/>
  <c r="G591" i="5"/>
  <c r="R88" i="2"/>
  <c r="R89" i="2"/>
  <c r="R90" i="2"/>
  <c r="R91" i="2"/>
  <c r="R92" i="2"/>
  <c r="R93" i="2"/>
  <c r="R94" i="2"/>
  <c r="R95" i="2"/>
  <c r="S168" i="2"/>
  <c r="R168" i="2"/>
  <c r="S167" i="2"/>
  <c r="R167" i="2"/>
  <c r="S166" i="2"/>
  <c r="R166" i="2"/>
  <c r="S165" i="2"/>
  <c r="R165" i="2"/>
  <c r="S164" i="2"/>
  <c r="R164" i="2"/>
  <c r="S163" i="2"/>
  <c r="R163" i="2"/>
  <c r="R162" i="2"/>
  <c r="S162" i="2"/>
  <c r="S157" i="2"/>
  <c r="R157" i="2"/>
  <c r="S156" i="2"/>
  <c r="R156" i="2"/>
  <c r="S155" i="2"/>
  <c r="R155" i="2"/>
  <c r="S154" i="2"/>
  <c r="R154" i="2"/>
  <c r="S153" i="2"/>
  <c r="R153" i="2"/>
  <c r="S152" i="2"/>
  <c r="R152" i="2"/>
  <c r="S151" i="2"/>
  <c r="R151" i="2"/>
  <c r="S150" i="2"/>
  <c r="R150" i="2"/>
  <c r="S149" i="2"/>
  <c r="R149" i="2"/>
  <c r="S148" i="2"/>
  <c r="R148" i="2"/>
  <c r="S143" i="2"/>
  <c r="R143" i="2"/>
  <c r="S142" i="2"/>
  <c r="R142" i="2"/>
  <c r="S141" i="2"/>
  <c r="R141" i="2"/>
  <c r="S136" i="2"/>
  <c r="R136" i="2"/>
  <c r="S135" i="2"/>
  <c r="R135" i="2"/>
  <c r="S134" i="2"/>
  <c r="R134" i="2"/>
  <c r="S133" i="2"/>
  <c r="R133" i="2"/>
  <c r="S132" i="2"/>
  <c r="R132" i="2"/>
  <c r="S131" i="2"/>
  <c r="R131" i="2"/>
  <c r="S130" i="2"/>
  <c r="R130" i="2"/>
  <c r="S129" i="2"/>
  <c r="R129" i="2"/>
  <c r="S128" i="2"/>
  <c r="R128" i="2"/>
  <c r="S127" i="2"/>
  <c r="R127" i="2"/>
  <c r="S126" i="2"/>
  <c r="R126" i="2"/>
  <c r="F12" i="2" s="1"/>
  <c r="S125" i="2"/>
  <c r="R125" i="2"/>
  <c r="S124" i="2"/>
  <c r="R124" i="2"/>
  <c r="S119" i="2"/>
  <c r="R119" i="2"/>
  <c r="S118" i="2"/>
  <c r="R118" i="2"/>
  <c r="S117" i="2"/>
  <c r="R117" i="2"/>
  <c r="S116" i="2"/>
  <c r="R116" i="2"/>
  <c r="S115" i="2"/>
  <c r="R115" i="2"/>
  <c r="R113" i="2"/>
  <c r="R114" i="2"/>
  <c r="S114" i="2"/>
  <c r="S113" i="2"/>
  <c r="S108" i="2"/>
  <c r="R108" i="2"/>
  <c r="S107" i="2"/>
  <c r="R107" i="2"/>
  <c r="S106" i="2"/>
  <c r="R106" i="2"/>
  <c r="S105" i="2"/>
  <c r="R105" i="2"/>
  <c r="S104" i="2"/>
  <c r="R104" i="2"/>
  <c r="S103" i="2"/>
  <c r="R103" i="2"/>
  <c r="R100" i="2"/>
  <c r="R101" i="2"/>
  <c r="R102" i="2"/>
  <c r="S102" i="2"/>
  <c r="S101" i="2"/>
  <c r="S100" i="2"/>
  <c r="S95" i="2"/>
  <c r="S94" i="2"/>
  <c r="S93" i="2"/>
  <c r="S92" i="2"/>
  <c r="G9" i="2" s="1"/>
  <c r="S91" i="2"/>
  <c r="S90" i="2"/>
  <c r="S89" i="2"/>
  <c r="S88" i="2"/>
  <c r="S83" i="2"/>
  <c r="R83" i="2"/>
  <c r="S82" i="2"/>
  <c r="R82" i="2"/>
  <c r="S81" i="2"/>
  <c r="R81" i="2"/>
  <c r="S80" i="2"/>
  <c r="R80" i="2"/>
  <c r="S79" i="2"/>
  <c r="R79" i="2"/>
  <c r="S78" i="2"/>
  <c r="R78" i="2"/>
  <c r="S77" i="2"/>
  <c r="R77" i="2"/>
  <c r="S76" i="2"/>
  <c r="R76" i="2"/>
  <c r="S75" i="2"/>
  <c r="R75" i="2"/>
  <c r="S74" i="2"/>
  <c r="R74" i="2"/>
  <c r="S73" i="2"/>
  <c r="R73" i="2"/>
  <c r="S72" i="2"/>
  <c r="R72" i="2"/>
  <c r="S71" i="2"/>
  <c r="R71" i="2"/>
  <c r="S70" i="2"/>
  <c r="R70" i="2"/>
  <c r="F8" i="2" s="1"/>
  <c r="S65" i="2"/>
  <c r="R65" i="2"/>
  <c r="S64" i="2"/>
  <c r="R64" i="2"/>
  <c r="S63" i="2"/>
  <c r="R63" i="2"/>
  <c r="S62" i="2"/>
  <c r="R62" i="2"/>
  <c r="S61" i="2"/>
  <c r="R61" i="2"/>
  <c r="S60" i="2"/>
  <c r="R60" i="2"/>
  <c r="S59" i="2"/>
  <c r="R59" i="2"/>
  <c r="S58" i="2"/>
  <c r="R58" i="2"/>
  <c r="S57" i="2"/>
  <c r="R57" i="2"/>
  <c r="S56" i="2"/>
  <c r="R56" i="2"/>
  <c r="S55" i="2"/>
  <c r="R55" i="2"/>
  <c r="S54" i="2"/>
  <c r="R54" i="2"/>
  <c r="S53" i="2"/>
  <c r="R53" i="2"/>
  <c r="S52" i="2"/>
  <c r="R52" i="2"/>
  <c r="S51" i="2"/>
  <c r="R51" i="2"/>
  <c r="S50" i="2"/>
  <c r="R50" i="2"/>
  <c r="S49" i="2"/>
  <c r="R49" i="2"/>
  <c r="S48" i="2"/>
  <c r="R48" i="2"/>
  <c r="S47" i="2"/>
  <c r="R47" i="2"/>
  <c r="S46" i="2"/>
  <c r="R46" i="2"/>
  <c r="S45" i="2"/>
  <c r="R45" i="2"/>
  <c r="S44" i="2"/>
  <c r="R44" i="2"/>
  <c r="S43" i="2"/>
  <c r="R43" i="2"/>
  <c r="S38" i="2"/>
  <c r="R38" i="2"/>
  <c r="S37" i="2"/>
  <c r="R37" i="2"/>
  <c r="S36" i="2"/>
  <c r="R36" i="2"/>
  <c r="S35" i="2"/>
  <c r="R35" i="2"/>
  <c r="S34" i="2"/>
  <c r="R34" i="2"/>
  <c r="S33" i="2"/>
  <c r="R33" i="2"/>
  <c r="S32" i="2"/>
  <c r="R32" i="2"/>
  <c r="S31" i="2"/>
  <c r="R31" i="2"/>
  <c r="S30" i="2"/>
  <c r="R30" i="2"/>
  <c r="S29" i="2"/>
  <c r="R29" i="2"/>
  <c r="S28" i="2"/>
  <c r="R28" i="2"/>
  <c r="S27" i="2"/>
  <c r="R27" i="2"/>
  <c r="G11" i="2"/>
  <c r="F10" i="2" l="1"/>
  <c r="E66" i="6"/>
  <c r="E144" i="6"/>
  <c r="F6" i="2"/>
  <c r="E13" i="6"/>
  <c r="D16" i="6"/>
  <c r="E27" i="6"/>
  <c r="D29" i="6"/>
  <c r="D32" i="6"/>
  <c r="E42" i="6"/>
  <c r="E61" i="6"/>
  <c r="D68" i="6"/>
  <c r="D95" i="6"/>
  <c r="D104" i="6"/>
  <c r="E106" i="6"/>
  <c r="E150" i="6"/>
  <c r="E154" i="6"/>
  <c r="D161" i="6"/>
  <c r="E146" i="6"/>
  <c r="G7" i="2"/>
  <c r="G8" i="2"/>
  <c r="E4" i="6"/>
  <c r="E5" i="6"/>
  <c r="D30" i="6"/>
  <c r="D42" i="6"/>
  <c r="D115" i="6"/>
  <c r="D124" i="6"/>
  <c r="E126" i="6"/>
  <c r="D127" i="6"/>
  <c r="E135" i="6"/>
  <c r="D136" i="6"/>
  <c r="E64" i="6"/>
  <c r="D88" i="6"/>
  <c r="E99" i="6"/>
  <c r="D142" i="6"/>
  <c r="F7" i="2"/>
  <c r="F15" i="2"/>
  <c r="E11" i="6"/>
  <c r="D12" i="6"/>
  <c r="D26" i="6"/>
  <c r="D36" i="6"/>
  <c r="E48" i="6"/>
  <c r="D71" i="6"/>
  <c r="E120" i="6"/>
  <c r="D120" i="6"/>
  <c r="E134" i="6"/>
  <c r="E138" i="6"/>
  <c r="D146" i="6"/>
  <c r="D61" i="6"/>
  <c r="G6" i="2"/>
  <c r="G14" i="2"/>
  <c r="G15" i="2"/>
  <c r="F9" i="2"/>
  <c r="E46" i="6"/>
  <c r="E109" i="6"/>
  <c r="D113" i="6"/>
  <c r="D119" i="6"/>
  <c r="F14" i="2"/>
  <c r="D4" i="6"/>
  <c r="D72" i="6"/>
  <c r="D82" i="6"/>
  <c r="E88" i="6"/>
  <c r="D89" i="6"/>
  <c r="D92" i="6"/>
  <c r="E131" i="6"/>
  <c r="K29" i="6"/>
  <c r="F13" i="2"/>
  <c r="E28" i="6"/>
  <c r="G13" i="2"/>
  <c r="K145" i="6"/>
  <c r="E62" i="6"/>
  <c r="E68" i="6"/>
  <c r="E72" i="6"/>
  <c r="E80" i="6"/>
  <c r="E81" i="6"/>
  <c r="E92" i="6"/>
  <c r="D96" i="6"/>
  <c r="D108" i="6"/>
  <c r="E116" i="6"/>
  <c r="D156" i="6"/>
  <c r="K2" i="6"/>
  <c r="E54" i="6"/>
  <c r="E55" i="6"/>
  <c r="D54" i="6"/>
  <c r="D52" i="6"/>
  <c r="E98" i="6"/>
  <c r="D149" i="6"/>
  <c r="D2" i="6"/>
  <c r="D37" i="6"/>
  <c r="D48" i="6"/>
  <c r="E70" i="6"/>
  <c r="D81" i="6"/>
  <c r="D109" i="6"/>
  <c r="D160" i="6"/>
  <c r="E26" i="6"/>
  <c r="D65" i="6"/>
  <c r="E110" i="6"/>
  <c r="D164" i="6"/>
  <c r="E41" i="6"/>
  <c r="E69" i="6"/>
  <c r="E78" i="6"/>
  <c r="D77" i="6"/>
  <c r="D83" i="6"/>
  <c r="D102" i="6"/>
  <c r="E118" i="6"/>
  <c r="D157" i="6"/>
  <c r="D27" i="6"/>
  <c r="E34" i="6"/>
  <c r="D40" i="6"/>
  <c r="E59" i="6"/>
  <c r="E65" i="6"/>
  <c r="D67" i="6"/>
  <c r="D69" i="6"/>
  <c r="D74" i="6"/>
  <c r="D79" i="6"/>
  <c r="E86" i="6"/>
  <c r="D87" i="6"/>
  <c r="D94" i="6"/>
  <c r="D98" i="6"/>
  <c r="E102" i="6"/>
  <c r="D117" i="6"/>
  <c r="E122" i="6"/>
  <c r="D130" i="6"/>
  <c r="D139" i="6"/>
  <c r="D145" i="6"/>
  <c r="D151" i="6"/>
  <c r="E160" i="6"/>
  <c r="D41" i="6"/>
  <c r="D155" i="6"/>
  <c r="E161" i="6"/>
  <c r="E36" i="6"/>
  <c r="D85" i="6"/>
  <c r="D141" i="6"/>
  <c r="D148" i="6"/>
  <c r="E3" i="6"/>
  <c r="D14" i="6"/>
  <c r="D34" i="6"/>
  <c r="D91" i="6"/>
  <c r="D123" i="6"/>
  <c r="E141" i="6"/>
  <c r="E148" i="6"/>
  <c r="D167" i="6"/>
  <c r="F11" i="2"/>
  <c r="F17" i="2" s="1"/>
  <c r="E8" i="6"/>
  <c r="D18" i="6"/>
  <c r="D39" i="6"/>
  <c r="D47" i="6"/>
  <c r="D60" i="6"/>
  <c r="E89" i="6"/>
  <c r="D5" i="6"/>
  <c r="D19" i="6"/>
  <c r="E32" i="6"/>
  <c r="K58" i="6"/>
  <c r="D8" i="6"/>
  <c r="D11" i="6"/>
  <c r="E19" i="6"/>
  <c r="E31" i="6"/>
  <c r="E30" i="6"/>
  <c r="E29" i="6"/>
  <c r="E44" i="6"/>
  <c r="D44" i="6"/>
  <c r="D62" i="6"/>
  <c r="E93" i="6"/>
  <c r="D101" i="6"/>
  <c r="D107" i="6"/>
  <c r="E123" i="6"/>
  <c r="D147" i="6"/>
  <c r="D153" i="6"/>
  <c r="D163" i="6"/>
  <c r="E165" i="6"/>
  <c r="D90" i="6"/>
  <c r="E97" i="6"/>
  <c r="E95" i="6"/>
  <c r="D103" i="6"/>
  <c r="D118" i="6"/>
  <c r="E127" i="6"/>
  <c r="G12" i="2"/>
  <c r="E113" i="6"/>
  <c r="D7" i="6"/>
  <c r="D28" i="6"/>
  <c r="E164" i="6"/>
  <c r="E7" i="6"/>
  <c r="D10" i="6"/>
  <c r="E18" i="6"/>
  <c r="E58" i="6"/>
  <c r="E83" i="6"/>
  <c r="E85" i="6"/>
  <c r="D99" i="6"/>
  <c r="D140" i="6"/>
  <c r="F16" i="2"/>
  <c r="F18" i="2"/>
  <c r="E14" i="6"/>
  <c r="G10" i="2"/>
  <c r="G17" i="2" s="1"/>
  <c r="D13" i="6"/>
  <c r="D17" i="6"/>
  <c r="E37" i="6"/>
  <c r="E67" i="6"/>
  <c r="E73" i="6"/>
  <c r="D76" i="6"/>
  <c r="E100" i="6"/>
  <c r="E114" i="6"/>
  <c r="E117" i="6"/>
  <c r="D129" i="6"/>
  <c r="E145" i="6"/>
  <c r="D150" i="6"/>
  <c r="E151" i="6"/>
  <c r="E153" i="6"/>
  <c r="E157" i="6"/>
  <c r="D159" i="6"/>
  <c r="D165" i="6"/>
  <c r="E77" i="6"/>
  <c r="D86" i="6"/>
  <c r="D84" i="6"/>
  <c r="E2" i="6"/>
  <c r="D21" i="6"/>
  <c r="D58" i="6"/>
  <c r="D73" i="6"/>
  <c r="D75" i="6"/>
  <c r="D112" i="6"/>
  <c r="E21" i="6"/>
  <c r="E75" i="6"/>
  <c r="E87" i="6"/>
  <c r="D15" i="6"/>
  <c r="D35" i="6"/>
  <c r="D63" i="6"/>
  <c r="E74" i="6"/>
  <c r="D100" i="6"/>
  <c r="D138" i="6"/>
  <c r="D3" i="6"/>
  <c r="D59" i="6"/>
  <c r="G16" i="2" l="1"/>
  <c r="G18" i="2"/>
</calcChain>
</file>

<file path=xl/sharedStrings.xml><?xml version="1.0" encoding="utf-8"?>
<sst xmlns="http://schemas.openxmlformats.org/spreadsheetml/2006/main" count="11985" uniqueCount="3545">
  <si>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</si>
  <si>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</si>
  <si>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</si>
  <si>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</si>
  <si>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</si>
  <si>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</si>
  <si>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</si>
  <si>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</si>
  <si>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</si>
  <si>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</si>
  <si>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</si>
  <si>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</si>
  <si>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</si>
  <si>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</si>
  <si>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</si>
  <si>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</si>
  <si>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</si>
  <si>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</si>
  <si>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</si>
  <si>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</si>
  <si>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</si>
  <si>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</si>
  <si>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</si>
  <si>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</si>
  <si>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</si>
  <si>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</si>
  <si>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Invoice to Pay</t>
  </si>
  <si>
    <t>Procure to Pay</t>
  </si>
  <si>
    <t>Sourcing</t>
  </si>
  <si>
    <t>Example Scoring</t>
  </si>
  <si>
    <t>Category</t>
  </si>
  <si>
    <t>I2P</t>
  </si>
  <si>
    <t>P2P</t>
  </si>
  <si>
    <t>SXM</t>
  </si>
  <si>
    <t>CLM</t>
  </si>
  <si>
    <t>Spend Analysis</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</si>
  <si>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</si>
  <si>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</si>
  <si>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</si>
  <si>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</si>
  <si>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</si>
  <si>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</si>
  <si>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</si>
  <si>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</si>
  <si>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</si>
  <si>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</si>
  <si>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</si>
  <si>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</si>
  <si>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</si>
  <si>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</si>
  <si>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</si>
  <si>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</si>
  <si>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</si>
  <si>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</si>
  <si>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</si>
  <si>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</si>
  <si>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</si>
  <si>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</si>
  <si>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</si>
  <si>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</si>
  <si>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</si>
  <si>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</si>
  <si>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</si>
  <si>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</si>
  <si>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</si>
  <si>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</si>
  <si>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</si>
  <si>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</si>
  <si>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</si>
  <si>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</si>
  <si>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</si>
  <si>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</si>
  <si>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</si>
  <si>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</si>
  <si>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</si>
  <si>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</si>
  <si>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</si>
  <si>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</si>
  <si>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</si>
  <si>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</si>
  <si>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</si>
  <si>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</si>
  <si>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</si>
  <si>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</si>
  <si>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</si>
  <si>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</si>
  <si>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</si>
  <si>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</si>
  <si>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</si>
  <si>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</si>
  <si>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</si>
  <si>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</si>
  <si>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</si>
  <si>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</si>
  <si>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</si>
  <si>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</si>
  <si>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</si>
  <si>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</si>
  <si>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</si>
  <si>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</si>
  <si>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</si>
  <si>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</si>
  <si>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</si>
  <si>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</si>
  <si>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</si>
  <si>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</si>
  <si>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</si>
  <si>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</si>
  <si>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</si>
  <si>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</si>
  <si>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</si>
  <si>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</si>
  <si>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</si>
  <si>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</si>
  <si>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</si>
  <si>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</si>
  <si>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</si>
  <si>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</si>
  <si>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</si>
  <si>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</si>
  <si>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</si>
  <si>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</si>
  <si>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</si>
  <si>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</si>
  <si>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</si>
  <si>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</si>
  <si>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</si>
  <si>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</si>
  <si>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</si>
  <si>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</si>
  <si>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</si>
  <si>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</si>
  <si>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</si>
  <si>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</si>
  <si>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</si>
  <si>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</si>
  <si>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</si>
  <si>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</si>
  <si>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</si>
  <si>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</si>
  <si>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</si>
  <si>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</si>
  <si>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</si>
  <si>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</si>
  <si>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</si>
  <si>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</si>
  <si>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</si>
  <si>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</si>
  <si>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</si>
  <si>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</si>
  <si>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</si>
  <si>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</si>
  <si>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</si>
  <si>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</si>
  <si>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</si>
  <si>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</si>
  <si>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</si>
  <si>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</si>
  <si>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</si>
  <si>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</si>
  <si>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</si>
  <si>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</si>
  <si>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</si>
  <si>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</si>
  <si>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</si>
  <si>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</si>
  <si>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</si>
  <si>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</si>
  <si>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</si>
  <si>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</si>
  <si>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</si>
  <si>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</si>
  <si>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</si>
  <si>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</si>
  <si>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</si>
  <si>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</si>
  <si>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</si>
  <si>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</si>
  <si>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</si>
  <si>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</si>
  <si>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</si>
  <si>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</si>
  <si>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</si>
  <si>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</si>
  <si>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</si>
  <si>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</si>
  <si>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</si>
  <si>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</si>
  <si>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</si>
  <si>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</si>
  <si>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</si>
  <si>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</si>
  <si>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</si>
  <si>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</si>
  <si>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</si>
  <si>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</si>
  <si>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</si>
  <si>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</si>
  <si>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</si>
  <si>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</si>
  <si>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</si>
  <si>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</si>
  <si>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</si>
  <si>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</si>
  <si>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</si>
  <si>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</si>
  <si>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</si>
  <si>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</si>
  <si>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</si>
  <si>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</si>
  <si>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</si>
  <si>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</si>
  <si>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</si>
  <si>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</si>
  <si>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</si>
  <si>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</si>
  <si>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</si>
  <si>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</si>
  <si>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</si>
  <si>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</si>
  <si>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</si>
  <si>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</si>
  <si>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</si>
  <si>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</si>
  <si>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</si>
  <si>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</si>
  <si>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</si>
  <si>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</si>
  <si>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</si>
  <si>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</si>
  <si>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</si>
  <si>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</si>
  <si>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</si>
  <si>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</si>
  <si>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</si>
  <si>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</si>
  <si>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</si>
  <si>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</si>
  <si>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</si>
  <si>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</si>
  <si>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</si>
  <si>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</si>
  <si>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</si>
  <si>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</si>
  <si>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</si>
  <si>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</si>
  <si>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</si>
  <si>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</si>
  <si>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</si>
  <si>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</si>
  <si>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</si>
  <si>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</si>
  <si>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</si>
  <si>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</si>
  <si>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</si>
  <si>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</si>
  <si>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</si>
  <si>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</si>
  <si>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</si>
  <si>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</si>
  <si>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</si>
  <si>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</si>
  <si>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</si>
  <si>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</si>
  <si>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</si>
  <si>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</si>
  <si>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</si>
  <si>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</si>
  <si>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</si>
  <si>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</si>
  <si>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</si>
  <si>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</si>
  <si>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</si>
  <si>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</si>
  <si>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</si>
  <si>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</si>
  <si>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</si>
  <si>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</si>
  <si>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</si>
  <si>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</si>
  <si>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</si>
  <si>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</si>
  <si>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</si>
  <si>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</si>
  <si>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</si>
  <si>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</si>
  <si>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</si>
  <si>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</si>
  <si>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</si>
  <si>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</si>
  <si>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</si>
  <si>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</si>
  <si>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</si>
  <si>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</si>
  <si>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</si>
  <si>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</si>
  <si>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</si>
  <si>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</si>
  <si>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</si>
  <si>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</si>
  <si>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</si>
  <si>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</si>
  <si>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</si>
  <si>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</si>
  <si>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</si>
  <si>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</si>
  <si>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</si>
  <si>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</si>
  <si>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</si>
  <si>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</si>
  <si>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</si>
  <si>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</si>
  <si>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</si>
  <si>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</si>
  <si>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</si>
  <si>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</si>
  <si>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</si>
  <si>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</si>
  <si>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</si>
  <si>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</si>
  <si>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</si>
  <si>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</si>
  <si>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</si>
  <si>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</si>
  <si>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</si>
  <si>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</si>
  <si>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</si>
  <si>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</si>
  <si>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</si>
  <si>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</si>
  <si>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</si>
  <si>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</si>
  <si>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</si>
  <si>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</si>
  <si>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</si>
  <si>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</si>
  <si>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</si>
  <si>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</si>
  <si>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</si>
  <si>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</si>
  <si>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</si>
  <si>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</si>
  <si>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</si>
  <si>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</si>
  <si>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</si>
  <si>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</si>
  <si>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</si>
  <si>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</si>
  <si>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</si>
  <si>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</si>
  <si>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</si>
  <si>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</si>
  <si>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</si>
  <si>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</si>
  <si>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</si>
  <si>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</si>
  <si>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</si>
  <si>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</si>
  <si>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</si>
  <si>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</si>
  <si>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</si>
  <si>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</si>
  <si>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</si>
  <si>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</si>
  <si>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</si>
  <si>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</si>
  <si>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</si>
  <si>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</si>
  <si>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</si>
  <si>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</si>
  <si>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</si>
  <si>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</si>
  <si>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</si>
  <si>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</si>
  <si>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</si>
  <si>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</si>
  <si>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</si>
  <si>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</si>
  <si>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</si>
  <si>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</si>
  <si>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</si>
  <si>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</si>
  <si>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</si>
  <si>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</si>
  <si>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</si>
  <si>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</si>
  <si>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</si>
  <si>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</si>
  <si>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</si>
  <si>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</si>
  <si>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</si>
  <si>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</si>
  <si>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</si>
  <si>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</si>
  <si>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</si>
  <si>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</si>
  <si>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</si>
  <si>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</si>
  <si>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</si>
  <si>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</si>
  <si>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</si>
  <si>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</si>
  <si>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</si>
  <si>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</si>
  <si>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</si>
  <si>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</si>
  <si>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</si>
  <si>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</si>
  <si>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</si>
  <si>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</si>
  <si>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</si>
  <si>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</si>
  <si>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</si>
  <si>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</si>
  <si>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</si>
  <si>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</si>
  <si>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</si>
  <si>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</si>
  <si>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</si>
  <si>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</si>
  <si>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</si>
  <si>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</si>
  <si>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</si>
  <si>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</si>
  <si>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</si>
  <si>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</si>
  <si>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</si>
  <si>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</si>
  <si>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</si>
  <si>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</si>
  <si>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</si>
  <si>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</si>
  <si>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</si>
  <si>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</si>
  <si>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</si>
  <si>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</si>
  <si>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</si>
  <si>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</si>
  <si>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</si>
  <si>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</si>
  <si>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</si>
  <si>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</si>
  <si>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</si>
  <si>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</si>
  <si>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</si>
  <si>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</si>
  <si>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</si>
  <si>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</si>
  <si>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</si>
  <si>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</si>
  <si>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</si>
  <si>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</si>
  <si>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</si>
  <si>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</si>
  <si>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</si>
  <si>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</si>
  <si>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</si>
  <si>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</si>
  <si>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</si>
  <si>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</si>
  <si>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</si>
  <si>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</si>
  <si>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</si>
  <si>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</si>
  <si>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</si>
  <si>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</si>
  <si>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</si>
  <si>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</si>
  <si>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</si>
  <si>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</si>
  <si>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</si>
  <si>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</si>
  <si>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</si>
  <si>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</si>
  <si>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</si>
  <si>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</si>
  <si>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</si>
  <si>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</si>
  <si>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</si>
  <si>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</si>
  <si>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</si>
  <si>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</si>
  <si>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</si>
  <si>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</si>
  <si>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</si>
  <si>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</si>
  <si>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</si>
  <si>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</si>
  <si>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</si>
  <si>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</si>
  <si>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</si>
  <si>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</si>
  <si>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</si>
  <si>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</si>
  <si>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</si>
  <si>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</si>
  <si>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</si>
  <si>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</si>
  <si>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</si>
  <si>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</si>
  <si>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</si>
  <si>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</si>
  <si>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</si>
  <si>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</si>
  <si>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</si>
  <si>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</si>
  <si>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</si>
  <si>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</si>
  <si>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</si>
  <si>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</si>
  <si>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</si>
  <si>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</si>
  <si>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</si>
  <si>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</si>
  <si>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</si>
  <si>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</si>
  <si>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</si>
  <si>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</si>
  <si>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</si>
  <si>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</si>
  <si>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</si>
  <si>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</si>
  <si>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</si>
  <si>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</si>
  <si>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</si>
  <si>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</si>
  <si>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</si>
  <si>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</si>
  <si>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</si>
  <si>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</si>
  <si>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</si>
  <si>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</si>
  <si>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</si>
  <si>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</si>
  <si>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</si>
  <si>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</si>
  <si>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</si>
  <si>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</si>
  <si>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</si>
  <si>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</si>
  <si>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</si>
  <si>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</si>
  <si>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</si>
  <si>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</si>
  <si>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</si>
  <si>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</si>
  <si>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</si>
  <si>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</si>
  <si>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</si>
  <si>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</si>
  <si>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</si>
  <si>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</si>
  <si>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</si>
  <si>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</si>
  <si>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</si>
  <si>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</si>
  <si>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</si>
  <si>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</si>
  <si>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</si>
  <si>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</si>
  <si>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</si>
  <si>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</si>
  <si>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</si>
  <si>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</si>
  <si>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</si>
  <si>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</si>
  <si>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</si>
  <si>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</si>
  <si>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</si>
  <si>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</si>
  <si>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</si>
  <si>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</si>
  <si>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</si>
  <si>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</si>
  <si>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</si>
  <si>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</si>
  <si>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</si>
  <si>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</si>
  <si>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</si>
  <si>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</si>
  <si>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</si>
  <si>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</si>
  <si>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</si>
  <si>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</si>
  <si>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</si>
  <si>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</si>
  <si>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</si>
  <si>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</si>
  <si>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</si>
  <si>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</si>
  <si>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</si>
  <si>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</si>
  <si>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</si>
  <si>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</si>
  <si>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</si>
  <si>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</si>
  <si>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</si>
  <si>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</si>
  <si>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</si>
  <si>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</si>
  <si>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</si>
  <si>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</si>
  <si>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</si>
  <si>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</si>
  <si>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</si>
  <si>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</si>
  <si>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</si>
  <si>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</si>
  <si>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</si>
  <si>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</si>
  <si>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</si>
  <si>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</si>
  <si>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</si>
  <si>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</si>
  <si>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</si>
  <si>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</si>
  <si>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</si>
  <si>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</si>
  <si>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</si>
  <si>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</si>
  <si>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</si>
  <si>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</si>
  <si>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</si>
  <si>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</si>
  <si>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</si>
  <si>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</si>
  <si>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</si>
  <si>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</si>
  <si>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</si>
  <si>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</si>
  <si>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</si>
  <si>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</si>
  <si>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</si>
  <si>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</si>
  <si>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</si>
  <si>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</si>
  <si>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</si>
  <si>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</si>
  <si>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</si>
  <si>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</si>
  <si>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</si>
  <si>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</si>
  <si>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</si>
  <si>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</si>
  <si>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</si>
  <si>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</si>
  <si>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</si>
  <si>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</si>
  <si>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</si>
  <si>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</si>
  <si>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</si>
  <si>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</si>
  <si>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</si>
  <si>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</si>
  <si>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</si>
  <si>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</si>
  <si>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</si>
  <si>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</si>
  <si>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</si>
  <si>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</si>
  <si>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</si>
  <si>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</si>
  <si>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</si>
  <si>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</si>
  <si>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</si>
  <si>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</si>
  <si>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</si>
  <si>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</si>
  <si>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</si>
  <si>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</si>
  <si>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</si>
  <si>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</si>
  <si>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</si>
  <si>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</si>
  <si>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</si>
  <si>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</si>
  <si>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</si>
  <si>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</si>
  <si>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</si>
  <si>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</si>
  <si>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</si>
  <si>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</si>
  <si>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</si>
  <si>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</si>
  <si>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</si>
  <si>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</si>
  <si>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</si>
  <si>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</si>
  <si>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</si>
  <si>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</si>
  <si>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</si>
  <si>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</si>
  <si>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</si>
  <si>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</si>
  <si>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</si>
  <si>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</si>
  <si>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</si>
  <si>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</si>
  <si>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</si>
  <si>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</si>
  <si>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</si>
  <si>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</si>
  <si>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</si>
  <si>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</si>
  <si>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</si>
  <si>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</si>
  <si>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</si>
  <si>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</si>
  <si>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</si>
  <si>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</si>
  <si>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</si>
  <si>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</si>
  <si>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</si>
  <si>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</si>
  <si>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</si>
  <si>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</si>
  <si>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</si>
  <si>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</si>
  <si>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</si>
  <si>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</si>
  <si>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</si>
  <si>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</si>
  <si>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</si>
  <si>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</si>
  <si>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Q3 18</t>
  </si>
  <si>
    <t>Analyst notes</t>
  </si>
  <si>
    <t>scseID</t>
  </si>
  <si>
    <t>-</t>
  </si>
  <si>
    <t>Common ePRO &amp; I2P Subcategories</t>
  </si>
  <si>
    <t>Invoice-to-Pay</t>
  </si>
  <si>
    <t>Average ePRO Score</t>
  </si>
  <si>
    <t>Average I2P Score</t>
  </si>
  <si>
    <t>Average P2P Score</t>
  </si>
  <si>
    <t>Current score</t>
  </si>
  <si>
    <t>SM score (2)</t>
  </si>
  <si>
    <t>Self-score</t>
  </si>
  <si>
    <t>Self-description</t>
  </si>
  <si>
    <t>Q1 18</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</si>
  <si>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</si>
  <si>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</si>
  <si>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</si>
  <si>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</si>
  <si>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Company:</t>
  </si>
  <si>
    <t>Contact:</t>
  </si>
  <si>
    <t>&lt;List RFI contact's name, title, email, tel.&gt;</t>
  </si>
  <si>
    <t>Reasoning</t>
  </si>
  <si>
    <t>Please scroll to the right to find the quarter pertaining to the current RFI. Only submit updates in the cells blue colored cells.</t>
  </si>
  <si>
    <t>Oracle</t>
  </si>
  <si>
    <t>www.oracle.com</t>
  </si>
  <si>
    <t>https://www.oracle.com/corporate/contact/global.html</t>
  </si>
  <si>
    <t>500 Oracle Parkway
Redwood City, California</t>
  </si>
  <si>
    <t>June 1977
http://www.oracle.com/us/corporate/oracle-fact-sheet-079219.pdf</t>
  </si>
  <si>
    <t xml:space="preserve">from 10-K As of May 31, 2016, we employed approximately 136,000 full-time employees, including approximately 38,000 in sales and marketing, approximately 6,000 in our
cloud SaaS, PaaS and IaaS operations, approximately 10,000 in software license updates and product support, approximately 1,000 in the manufacturing of our
hardware products, approximately 5,000 in hardware support, approximately 23,000 in services, approximately 40,000 in research and development and
approximately 13,000 in general and administrative positions. Of these employees, approximately 51,000 were employed in the United States and approximately
85,000 were employed internationally. </t>
  </si>
  <si>
    <t>From 10-K FY16 $37.047 Billion</t>
  </si>
  <si>
    <t xml:space="preserve">From 10-K We provide our cloud and on-premise offerings to over 400,000 worldwide customers </t>
  </si>
  <si>
    <t>Oracle sells its products and services to a broad set of industries; no industry represents a large majority of our business.</t>
  </si>
  <si>
    <t>www.oracle.com/customers</t>
  </si>
  <si>
    <t>We do not provide a breakdown of our revenue by product line.</t>
  </si>
  <si>
    <t>Oracle Procurement Cloud, which is designed to streamline the source-to-pay process through automation and social collaboration to help organizations manage the procurement process and control costs; Oracle Procurement Cloud includes the following products: Oracle Supplier Qualification Management Cloud, Oracle Sourcing Cloud, Oracle Procurement Contracts Cloud, Oracle Self Service Procurement Cloud, Oracle Purchasing Cloud, Oracle Supplier Portal Cloud, Oracle Financials Cloud, and more.</t>
  </si>
  <si>
    <t>Source to Settle, Procure to Pay, Sourcing, Contracting, Supplier Management</t>
  </si>
  <si>
    <t>Current release is Release 13 17D, see row 18 for solution names.</t>
  </si>
  <si>
    <t>Oracle Procurement Cloud is natively integrated with other Oracle Cloud solutions as well as our Platform as a Service offerings.  Our customers have integrated with other ERP systems such as SAP and other Oracle ERP suites</t>
  </si>
  <si>
    <t>We do not provide a breakdown for our product lines.</t>
  </si>
  <si>
    <t xml:space="preserve">Empower Modern Procurement to use Procurement Cloud to streamline your source-to-pay process through automation and social collaboration, while controlling costs and achieving higher margins.
Modernize
The time is now to optimize your procurement business processes
Accelerate
Achieve faster results and gain agility with cloud procurement solutions
Collaborate
Leverage social collaboration to strengthen your business alignment and organizational influence
Control
Reduce your costs and risks across the source to settle process
</t>
  </si>
  <si>
    <t xml:space="preserve">Oracle only provides customer counts across all product offerings.
We provide our cloud and on-premise offerings to over 400,000 worldwide customers </t>
  </si>
  <si>
    <t>Through a simplified user experience or upload capability using internal users and suppliers can manage(create/edit) catalogs/agreements.  Catalog/agreement attributes can be updated either using the Edit Agreement UI page or through an agreement loader.  The loader supports four file formats (TXT, XML, CIF, and cXML) complete with with validation and business rules.  These file formats have columns or tags which correspond to different agreement line attributes. The following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managed through web service for automation from suppliers.   All updates/edits can be managed through an approval workflow defined for the catalogs/agreements and based on the initiating user(supplier or internal user). 
There is no cost to suppliers to integrate with Oracle Procuremnt cloud service, whether is is through a web service, the B2B infrastructure or Supplier Portal. Unlimited supplier use is included in the product subscription. 
An integrated flow for creating catalogs/agreements is through Oracle  Procurement Contracts Cloud. Contracts can be created, managed, edited and approved with online and offline collaboration with Suppliers. Once completed and approved, the transactional representation of that contract as an agreement/catalog can be created and is used in Procurement for creating requisitions and Purchase orders. Another integrated flow, Catalogs can be created directly from Sourcing events once awarded to a supplier. The creation of  catalogs/agreements from these flows can be configured for use approval workflow.</t>
  </si>
  <si>
    <t xml:space="preserve">Oracle Procurement cloud has  a number of capabilities for ensuring catalog data quality, including business rules, workflow, data mapping and multi language support across multiple formats.  There are tools to create, duplicate, edit, and manage mappings between external and internal values for categories, UOMs, supplier names, and supplier sites. These mappings will be used for conversion in business flows such as shopping through punchout or uploading agreement lines . The data mapping capabilities ensure accurate classification, synchronization and mapping between our customers and their suppliers and can be maintained in the UI or via spreadsheet.  When uploading agreement lines the values as stated in the upload are delivered as external values in the mapping process, and mapping is  applied to the external values to a corresponding internal value for the attribute.  Mapping is also used to ensure accurate classification and synchronization of data returned with  supplier punchout sites.  A mapping set can be associated with each punchout catalog for the supplier's item attributes.  When the shopping cart from a supplier punchout site is returned the mapping is applied and the transaction is ready for internal processing. This is valid for level 1 and level 2 punchouts.   When the punchout is to a supplier web store that only sells products from that supplier, mapping of the attributes are applicable. When the punchout is to an aggregator site, such as Oracle Supplier Network, mapping of the Category, Unit of Measure, Supplier, and Supplier Site attributes are applicable.
Oracle Procurement Cloud supports translations for agreement lines. For catalog/agreement lines, the following are the translatable catalog attributes:
    Item Description
    Long Description
    Manufacturer
    Alias
    Comments
Language can be specified at the line level (CIF and cXML file formats) or at the file level (XML and TXT file formats). A language at the line level applies only to that line whereas a language at the file level applies to all the lines in the file.   There is an option when a description only line is uploaded in the creation language of the catalog/agreement, the translatable attributes are automatically loaded in all the installed languages in the application.   When an item master item is first added to a catalog/agreement, all existing translations for the item (stored in inventory) will be copied over to the catalog/agreement. When a user subsequently loads translations for the item master items, updates from the user will overwrite the existing translations on the catalog/agreement.
Languages supported within Oracle Cloud  are: English, Arabic, Chinese (simplified), Chinese (traditional), Czech, Danish, Dutch, Finnish, French, French (Canadian), German, Hebrew, Hungarian, Italian, Japanese, Korean, Norwegian, Polish, Portuguese (Brazilian), Russian, Spanish, Swedish, Turkish.
</t>
  </si>
  <si>
    <t xml:space="preserve">Internal users or suppliers on behalf of the buying organization can update catalog content either using the Edit Agreement page or using agreement loader. While the agreement loader is optimized for large data upload, the online authoring is optimized for making small and quick updates to catalog content.  The loader supports four file formats (TXT, XML, CIF, and cXML). These file formats have columns or tags which correspond to different agreement line attributes. The list below contains the supported agreement line attributes and the corresponding column name/tag in the different file formats. Through the loader or online authoring, administrators can load new catalogs, update existing catalogs, and delete catalog content with appropriate workflow for each party; internal user and supplier.  The agreement loader is also web service enabled with the ERP Integration Web Service for integration from source systems.
Attribute List: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To publish and partition catalog content to requesters the solution has been designed to deliver a simple yet powerful user experience. The self service capability can be managed easily without the use of IT or consultants. An overview page provides information on urgent issues with the ability to create, modify and publish a catalog in just a few clicks.  Catalog Managers can define partitions of the local catalog using inclusion and exclusion rules for agreements and categories. Self Service Procurement also supports catalogs created in multiple languages and currencies to support requester communities worldwide. Optionally, catalog managers can organize local catalog content in a hierarchical view for users to navigate to the products they want to buy.
</t>
  </si>
  <si>
    <t>Oracle Procurement Cloud supports a rules-based workflow approval engine that allows flexible routing of documents (requisitions, purchase orders, agreements(catalogs),change orders, invoices, supplier information, etc.). Approvals are supported for internal actions as well as supplier initiated actions. Customers define approval rules based on their business processes and requirements and set policies for automatic approval or rejection.  Options are available to route documents to approvers in serial or parallel, using supervisory hierarchy, position hierarchy, job levels, or approval groups.  Examples are routing based on amount, category, cost center, capital vs. expense accounts, and more.  Creation and maintenance of approval rules can be performed by functional users vs. technical resources. All approvals are routed electronically using customer defined rules, as well as Oracle Social Network related conversations and document sharing internally and with suppliers.  With a user experience focused on the procurement user, approval routings can be based on a wide variety of standard attributes as well as user defined fields. Approvers can be determined by a number of options including supervisory hierarchy, approval groups, job levels, etc., and support approval as well as FYI notifications.  Approvers can also be manually added to review and approval routings, and approvers can take multiple actions. Approvers can preview workflow approval routings visually and add FYI notifications easily as well as include comments and request more information. Approvers can also reassign approval requests that were routed to them. 
Access to supplier portal is based on roles given to a supplier user. A supplier user can have very limited or broad access to documents and transactions. Additional usability enhancements for supplier users is planned for FY17  that includes a analytic view of required actions and activities.</t>
  </si>
  <si>
    <t>Oracle Self Service Procurement Cloud (SSP) is designed from the ground up to provide a consumer-centric user experience providing the ability to search or browse across all catalog types; punchout, informational catalogs, smart forms, items, local catalogs, and locally indexed punchout catalogs.  There is a highly optimized search and browsing capability that provides the highest level of search success across all content types. Catalog security for requesters can be setup at the business unit and/or can be secured to the individual user level.
SSP delivers a standard non-catalog request (NCR). To optimize non catalog requests customers can leverage SmartForms (eForms). SmartForms provide the ability to design and maintain a library of customized request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of content that the most novice user in a catalog based experience. Smartforms allow defaulting and controls over attributes (like category, supplier, etc.) and capturing of additional attributes specific to the type of good or service.  Suppliers have the ability to update catalog content with review and approval control by the buying organization. 
Our customers can include informational catalogs to provide other business policy, guidelines, or how-to information.  Catalog administrators can create information catalogs, associate them to categories for search and browse, so that policies and guidelines are always available in the context of the goods or services being reviewed for purchase. 
SSP supports public and private shopping lists for easy management of repetitive purchases. Public shopping lists are created by the purchasing department then published for use throughout the organization through the security of content zones. Private shopping lists are for individual users. With a click, an item in search results can be added to a shopping list for use anytime by that requester. Requesters can create their own shopping lists and the purchasing department can create shared public shopping lists for regularly order items.
Category tools are very flexible. There are essentially two types of category structures; Item and Browsing.  Item categories are used to group items for various reports and programs. An item category is a logical classification of items that have similar characteristics. For Procurement, every item must belong to an item category. The taxanomy is defined by the customer. It can be completely unique or they can use a standard like UNSPSC.  Categories that are set up for spend reporting and analysis are often not the best structure for a user to navigate during shopping. Browsing categories are also known as navigation categories. They define the category hierarchy for category browsing. The category hierarchy helps users browse for catalog items. 
Browsing categories can be either a parent or child to another category. Browsing categories are optional and companies can decide what categories should be enabled for browsing.  You can associate catalogs (local, punchout, informational) and request forms to the browsing categories. When user navigates to the category, the associated content type will be displayed. In addition to browsing categories, there is the capability to tag punchout, informational, and SmartForms with keywords so that users can find them when performing catalog searches.
Agreements/catalogs support different types of discounting including tiered that are supported in the shopping flow. Discount information is available to users on the details page; users can navigate to the details page by clicking on results from a search.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Online help is available within the context of the area a user is working in.  Audio visual tutorials as well as text based help is available right where and when a user needs it. Oracle  help can be customized by customers to meet their unique business requirements or processes and can include multiple help formats from videos, to instructional guides and more. 
Catalog content from agreements and in punchouts is all contracted spend. Internal Material transfers allow requesters to order from inventory. Within search results user get information like, category, supplier part number, manufacturer part number, internal master item number so all numbers can be cross referenced in the search results. A search by any of these identifying numbers will find the item or service.
From a shopping perspective, SmartForms(eForms) are fully integrated into the catalog experience for requesters. They are available to requesters through category browsing as well as catalog search. They are presented to users as another choice in the catalog search results bringing a catelog like experience to these non-catalog/non-contracted types of spend. For example, they can be presented by category, by supplier, by specific product/service or a combinations of these attributes.. 
Catalog Management has been designed to deliver a simple yet powerful user experience. The self service capability can be managed easily by a novice user without the use of IT or consultants. An overview page provides information on urgent issues with the ability to create modify and publish a catalog in just a few clicks.</t>
  </si>
  <si>
    <t xml:space="preserve">Oracle Self Service Procurement Cloud (SSP) has a user experience that is optimized for tablet use. A responsive design instantly scales the UI from tablet through desktop screen sizes.   It allows tablet based access to all business functions using a native browser interface. All catalog management capabilities are easily accessible and the same on a tablet as what would be available on a desktop. They are just presented in a tablet optimized manner.  Document approvals are supported using native tablet and mobile email clients with an optimized user experience for notification display on a limited screen size.  A native Oracle Self Service Procurement mobile shopping App for iOS and Android is also available.   All security including user access and data access is enforced with the same methods and standards as the desktop applications. 
</t>
  </si>
  <si>
    <t xml:space="preserve">The Catalog work area provides an overview page that delivers the following reports for Catalog Administrators as they enter the work area: Agreements Pending Authoring, Catalogs with Unavailable Agreements, Smart Forms with Unavailable Agreements and Public Shopping Lists with Unavailable Agreements.
Oracle Transactional Business Intelligence (OTBI) and Oracle Procurement and Spend Analytics provide a set of pre-seeded yet fully customizable reports and tools that users can use to create, share, and analyze inforation.  There are over 250 out of the box reports and alerts across spend analysis, procurement performance, and supplier information with drill down capabilities from the summary level to the individual supporting transactions. End users can create new reports or analysis using drag and drop capabilities without needed to understand data structures or queries.  Spend reporting supports negotiated and realized savings reporting, contract leakage as well as non-contract spend to help identify process improvement or sourcing opportunities.
</t>
  </si>
  <si>
    <t>The Oracle cloud release eadiness page provides details fo upcoming releases. The link below will take you to that page.(Will we include the general roadmap with this???).
https://cloud.oracle.com/en_US/procurement-cloud/releasereadiness</t>
  </si>
  <si>
    <t>Oracle does not provide aggregated catalog content directly, but provides support to multiple catalog content sources and provides support for multiple catalog formats and punchout protocols including punchout to Amazon Business.</t>
  </si>
  <si>
    <t xml:space="preserve">The most common deployment model is public cloud.  Some organizations wish to use the same public cloud services while keeping their data on their premises to comply with data residency regulations or other policies.    Oracle Cloud at customer is a set of offerings designed to address these issues.  Within that, Oracle Cloud  at Customer delivers unrivaled Oracle enterprise-grade cloud SaaS, PaaS and IaaS services to customers’ datacenters.  This allows cutomers to consume Oracle Cloud services in their data center. These first-of -a-kind services provide organizations with choice in where their data and applications reside and a natural path to easily move business critical applications eventually to the public cloud.  With Oracle Cloud at Customer, you can now build cloud architectures that seamlessly combine Oracle Cloud in your datacenters with Oracle’s datacenters. You can build a complete cloud with Oracle Cloud on-premise as well as in Oracle’s datacenters and easily move data and workloads between the two environments.
</t>
  </si>
  <si>
    <t>The primary way this is performed using Oracle Procurement Cloud is via Level 1 or Level 2 punchout.</t>
  </si>
  <si>
    <t>Oracle Self Service Procurement Cloud (SSP) is designed from the ground up to provide a consumer-centric user experience providing the ability to search or browse across all catalog types; punchout level 1, punchout level 2, informational catalogs, smart forms, items, and local catalogs.  There is a highly optimized search and browsing capability that provides the highest level of search success across all content types. Catalog security for requesters can be setup at the business unit and/or can be secured to the individual user level. Business rules for mission critical information like proper accounting with a powerful and flexible approval workflow are integrated.
Catalog Management has been designed to deliver a simple yet powerful user experience. The self service capability can be managed easily by a novice user without the use of IT or consultants. An overview page provides information on urgent issues with the ability to create modify and publish a catalog in just a few clicks.</t>
  </si>
  <si>
    <t>This link provides a comprehensive overview of catalog useage capabilties: http://docs.oracle.com/cloud/latest/procurementcs_gs/OAPRC/OAPRC1007477.htm#OAPRC1007477 and https://cloud.oracle.com/en_US/procurement-cloud/releasereadiness</t>
  </si>
  <si>
    <t>link needed</t>
  </si>
  <si>
    <t>Roadmap??</t>
  </si>
  <si>
    <t xml:space="preserve">https://www.oracle.com/cloud/cloud-at-customer.html
</t>
  </si>
  <si>
    <t>Oracle Self Service Procurement Cloud delivers a visually directed user experience that is similar to the best consumer web sites. With little or no training, employees can easily search, use shopping lists, browse categories, and find what they need quickly. This means that for most use cases, there’s little for employees to learn and fewer barriers to success. Customers can also leverage advanced capabilities for instances where there are requirements such as one-time delivery, accounting splits and project accounting. 
Capabilities to support different requisition configurations: Multiple addresses, One time address, Internal material transfers from Requisitions, Manual adjustment or charge account(there is automatic account generation, manual adjustments ore for exceptions), Line splits for multiple charge account allocations, Notes and Attachments at the header and line level, Requisitioning on behalf of capability, Generation of requisition PDF for optional use when submitting the requisiton, Requisition lifecycle, Project tracking for purchases – enter project information on requisition lines, Requested Delivery Date, Urgent flag, Emergency Purchase Order
Self Service Procurement Cloud’s user experience changes the dynamics of user acceptance. Ultimately this has a major impact on user satisfaction, which drives broader adoption, compliance, and savings.</t>
  </si>
  <si>
    <t xml:space="preserve">
This link provides a comprehensive review of requisitioning functionality: http://docs.oracle.com/cloud/latest/procurementcs_gs/OAPRC/OAPRC1007478.htm#OAPRC1007478 and https://cloud.oracle.com/en_US/procurement-cloud/releasereadiness 
</t>
  </si>
  <si>
    <t>Oracle  Self Service Procurement offers a flexible solution to catalog and content management, enabling catalog administrators to select from several approaches based on the company business model. Any of the following approaches can be used to create catalog content: Punchout Level 1, Punchout Level 2, Local Catalog, Informational catalog, SmartForms  and public shopping list. All catalog content is the secured and published using content zones. 
Content zones can secure and publish catalog content at the business unit level and down to individual users if needed for specific categories.  For local catalogs, Self Service Procurement can define partitions of the catalog using inclusion and exclusion rules for agreements and/or categories. 
As consumer shopping expectations evolve, the self-service procurement experience must also evolve. Self Service Procurement delivers a new, simplified user experience for shopping and requisition creation. A completely redesigned layout is now available for easier identification of important information for requesters, such as recently viewed, recent purchases, and featured categories. Powerful new tools, such as advanced filters in search results and one-click requisition submission, meet the expectations of a demanding user base accustomed to consumer shopping tools. Users are able to complete tasks more quickly and easily with less support. In a world of ever-expanding devices, the improved experience is designed to satisfy across devices, including desktops, laptops, and tablets. Some of the key features included in the shopping experience are: Federated Catalog Search, Drop Down Category Browsing UI, Recent Requisitions, Recent purchases, Top Categories , Purchasing News, Request Forms, Information and Tips, Recently Viewed Items
Configuring and extending Oracle cloud applications to reflect your company’s business needs is easier than ever. Configuration tools provide partners and customers with the ability to configure applications to reflect their company’s identity and align with their business processes.
Our configuration tools allow customers and partners to: Rebrand cloud applications to match brand and identity, Configure the layout of the cloud home experience, enabling easy access to information and actions, Create and configure home experience infolets to meet to the needs of any company and specific users, Modify user interface text to reflect corporate terminology and nomenclature across the application, Add or remove fields as needed to streamline user flows,
It takes only a few clicks to easily rebrand ready-to-use user interfaces, for example, the corporate logo and color, and modify them to fit their corporate-wide brand.  Customers can customize with branding, logo, displayed information, changes fields to required, add new and display attributes, change styles of existing displayed information, hide existing displayed information. Companies can quickly configure and set the default layout of the home experience, which the user encounters when the application opens. The home experience can show a springboard page or an infolet page. A springboard home page displays the social panel, and all work areas that the user can access.  Reorganize, hide, or expose work areas based on a company’s needs by using the “personalize springboard” icon.  And personalize the infolet home page which displays a collection of role-based infolets mapped to one or more work areas the user can access.</t>
  </si>
  <si>
    <t>Information on Release 13
http://www.oracle.com/webfolder/technetwork/tutorials/tutorial/cloud/r13/wn/r13-procurement-wn.htm#T773</t>
  </si>
  <si>
    <t xml:space="preserve">SSP delivers a visually rich and visually directed buying experience. At a glance users see top categories, recent purchases and recently viewed catalog items; all displayed with images to provide at a glance selection. With a single click from the home page, most of these can be added to the cart. Through browsing or search, users are presented with catalog options of all types of content; punchout level 1, punchout level 2, smartforms and local catalogs plus information catalogs to provide important buying information and policies  for categories of spend, suppliers and processes. In addition, the ability to apply category, brand and price filters in the search results allows requesters to further refine their search to quickly and easily find what they need. Customized smartforms deliver a catalog like experience through search and browse for non catalog/non contracted purchases with much of the general procurement information like category, UOM and Supplier pre-populated plus the ability to be extended for captured purchase specific information. Once desired purchases are added to the cart, it is one click to submit the requisition. Some of the other key features included in the home experience are: Federated Catalog Search, Drop Down Category Browsing UI, Recent Requisitions, Purchasing News, SmartForms, Information and Tips.
From the home page users can also request new suppliers with a back end process that provides vetting, qualification and approvals. The shopping home page configures itself dynamically based on the home page content enabled by the customer for presentation to requesters. 
SSP provides a Requisition Life Cycle page that provides the complete business flow starting from requesting goods or services, to receiving the goods or services, invoice status through suppliers being paid.  You can also see if there are issues with a requisition, or simply get an overview of all processing information associated with a requisition or requisition line.
Depending on how the application is configured the Requisition Life Cycle page summary information provides status of: Requisition Lines, Negotiations, Orders, Shipments, Receipts, Invoices.   If permission is granted to view the details of these documents, it is possible to drill down further to: Negotiation Details, Order Details, Shipment Details, Receipt Details, Invoice and Payment Details.
</t>
  </si>
  <si>
    <t xml:space="preserve">Catalog security for requesters can be setup at the business unit and/or can be secured all the way down to the individual user level. Content can be very specific or very broad. Users are assigned to business units as part of a separate FSM setup activity. Without having an assigned relationship to a business unit a user cannot get access to content associated to the business unit.
Content Zones are used to define the content available in the shopping experience. Catalog managers can easily select catalog content and assign security restrictions with the Content Zone. Once complete, content in the Content Zone is available to the approved users.
Oracle Procurement Cloud allows flexible configuration and leverages business rules to drive behavior such as accounting, matching rules, approval rules, tax generation, and much more.  Oracle Procurement Cloud solutions allows customers to configure the application to suit their unique requirements.  Custom fields can added with validation and default values to collect extra data and use those values in search and manage pages as well as to drive approval routings.   The user experience can be tailored easily and is protected from future updates.  This includes abilities such as adding and/or suppressing fields, formatting and changing fields. 
</t>
  </si>
  <si>
    <t xml:space="preserve">Oracle Self Service Procurement Cloud (SSP) is designed from the ground up to provide a consumer-centric user experience providing a federated search on key words or browsing across all catalog types; punchout level 1, punchout level 2, informational catalogs, smart forms (eforms), master items and local catalogs.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The default search capability is highly optimized to provide the most accurate level of search success across all the content types.  If the optimized capability delivers results that are too narrow, users can select the expand search link from within the search results to get a broader set of results.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Catalog search terms will be evaluated against the following attributes in the catalog: Item/Agreement line short description, category name, supplier, supplier item, supplier item auxiliary identifier, item, agreement, manufacturer, manufacturer part number, UNSPSC, alias, Item/Agreement long description
There are several methods for managing an empty search. SmartFoms(eforms) can be set up for a broad set of browsing categories and search keywords to ensure a result is always returned. The Expand Search capability describe above can be used to deliver broader results. Lastly, on every search results page, highly visible access to the standard non catalog request is always provided for users to create a non catalog request.
</t>
  </si>
  <si>
    <t xml:space="preserve">Several solutions are available for managing non-contracted/non-catalog spend.  To optimize non-contracted /non-catalog requests, customers can leverage SmartForms(eforms) . Smart forms provide the ability to design and maintain a library of customized non catalog requests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with the most novice user in a catalog based experience. Smartforms allow defaulting and controls over attributes (like category, supplier, etc.) and capturing of additional attributes specific to the type of good or service they are requesting. 
Oracle Self Service Procurement integration with Amazon provides customers an integrated approach to a broad set of products and supplier marketplace. Navigating through Self Service Procurement, users access Amazon business, then using Amazon shopping tools add what they need to the Oracle Self Service Procurement Cloud cart. When the cart is submitted to a requisition, the requisition has all the same tools, business rules and approval workflow as an internally created requisition. Approval rules can be customized for purchases from Amazon to add additional controls based on purchase attributes such as  categories or prices levels for these non-contracted/non-catalog requests. 
</t>
  </si>
  <si>
    <t>A visually rich and visually directed buying experience, Oracle Self Service Procurement Cloud (SSP) is designed from the ground up to provide a consumer-centric user experience providing the ability to search or browse across all catalog types; punchout level 1, punchout level2, informational catalogs, smart forms, items and local catalogs.  There is a highly optimized search and browsing capability that provides the highest level of search success across the content types. Non catalog requests can leverage "smart forms" to allow defaulting and controls over attributes (like category, supplier, etc.) and capturing of additional attributes specific to the type of good or service they are requesting.  A standard free form non-catalog request is also available in all search results as a backup.  Requesters can create their own shopping lists and the purchasing department can create shared public shopping lists for regularly order items. Suppliers have the ability to update catalog content with review and approval control by the buying organization.
The shopping experience in SSP allows multiple items to be compared side by side along with detailed attributes.  The buying organization can include informational catalogs to provide in context support for purchasing policies, business practice information, guidelines, or how-to information.  All catalog content types can be added to the same requisition; Punchout level 1, punchout Level 2, smartfoms, local catalog, master item and non catalog requests. A requisition is not limited to the type of content or number of suppliers. A single requisition can contain all the types of content in any combination from any supplier combination. All shopping carts are subject to controls and constraints including triggering approval workflows, accounting rules and projects requirements
Oracle Procurement Cloud allows flexible configuration and leverages business rules to drive behavior such as accounting, matching rules, approval rules, tax generation, and much more.  Each requisition line supports integration with projects for generating correct project accounting.  Transaction Account Builder automatically adds appropriate charge account entries for each requisition line. Based on different criteria in the requisition line such as category, amount and cost center, customers define rules based on their business processes and requirements to create the appropriate GL account combination. Using the Transaction Account Builder to derive default accounts for requisitions means individual users do not have to manually enter GL accounts. They do not even need to know what one is.
For approval workflow, there is a user interface optimized to create rules for Procurement processes using simple or nested conditions. For ease of use, this UI creates rules with attributes  that are  consistent  with  the  attribute  names  displayed  in  the  application.  Attribute values can be chosen from a List of Values or a Choicelist. The list below includes most of the approval task attributes available to use in creating Requisition approvals: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DFF distribution (only supported from BPM),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There are many options for defining rules. Some examples:
Use  Supervisory  Hierarchy,  Job  Level,  Position  Hierarchy,  Approval  Group,  Single  User,  or  Custom routings.
Require approvals, automatically approve, or send information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Budgetary control and encumbrance accounting are two powerful provided by Oracle Procurement Cloud Service. They allow customers keep better track of spending by making sure sufficient funds are available before transactions. When enabled, users have the ability to check funds and view the results in real time before submitting their transactions for approval.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Tight integration with sourcing delivers enhanced usability, effectiveness and results.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
Notes and attachments are supported at the header and line levels of the requisition to communicate special instructions/requests to approvers, buyers and suppliers. When adding notes or attachments, users can indicate the type of user they are to be shared with. This way notes or attachments intended for a buyer only would not be available to a supplier.
Requisitions for preferred suppliers can be configured to automatically dispatch Purchase Orders to suppliers. For requisitions that are created for non preferred suppliers, approvers or buyers will have the opportunity to modify the request to include a preferred supplier, return it to the requester for more information on why a preferred supplier was not chosen or reject the requisition. In all cases a requester can choose to continue with the non preferred supplier and resubmit with an explanation or resubmit with a preferred supplier.   Suppliers that lose qualification standing can be placed on purchase order hold in the system so that PO's cannot be processed until a determination is made to re-qualify or deactivate the supplier.
Requisition demand can be aggregated for PO's based on suppliers and commodities.  Discounts built into supplier agreements based on purchase order quantities/amounts could be achieved for total supplier spend or spend by commodity when requisition lines are aggregated into same purchase orders.  
SSP supports public and private shopping lists for easy management of repetitive purchases. Public shopping lists are created by the purchasing department then published for use throughout the organization supported by the security of content zones. Private shopping lists are created by and for individual users. With a click, an item in search results can be added to a shopping list for use anytime by that requester. 
Users can create an internal material transfer through Self Service Procurement to request goods held in internal inventory. The internal material transfer differs from a standard requisition in that it is processed internally as a transfer order rather than through the dispatch of a purchase order to a supplier. Requisitions for internal material transfers are governed by the same approval workflows, account defaulting rules, business rules and controls as other requisitions destined for suppliers. Oracle has several close partner relationships for providing Par level and par inventory management solutions.
With regards to training. SSP is delivering a visually rich and directed buying experince. At a glance users see top categories, recent purchases and recently viewed catalog items. With a single click from the home page, most of these can be added to the cart. Through browsing or search, users are presented with catlaog options of all available types of conetnt; punchout level 1, punchout level 2, smartforms and local catalogs plus information catalogs to provide important buying information for categories of spend, suppliers and processes. In addition the ability to apply  category, brand and price filters in the search results allow requesters to further refine thier search to quickly and easily find what they need. Customized smartforms deliver a catalog like experience through serach and browse for non catalog non contracted purchases. Content management is simplified and focused on constructing a catalog that delivers optimal results in search and browse. Training requirements are minimal for Self Service Procurement Cloud Service.</t>
  </si>
  <si>
    <t xml:space="preserve">The Purchase Request web service provides the capability for external applications to send requests to Fusion Procurement to create or control requisitions. The web service supports the following operations:
Populate: Commonly used for batch processing, where the web service is called to populate high volume requests into the requisition interface table. 
Submit: After the populate operation is complete, the calling application must call the web service to perform the Submit operation, where the requisition import process will be kicked off to complete the creation of requisitions.
Create: For lower volume requests, the Create operation will combine the Populate and Submit operations in one web service invocation.
Change: The Change Purchase Request Operation supports cancellation of requisition lines. It also supports requests to change purchase order schedules that fulfill your requisitions, such as pushing out delivery dates, splitting delivery schedules and schedule cancellation requests.
Control: This operation can be used to place or release hold on requisition lines. Requisition lines that are placed on hold are removed from the process requisition pool.
Requisitions that do not require management or tracking in Self Service Procurement can be created as externally managed requisitions via the Purchase Request Web Service or requisition import. These requisitions are not viewable in Self Service Procurement.
</t>
  </si>
  <si>
    <t xml:space="preserve">To optimize non-contracted /non-catalog requests, customers leverage SmartForms(eforms).  Smart forms provide the ability to design and maintain a library of customized non catalog requests (templates). SmartForms provide a number of benefits for ordering non catalog requests and services: Allow defaulting and controls over attributes like category, supplier, etc. Smartforms can be setup by category and/or supplier; Controls for requiring a sourcing event can be used to automate the requisition-&gt;sourcing&gt;purchase order process flow; Customizable attributes can be used to capture additional attributes specific to the type of good or service they are requesting (these attributes can be made required fields). These are particularly valuable for defining requirements for requested services such as skill requirements, levels of experience, work locations, expected duration. These can all be passed on to the sourcing process or purchase order; SmartForms for services can be amount or quantity based with suppliers providing time worked through the invoice.
Customizable attributes can also be used for analytics and approvals. 
Attachments can be included by the catalog manager to provide addition information about requesting the good or service. For example, this could include a standard statement of work for the type of service being requested. The requester can complete and re-attach before submission. 
Catalog administrators have an optimized work area to manage SmartForms. Novice users can quickly be up to speed and rapidly delivering SmartForms.
SmartForms can be keyword enable for search, associated to categories for browsing, have attachments, to provide a catalog experience for these non-catalog and/or non-contracted purchases.
Oracle Self Service Procurement Cloud also delivers a standard freeform non-catalog request for ordering goods and services. On every search results page, highly visible access to the non catalog request is always provided for users to create a non catalog request.
</t>
  </si>
  <si>
    <t xml:space="preserve">Catalog management provides for delivering catalog content from preferred suppliers. Requisitions for preferred suppliers can be configured to automatically dispatch Purchase Orders to suppliers. For requisitions that are created for non preferred suppliers, buyers will have the opportunity to modify the request to include a preferred supplier or return it to the requester for more information on why a preferred supplier was not chosen. If returned, a requester can choose to continue with the non preferred supplier and resubmit with an explanation or resubmit with a preferred supplier. 
</t>
  </si>
  <si>
    <t xml:space="preserve">Self Service Procurement supports public and private shopping lists for easily selecting recurring items for purchase. Public shopping lists are created by the purchasing department then published for use through content zones. Private shopping lists are created by and for individual users to meet individual repetitive buying needs. With a click, an item in search results is added to a shopping list for use anytime by that requester. Once a shopping list is selected by a user, the user can add the entire list or individual items from the list to the cart with a single click.   The recent requisitions and recently purchased region allows a single click to add items to a new requisition and a single click to submit.  For repetitive orders that include a complete requisition, requisition duplication is supported. This allows users with couple clicks to reproduce and resubmit a new requisition based on an existing requisition.  The recent purchase film strip region provides a very easy interface to find previous purchases and with one click, add to the cart.
</t>
  </si>
  <si>
    <t xml:space="preserve">Oracle cloud applications provide a rich help infrastructure delivering context available help in written as well as detailed audio visual tutorials at the spot in the application where it is most needed. Customers can use the deep content provided by Oracle, but can also develop customized content to meet specific business requirements.   Our PaaS solutions include the abilty to configure chatbot and AI interactions to futher simplify the support experience.
Unstructured communication is facilitated using Oracle Social Network that captures interactions and supporting documents maintaining a record of communications.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The Oracle Cloud Customer Connect Community is available to all customers. It has achieved a tremendous amount of momentum. As more and more customers join the community, the number of discussions continue to grow. To give you some insight to how this community has taken off, let me share some market facts with you: 87+ Members representing over 16,000 companies globally; Over 8,800 ideas in our Idea Labs; Over 1.1M views in FY16; Over 500 new posts in our forums every month; Over 120 webinars hosted in FY16; Over 3,000 members attained a Champion Level (minimum 50 points to reach the lowest level).
Some resources available on Customer Connect: forums to discuss, share, explore topics of interest; listing of upcoming events on a variety of solutions; cloud best practice topics – hosted by product and industry leaders; idea Lab is used to socialize and crowd source ideas and best practices
</t>
  </si>
  <si>
    <t xml:space="preserve">The shopping cart is essentially a draft requisition until it is submitted. It can be saved and closed to create a different requisition and then be reopened to complete. Self Service Procurement provides “on-behalf of” requisitioning capabilities. From the shopping home page, users are given the option to submit directly with one click or navigate to a review page. On the review page the requester can add an array of optional information and access advanced functionality if needed, such as:
HEADER LEVEL:
Update default description
Add Justification
Overriding approver(if enabled)
Request emergency PO
Review approval routing
Add Notes and attachments
LINE LEVEL:
Deliver to location including One time adress
Complete accounting splits for requisitoin lines
Mass edit requisiton lines
Add/adjust project information
Request a specific buyer
Delete lines
Set as urgent
Specify requested delivery date
Add notes and attachments
Change quantities
SSP can convert agreement currency to users currency if different. Oracle delivers a global solution that supports complex currency requirements and can be managed across a range of manual and automated option.  Please refer to the documentation link for specific details.
Communication within the context of a requisition can be facilitated by using Oracle Social Network. Requesters can communicate with approvers as well as buyers. Oracle social Network captures interactions and supporting documents as part of the requisition record.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Oracle cloud applications provide a rich help infrastructure delivering context available help in written as well as detailed audio visual tutorials at the spot in the application whwere it is needed. Customers can use the deep content provided by Oracle, but can also develop customized content to meet specofc business requirements.   For accounts under budgetary control, budgetary control will be executed as previously detailed above.  All catalog data is segregated based on content zones discussed in Catalogs tab and some of the rows above.  Approvers can be given the ability to edit requisitions submitted into the approvals workflow. This gives control throughout this flow for any approver, including the buyer, to manage and update the requisition. </t>
  </si>
  <si>
    <t>Currencies and currency rates -&gt; https://docs.oracle.com/en/cloud/saas/procurement/r13-update17d/oapro/define-currencies-and-currency-rates.html</t>
  </si>
  <si>
    <t>Oracle Procurement Cloud offers easy to configure but powerful rules for requisition, purchase order, change order, agreement, and invoice approvals.  Customers define approval rules based on their business processes and requirements and set policies for automatic approval or rejection.  Creation and maintenance of approval rules can be performed by functional users vs. technical resources; the user interface is optimized to create rules for procurement. Users can add additional approvers or reassign approval requests that were routed to them. Options are available to route documents to approvers in serial or parallel, using supervisory hierarchy, position hierarchy, job levels, or approval groups.   For ease of use, the UI creates rules with  attributes  that are  consistent  with  the  attribute  names  displayed  in  the  application.  Examples are routing based on amount, category, cost center, capital vs. expense accounts, and more. 
There are many options in defining rules. Some examples: Use  Supervisory  Hierarchy,  Job  Level,  Position  Hierarchy,  Approval  Group,  Single  User,  or  Custom routings for determining approvers; Require approvals, automatically approve, or send information notifications; Send FYI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Create  rules  using  simple  or  nested  conditions.  Condition  attributes  displayed  in  this  interface  are  consistent  with  the  attribute  names  displayed  in  the  application. Attribute  values  can  be  chosen  from  a  List of Values or a Choicelist, when applicable. The list below includes most of the attributes available: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Notifications are typically sent to approvers via email, online worklists, notifications, and other methods and eMails have been optimized for mobile and desktop eMail applications to allow for connected or disconnected approvals.   Information is included to help the approver understand what they are being asked to approve and why.   Exceptions are clearly highlighted including any budget tolerance warnings to the approver.  Approvers have a number of options including:
Reassign or Delegate tasks
- The reassign action transfers the task to another user or group. The task will then be
routed based on the specified user’s hierarchy.
-The delegate action allows another user to act on your behalf.
Approvers can request information from the preparer, a previous approver or another user in the enterprise before taking action on the approval.
Approve or Reject the task.
Add attachments to the Worklist task.
Add comments to the Worklist task.
Insert additional approvers to the approval task.
Modify a requisition if the approver has the privilege to edit requisitions pending his approval.
Once approved and passed to a buyer, the buyer can chose to cancel or return an individual line without impacting the rest of the requisitions. Other lines in the requisition can continue to process to purchase orders for fulfillment.
Out of the box reporting capabilities provide visibility to pending and past approval actions along with the transaction details to allow review of approval policies and the impact to approval cycle time as well as adherence to company policies. Users can preview workflow approval routings visually and add additional add-hoc approvers or FYI notifications easily.</t>
  </si>
  <si>
    <t>Link to Manage Requisitions: http://docs.oracle.com/cloud/latest/procurementcs_gs/OAPRC/OAPRC1007478.htm#OAPRC1007478</t>
  </si>
  <si>
    <t xml:space="preserve">Oracle Self Service Procurement is by design a visually “guided buying”  experience with rich visual direction provided with recent purchases, recently viewed and top categories all presented as images of the potential purchases. Informational catalogs, designed to provide easy access to policies, procedures and buying guidelines in the context of the buying experience, are presented to users in search results just when and where they are needed. 
The broad  set of information, tools and collaboration capabilities detailed in the requisitioning setup, marketplace UI, market place dashboard ,search engine, third party content, requisitioning process, preferred supplier management, repetitive requisitions, help &amp; support, requisition budget checking process, requisitions inventory checking process and mobility sections provide visibility and access into the details needed for making purchasing decisions. 
Oracle Self Service Procurement delivers a federated approach to catalog content and creating requisitions. All types of catalog content are available in every search or browse of the catalog.  All categories of spend are purchased through the same shopping experience. Multiple types of spend, in any combination, across any mix of suppliers, can be purchased within a single requisition; catalog, non catalog, services, goods.
For other types of spend such as direct materials spend, Oracle fully supports automated inventory replenishment orders, planned order (from supply chain planning), transfer requests, outside processing, back to back, and drop ship orders among others.
</t>
  </si>
  <si>
    <t>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t>
  </si>
  <si>
    <t xml:space="preserve">Budgetary control and encumbrance accounting are two powerful capabilities provided by Oracle Procurement Cloud Service. They allow customers keep better track of spending by making sure sufficient funds are available before transactions are approved. Budgetary controls allows flexible definition of what types of purchases will consume budget to allow for discretionary vs non-discretionary control, and allows flexible definition of multiple overlapping budget periods.  From within the shopping flow users can easily review approval requirements and routing for any transaction.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If a customer must release funds without being used, instead of finding and canceling individual requisitions, they can mass-cancel requisitions to make it easy to clean up reserved funds that are held across multiple requisitions.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
  </si>
  <si>
    <t xml:space="preserve">Oracle Inventory Management Cloud is our native inventory solution. It supports comprehensive materials management, intercompnay transactions and advance fulfillmnet capabilities. See link for detailed information.  Self Service Procuremnt supports Internal Material tranfers. Rather than order items from a supplier that are already on hand, requesters can use an internal material transfer through Self Service Procurement to request goods held in internal inventory. The internal material transfer differs from a standard requisition in that it is processed internally rather than through the dispatch of a purchase order to a supplier. Requisitions for internal material transfers are governed by the same approval workflows, account defaulting rules, and controls as other requisitions destined for suppliers.  
</t>
  </si>
  <si>
    <t xml:space="preserve">https://cloud.oracle.com/en_US/inventory-management-cloud
</t>
  </si>
  <si>
    <t xml:space="preserve">In a world of ever-expanding devices, our user experience is designed to satisfy across devices, including desktops, laptops, and tablets. Oracle Self Service Procurement Cloud has a user experience that is optimized for tablet use. A responsive design instantly scales the UI from tablet through desktop screen sizes.   It allows tablet based access to all business functions using a native browser interface. All capabilities are easily accessible and the same on a tablet as what would be available on a desktop. They are just presented in a tablet optimized manner.  Document approvals are supported using native tablet and mobile email clients with an optimized user experience for limited screen size. 
For mobile phones, customers can take self-service shopping and requisition creation on the road with the Self Service Procurement mobile application. Employees in the field or on the go can easily and quickly create and submit requisitions from iOS and Android devices. The mobile application is easy to use, with a consumer experience that includes the ability to view item details in search results, view status of recent requisitions, and keep up-to-date with purchasing news.  All security including user access and data access is enforced with the same methods and standards as the desktop applications.
</t>
  </si>
  <si>
    <t>http://www.oracle.com/webfolder/technetwork/tutorials/tutorial/cloud/r13/wn/r13-procurement-wn.htm#F532</t>
  </si>
  <si>
    <t xml:space="preserve">
There are a broad range of analytics and reporting capabilities across Oracle Cloud including reports,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ANALYTIC-DRIVEN INFOLETS ON THE HOME PAGE AND WORK AREA LANDING PAGES
The new home experience and application work area pages provide modern user interface components called infolets. An infolet is a self-contained, interactive container that helps you quickly visualize high-level information, review relevant details, and proceed to action. Because infolets are role-based, you see only what is relevant to your specific role. Progressive disclosure of details is available to you by expanding or inverting the infolet as needed. You can also rearrange the layout of your infolets or hide the ones that you do not need.
Infolets are available to you at two levels, home experience and work area:
Home experience infolet page: This page exists at the same level as your springboard page (where you access your application icons).  When a user has all the relevant roles, they able to view infolets on the home experience infolet page that aggregates critical information for the entire source-to-settle business process.  
Infolet-based landing pages: An infolet-based work area landing page contains infolets specific to a single product work area. You can access a work area page by clicking an icon button on the springboard, an icon button in the springboard strip, a work area name in the Navigator, or an infolet on a home experience infolet page. The redesigned work area landing pages present information quickly and clearly to draw attention to actionable content, which is key to your productivity. Infolet-based work area landing pages have easy-to-read analytic tiles that users can rearrange and configure to meet personalized needs. The tiles also provide additional metrics and improved usability. This design allows all users to monitor the part of the operation that best meets their own role or interest.
Users can configure which infolets the want to display on the home experience infolet page from the following list:
Requisition Lines. View the counts of unprocessed requisitions by the number of days they are not processed.
Open Orders. View the count of open orders that are assigned to the buyer.  This information can assist you with allocating work across your department.
Overdue Schedules. View the total number of overdue schedules. The expanded view shows the breakdown by supplier.
Open Receipts. View the total number of expected receiving lines that are open. The expanded view shows the aging of these lines according to the expected receipt date. You can navigate from here to manage incoming shipments.
Invoices on Hold. Keep track of held invoices. You can see counts of invoices on hold and drill down to the Invoice work area to take action, if needed.
Payments. View the total amount of upcoming payments due to suppliers within one week.
Supply Base. Monitor the percentage distribution of your suppliers across several dimensions, including supplier type, business relationship, and business classification.
Agreements. Monitor how many agreements are over-released or under-released according to consumption exceptions you set on each agreement. 
Inactive Agreements. View agreements that have had no activity for the prior six months.
Sourcing Programs. View the top five sourcing programs across your procurement business units and drill down to program details. Keep track of your sourcing activity across your procurement business units with a count of negotiations by status and expand to see ongoing negotiations by category manager.
Deliverables Overdue. View the count of overdue deliverables from your sourcing negotiations and purchasing agreements. You can drill down to the respective work areas to take action.
Negotiated Savings and Award. Monitor total awards by year and month as well as your sourcing performance in achieving negotiated savings.
Qualified Suppliers. Track progress as you qualify your supply base. This infolet provides the percentage of suppliers that have been through the qualification process for the top five qualification areas. You can expand this infolet to show the results for the top ten qualification areas.</t>
  </si>
  <si>
    <t>Creating and Administering Analytics and Reports -&gt; https://docs.oracle.com/en/cloud/saas/supply-chain-management/r13-update17d/fauca/overview.html</t>
  </si>
  <si>
    <t>Oracle delivers a global solution that supports complex currency requirements and can be managed across a range of manual and automated option.  Please refer to the documentation link for specific details.  Multiple languages are provided to support global rollouts to organizations and suppliers that span the globe.  Oracle Cloud solutions are compliant with global invoicing and electronic invoicing regulations, and Oracle delivers unparalleled compliance with data privacy regulations.
Arabic, Chinese-Simplified, Chinese-Traditional, Czech, Danish, Dutch, English, Estonian, Finnish, French-Canada, French-France, German, Hebrew, Hungarian, Italian, Japanese, Korean, Latvian, Lithuanian, Norwegian, Polish, Portuguese-Brazil, Romanian, Russian, Spanish-Worldwide, Swedish, Thai, Turkish are supported in the UI.</t>
  </si>
  <si>
    <t>https://cloud.oracle.com/en_US/procurement-cloud/releasereadiness</t>
  </si>
  <si>
    <t xml:space="preserve">The most common deployment model is public cloud.  Some organizations wish to use the same public cloud services while keeping their data on their premises to comply with data residency regulations or other policies.    Oracle Cloud at customer is a set of offerings designed to address these issues.  Within that, Oracle Cloud   at customer delivers unrivaled Oracle enterprise-grade cloud SaaS, PaaS and IaaS services to customers’ datacenters.  This allow s you to consume Oracle Cloud services in your data center. These first-of -a-kind services provide organizations with choice in where their data and applications reside and a natural path to easily move business critical applications eventually to the public cloud.  With Oracle Cloud at Customer, you can now build cloud architectures that seamlessly combine Oracle Cloud in your datacenters with Oracle’s datacenters. You can build a complete cloud with Oracle Cloud on-premises as well as in Oracle’s datacenters and easily move data and workloads between the two environments.
</t>
  </si>
  <si>
    <t>Oracle Procurement Cloud has 4 functional releases per year (previously 2x) that offer our customers a highly innovative and modern cloud procurement solution that continues to help them improve their business.   There are additional capabilities that customers can leverage over time such as financial management, project management, supply chain management, customer experience, and human capital management solutions.  Oracle also provides leading PaaS and IaaS solutions that create broader appeal as customers look to migrate more and more of their onPremise solutions to the cloud.</t>
  </si>
  <si>
    <t>Oracle Procurement Cloud Implementation Guide -&gt; http://www.oracle.com/pls/topic/lookup?ctx=en/cloud/saas/procurement/r13-update17d&amp;id=OAPRO1063096
Using Functional Setup Manager -&gt; https://docs.oracle.com/cd/E56614_01/common_op/OAFSM/toc.htm</t>
  </si>
  <si>
    <t xml:space="preserve">Purchase orders are typically created from one or multiple requisitions, but can also be created directly through the UI, web sevice,  file, or through integrations with other Oracle Cloud solutions such as when a purchase order is created for drop-ship sales orders to a customer.   Prices for negotiated purchases automatically enforce pricing to ensure negotiated savings are realized.  Purchase Orders can be one-time, created against an agreement as a call-off, created from inventory replenishment, created from advanced planning or manufacturing with work order references, created as a results of a sales orders with configuration details if needed, and more.  Accounting rules determine the default accounting for the purchases, and approval rules determine whether creation or changes require approvals and what approvals are required.  Purchase orders can be sent to suppliers typically via eMail or XML (cXML is one standard XML delivery method with no additional cost).  Internal purchases as well and intercompany purchases with buy/sell relationships or via intercompany accounting are all standard capabilities.
</t>
  </si>
  <si>
    <t>Manage Purchase Orders documentation -&gt; https://docs.oracle.com/en/cloud/saas/procurement/r13-update17d/oaprc/manage-purchase-orders.html</t>
  </si>
  <si>
    <t>Structured pricing, and terms such as payment terms are automatically enforced from agreements to related purchase orders and invoices.  Unstructured compliance items such as on-site factory survey or periodic compliance checks are captured as "deliverables" with due dates and responsible party with notifications and the ability to capture the results for future reference.</t>
  </si>
  <si>
    <t>Managing Contract Deliverables -&gt; https://docs.oracle.com/cd/E56614_01/procurementop_gs/FASCA/F1174613AN14980.htm#F1174577AN1816E</t>
  </si>
  <si>
    <t>Oracle Procurement Cloud provides the ability to collaborate both internally and with suppliers using Oracle Social Network, providing the ability to capture conversations, action items, documents and more with contectual linkage to the document (such as purchase order or invoice) or other entity (such as supplier).  Tax calculations can be handled natively in Oracle Cloud.  Other integration scenarios are handled typically through web services for processes like freight calculations, trade compliance, or integrations with custom applications developed using Oracle PaaS or partner solutions.</t>
  </si>
  <si>
    <t>Document attachments are available on the purchase order header and line items and are secured automatically based on usage designation such as "to supplier", "to buyer", etc.  Document attachments are sent via eMail and via XML message.   Suppliers can acknowledge documents or request changes either via XML B2B messages or using a web browser.  Disputes and other unstructured interactions are typically captured as conversations using Oracle Social Network which are directly linked to the document (PO, Invoice, etc).</t>
  </si>
  <si>
    <t>Oracle Procurement Cloud provides several standard PO transmition methods including print, fax, eMail, electronic, and "none".   Electronic communication has been simplified for both direct to supplier XML delivery as well as through one or many supplier networks.  Oracle provides out of the box connectivitity to several supplier networks (including Oracle's) and customers can add their own unique supplier networks to the list of available networks. Standard messages supported are PO outbound, PO Change outbound, PO Ack, PO change inbound, ASN inbound, and Invoice inbound as well as other manufacturing and collaborative planning messages.  Those activites can also be performed by a supplier user using a web browser.</t>
  </si>
  <si>
    <t>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Disputes are typically captured as conversations using Oracle Social Network and can include all involved parties.</t>
  </si>
  <si>
    <t>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Suppliers can iniitate change requests to order prior to acknowlegement such as qty/dates/substitutions and those changes can be accepteb by the buying organization.  Disputes are typically captured as conversations using Oracle Social Network and can include all involved parties.</t>
  </si>
  <si>
    <t>Many of the contingent labor recruiting, onboard, offboard processes are managed in other areas of Oracle Cloud.  Managing contingent labor as part of project resource manageement is supported in Oracle Project Portfoliio Management.  Contengent Labor processes of timecard entry/matching to invoice is not directly supported.  Services line types with per hr, other rate based, or fixed amount based services are fully supported.</t>
  </si>
  <si>
    <t>Oracle Global Trade Management solutions provide solutions for restricted party screening, trade compliance, customs management, global trade intelligence and estimated landed costs.  Details are available from the additional details links.</t>
  </si>
  <si>
    <t xml:space="preserve">Oracle Transportation Cloud and  Oracle Global Trade Compliance Cloud for additional details https://www.oracle.com/applications/supply-chain-management/solutions/logistics/global-trade-management.html
https://cloud.oracle.com/en_US/logistics-cloud/documentation and http://docs.oracle.com/cloud/latest/otmcs_gs/index.html
</t>
  </si>
  <si>
    <t>Oracle Procurement Cloud offers a mobile procurement solution for both iOS and Android as a no-cost solution to our customers.</t>
  </si>
  <si>
    <t>Using Mobile Procurement -&gt; https://docs.oracle.com/en/cloud/saas/procurement/r13-update17d/oaprc/use-the-self-service-procurement-mobile-application.html</t>
  </si>
  <si>
    <t xml:space="preserve">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t>
  </si>
  <si>
    <t>Oracle delivers a global solution that supports complex currency requirements and can be managed across a range of manual and automated option.  Please refer to the documentation link for specific details.  Multiple languages are provided to support global rollouts to organizations and suppliers that span the globe.</t>
  </si>
  <si>
    <t>Currencies and currency rates -&gt; https://docs.oracle.com/en/cloud/saas/procurement/r13-update17d/oapro/define-currencies-and-currency-rates.html
Standard Langugages: Arabic, Chinese-Simplified, Chinese-Traditional, Czech, Danish, Dutch, English, Estonian, Finnish, French-Canada, French-France, German, Hebrew, Hungarian, Italian, Japanese, Korean, Latvian, Lithuanian, Norwegian, Polish, Portuguese-Brazil, Romanian, Russian, Spanish-Worldwide, Swedish, Thai, Turkish.</t>
  </si>
  <si>
    <t>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t>
  </si>
  <si>
    <t>Details of the receiving process and related functionality -&gt; http://docs.oracle.com/cloud/latest/scmcs_gs/FAMLI/index.html</t>
  </si>
  <si>
    <t>Oracle Cloud can receive shipment related notifications either through XML messages, or through secure broswer-based entry by a supplier user.  Receiving agents and warehouse managers can edit or cancel shipments and view ASNs (advance shipment notices) and ASBNs (advance shipment billing notices). Receiving agents and warehouse managers can select shipments to be processed into a receipt allow with the provided shipment details.  Companies can configure the level of detail they would require to be performed by the receiving agent such as whether they need to verify the details of the receipt, perform a blind receipt, or accept the shipment details as provided by the supplier.</t>
  </si>
  <si>
    <t>Receiving can be performed by employees using a desktop receipt or by warehouse/receiving dock usesr.  Warehouse users can perform leverage receipt entry, scanning, receive from ASN, or require a blind receipt.  Receipts can be for expensed items, receipts into inventory, receipts into inspection areas, assets, manufacturing, and asset maintenance.  There are options to automatically create financial accruals on receipts, as well as pay on receipt (ERS).  If invoice holds are created as a result on non-receipt the notification can be sent directly to the requester.  For service purchases, many of our customers no longer usw 3-way matching and instead use invoice approval routings to ask the requester to approve as verification of delivery of service.</t>
  </si>
  <si>
    <t>Receipts are automatically linked to related business flows whtn using Oracle Cloud.  Evaluated receipt settlement, inventory balances, inspection, costing, manufacturing, asset management are some examples of transactions that are linked to receiving.  If Oracle Cloud is not being used for those related transactions then customers can leverage available web services and events to link receipts to other onPremise or Cloud solutions.</t>
  </si>
  <si>
    <t xml:space="preserve"> Oracle Cloud provides web services for integrating mobile receving solutions.  Partners such as RF-SMART provide the mobile user interface and integrate to Inventory Management.  Receipts can be for purchase orders or transfer orders and can be direct delivery (automatic putaway), standard receipt (receive to a receiving location, then put away in a separate transaction), or receive to inspection (receive to inspection, disposition, then put away).  Native mobile receiving capabilities are planned for a future release.</t>
  </si>
  <si>
    <t xml:space="preserve">Oracle Transportation Cloud and  Oracle Global Trade Compliance Cloud for additional details:
https://www.oracle.com/applications/supply-chain-management/solutions/logistics/global-trade-management.html
https://cloud.oracle.com/en_US/logistics-cloud/documentation and http://docs.oracle.com/cloud/latest/otmcs_gs/index.html
</t>
  </si>
  <si>
    <t xml:space="preserve">Suppliers can potentially enter into a business relationship with the buying organization and be onboarded through:
    External supplier registrations
    Internal supplier registration
Internal supplier registration allows employees to request new suppliers within sourcing, the suppliers work area, and through Self Service Procurement. In each of these work areas, there is a link users clck on to start the process. It allows internal users to make a new supplier request while providing all the same information as an external registration; depending on the customer configuration. The internal requester  enters all required information and submits the request
For external Supplier Registration the buying organization makes a supplier registration URL available to the potential suppliers either by posting it on their website or sending it to them in an invitation. Potential suppliers are presented with a set of pages that the user navigates through using the navigation buttons. A navigation train, which shows where the user is in the page flow, can also be used to navigate directly to a specific page since there is no dependency in what order the information must be entered. The potential supplier enters all required information and submits the registration request. Suppliers can save their in-process registrations if they need to gather requested information and return to submit the registration later.
There are 2 possible outcomes for a supplier registration; the supplier can be approved as Prospective or Spend authorized. A prospective supplier is created to participate in Sourcing events and Supplier Qualification Management assessments only. It is not possible for a Prospective supplier to transact business through Purchasing or Accounts Payable. A Spend Authorized supplier is a complete supplier that can transact business. When a customer is ready to do business with a Prospective supplier, there is a promotion process that is supported by its own business rules and approval workflow.
The registration flow for internal or external requests can contain the following data requirements subject to configuration:
Organization Details: Captures identifying information about the company as well as the name and e-mail of the person submitting the registration.
Contacts: Captures the contact details for those individuals that would be involved in supporting the customer relationship.
Contact User Account: Captures user account information for the contact.
Addresses: Captures the supplier addresses and the business functions performed at that address.
Business Classifications: Captures the certification details of any applicable supplier diversity classifications (for example, minority owned, small business, and so on).
Bank Accounts: Captures the bank account details where the company would like to receive payments.
Products and Services: Captures the details of the types of products and services supplied by the company.
Questionnaire: Captures Supplier Qualification Management responses to additional registration questions.
Regardless of how a supplier is introduced, internal or external request, the buying organization reviews the registration request using a collaborative review process and determines if it wants to consider this company as a new source of supply. The Approval Management Service facilitates the approval routing of the registration. Approvals can be defined uniquely for each type of request, internal and external.
Regardless of how a supplier is introduced, internal or external request, the buying organization reviews the registration request using a collaborative review process and determines if it wants to consider this company as a new source of supply. Approvals can be defined uniquely for each type of request, internal and external.
During the review process, the company name, information, and tax identifiers are verified against the existing supplier master to prevent duplicate suppliers from being created.
Approvers who have the required privileges can edit the registration during approval.
Approvers can approve or reject the approval request.
Requests can also be sent back for resubmission if more information is needed. When the request is resubmitted, the request is routed through the same review process.
An e-mail notification with the registration request outcome is sent to the user who submitted the supplier registration request and any contacts marked as administrative contacts on the registration.
If  approved: Automatically initiates a process to create a supplier record from the registration. If user accounts were requested for contacts on the registration, then user provisioning requests are sent to Oracle Identify Management for processing. If a prospective supplier is approved, then that supplier is available for transactions on sourcing and qualifications. If a spend authorized supplier is approved, then a spend authorization approval request is raised.
If rejected: Rejects the request and sends a notification to the requester.
When needed, a supplier manager can manually create a supplier. Registration is the recommended method for onboarding, but some situations require manual entry.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During supplier registration, qualification-related questions can be answered during the registration process using the information the supplier provides while registering. Customers can define rules via a rule-set to generate a questionnaire dynamically that asks relevant questions to the supplier. Customers can ask qualification questions when a new supplier registers. They can define rules that use the information that the supplier provides when they register to dynamically create a questionnaire that asks for additional relevant information:
Define rule sets that create the questionnaire. Specify the conditions that determine the qualification areas to include on the registration questionnaire. These conditions can leverage information gathered during the qualification process, such as the products and services that the supplier provides.
View and submit response. The supplier answers the questionnaire during registration.
Store questionnaire responses. The system stores the answered questionnaire as part of the registration. 
 Approve registration. You can consider the supplier responses when approving the registration.
 Control the display sequence of qualification areas. You can control the sequence that the qualification areas display on the registration questionnaire.
 Use question branching. In the registration questionnaire, use conditional questions that branch from earlier questions according to the supplier response.
In order that purchasing departments can communicate important information to the new suppliers there is the Communicate New Supplier Documents capability. Document packages for new suppliers are automatically sent upon approval. The information can vary from being a simple terms-and-conditions document to a more detailed document including payment terms and contract information. Organizations that deal with suppliers globally might have different versions of the information based upon the country of the suppliers to support different languages and other country specific business requirements. Organizations have the ability to configure the documents that they want automatically communicated to new suppliers. This can be configured based upon the supplier’s country to accommodate regional differences. A system-generated email is sent to the supplier contacts along with the documents. The documents are sent as attachments to the email notification. 
Our customers have supply bases that range from the low thousands to the high tens of thousands. 
Our customers engage directly with their suppliers so it is difficult to get an accurate gauge on time requirements for a supplier to register. Based on discussions with customers it is our understanding that it is pretty straight forward for suppliers and requires minimal time. </t>
  </si>
  <si>
    <t>This is a link to our datasheet for Supplier Portal: https://cloud.oracle.com/en_US/procurement-cloud/datasheets</t>
  </si>
  <si>
    <t>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t>
  </si>
  <si>
    <t xml:space="preserve">https://www.oracle.com/legal/privacy/services-privacy-policy.html
https://www.oracle.com/cloud/security/index.html
</t>
  </si>
  <si>
    <t>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t>
  </si>
  <si>
    <t xml:space="preserve">Complete catalog authoring, very similar to the internal catalog authoring, is available to suppliers through Supplier Portal. With a simplified user experience or upload capability, suppliers can manage(create/edit) catalogs.   Agreement line attributes can be updated either using the Edit Agreement UI page or through an agreement loader.  The loader supports four file formats (TXT, XML, CIF, and cXML) with validation and business rules.  These file formats have columns or tags which correspond to different agreement line attributes. The table below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automated for suppliers through the ERP Integration Web Service.  All inputs/edits/updates made by the supplier are managed through approval workflows defined for each type of document, in this case agreement/catalog.   There is no cost to suppliers to integrate with Oracle Procurement cloud service, unlimited supplier use is included in the service subsciption.
Products and services categories can be captured as part of supplier profile which can be used to identify suppliers to invite to sourcing negotiations. The categories are presented in a tree based hierarchy for easy selection, which is available in all flows where supplier profile information is captured, including; supplier registration, internal supplier registration, supplier registration approval, the supplier master where profiles are maintained by internal supplier administrators and the supplier master where profiles maintained by the supplier through Supplier Portal. 
</t>
  </si>
  <si>
    <t xml:space="preserve">A supplier user can acknowledge and respond to purchasing documents using the Supplier Portal work area including submitting proposed changes. This includes purchase agreements and purchase orders, and their change orders. The Supplier can use the Manage Agreements or Manage Orders tasks to search for purchasing documents having the status Pending Supplier Acknowledgment. When a purchase agreement, purchase order or it’s respective change order is submitted for acknowledgment, you can respond using the Supplier Portal work area and accept, reject or partially accept it. As a part of the acknowledgement process, suppliers could also suggest changes via a change order request. Suppliers can also mass-acknowledge purchase orders and purchase agreements using a spreadsheet. Managing purchasing documents to support handling of outside processing items is also available.  There is no cost to suppliers to integrate with Oracle Procurement cloud service, unlimited supplier use is included in the service subsciption.
</t>
  </si>
  <si>
    <t xml:space="preserve">Suppliers can create PO and Non-PO invoices and include any attachments, payment information bank account and remittance information, invoice currency, tax Id,  Ship To and Ship From information, Location of Final Discharge, Line Amount, Shipping &amp; Handling Charges, PO Number, PO Line, PO Schedule, Consumption Advise Number, Consumption Advise Line, Quantity, Available Quantity, Unit Price, and UOM.  These are a some of the key components that can be entered on PO and non-PO invoices.  Tax information can also be added that can include Percentage, Status, Jurisdiction, Name, Regime.  Components will vary between the PO invoice and the Non-PO invoice. All invoices generated by the supplier portal will be submitted for approval using our fully configurable approval workflow.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t>
  </si>
  <si>
    <t>Oracle is leading the way with Adaptive Intelligence Applications. Adaptive Intelligent Discounts uses real time internal and external supplier data to evaluate suppliers and recommend the best dynamic discount candidates. Integrate with cash flow modeling to determine if and when to offer dynamic discounts to optimize working capital and balance costs.  Integrated imaging and optical character recognition (OCR) capabilities speed up invoice entry, minimize errors and reduce invoice processing costs, eliminating the need for costly third-party solutions. Supplier invoices can be scanned with intelligent document recognition and automatically completed, validated, approved, and paid with no user intervention. Invoices requiring attention can be automatically routed to appropriate finance personnel for faster completion, approval, and payment processing. 
To meet the need of providing a simplified process for collaboration/document exchange with low-volume or one-off suppliers that captures and manages all relevant information there is the Oracle Cloud Supplier Portal Service. An integral part of Oracle Fusion Procurement, Oracle Fusion Supplier Portal improves the way customers interact and collaborate with suppliers, large and small. With just a few clicks, suppliers get the most current status of negotiations, agreements, purchase orders, advance shipment notifications, and invoices. Actions can also be taken on all these transactions like create invoice, update supplier profile and request a purchase order change. It is a browser-based, supplier self-service solution that brings a holistic approach to supplier management by removing communication barriers between customers and suppliers. 
The Oracle Cloud Customer Connect Community is available to all customers. It has achieved a tremendous amount of momentum. As more and more customers join the community, the number of discussions continue to grow. 
To provide  some insight to how this community has taken off, some market facts with you. 
87+ Members representing over 16,000 companies globally
Over 8,800 ideas in our Idea Labs
Over 1.1M views in FY16
Over 500 new posts in our forums every month
Over 120 webinars hosted in FY16
Over 3,000 members attained a Champion Level (minimum 50 points to reach the lowest level)
Some resources available on Customer Connect:
-Forums to discuss, share, explore topics of interest
-Development participation including templates for various
-Listing of upcoming events on a variety of Applications Cloud best practice topics – hosted by product and industry leaders
-Idea Lab is used to socialize and crowd source ideas and best practices
With a complete cloud solution Oracle customers enjoy a high level of integration across the cloud. A few examples of flows that benefit from our complete, integrated solutions that relate to this RFI:
Requisitions can flow into sourcing events.
Sourcing users can search for suppliers in a negotiation event based on Business relationship, business classification, certifying agency, qualification outcome, assessment outcome, category, line description, transactions and transactions since a specified date. 
Sourcing awards can create purchasing documents like Purchase Orders and Purchasing Agreements for use in the requisitioning and purchasing systems. 
Contracts created in Procurement Contracts Cloud Service can generate agreements/catalogs for use in the requisitioning and purchasing systems. 
From Self Service Procurement Cloud Service, requesters can order directly from inventory with a requisition.</t>
  </si>
  <si>
    <t xml:space="preserve">Oracle Procurement cloud is built from the ground up to work with supplier networks. The solutions enable our customers to work with their network of choice, not tie them into our network. A business to business communication solution is available to simplify configuration of electronic purchase order and invoice document delivery with suppliers and supplier networks.  Suppliers have multiple methods for loading and managing catalog content including using standard cXML to upload catalog content with validation and business rules.  Suppliers have the ability to self-manage their profile, transact using a browser, and have real-time visibility to status and any issues that require attention across the P2P flow including, Negotiations, Supplier Qualification, Purchase Orders, Agreements, Catalogs, and Invoicing.  Unstructured communication is facilitated using Oracle Social Network that captures interactions and supporting documents.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t>
  </si>
  <si>
    <t>It is not required to be on Supplier Portal to transact and collaborate with Oracle Procurement Cloud customers.  Oracle Procurement cloud supports B2B electronic messaging as described above for purchase orders, acknowledgments and invoices.  More advanced capabilities such as collaborative supply chain planning, product information management and more are also supported.  Suppliers can use the ERP Integration Web Service for agreements/ catalog. Suppliers are not required to have a portal presence or account to use electronic messaging and can connect directly to a customer P2P instance.  Suppliers can also receive Purchase Orders and invoices by email without using portal. With oracle invoice imaging, suppliers can send invoices by email for automated processing.</t>
  </si>
  <si>
    <t>Oracle Procurement Cloud Implementation Guide -&gt; http://www.oracle.com/pls/topic/lookup?ctx=en/cloud/saas/procurement/r13-update17d&amp;id=OAPRO1063096
Using Functional Setup Manager -&gt; https://docs.oracle.com/cd/E56614_01/common_op/OAFSM/toc.htm</t>
  </si>
  <si>
    <t>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t>
  </si>
  <si>
    <t>Approval rules documentation -&gt; https://docs.oracle.com/en/cloud/saas/procurement/r13-update17d/oapro/define-approval-management-for-procurement.html</t>
  </si>
  <si>
    <t>Oracle delivers a global solution that supports complex currency requirements and can be managed across a range of manual and automated option.  Please refer to the documentation link for specific details.</t>
  </si>
  <si>
    <t>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  The setup tasks span both business user configuration and any technical configurations that are required.</t>
  </si>
  <si>
    <t>Typically customers leverage trained implementation resources for the initial configurationand guidance related to their specific business needs and  transition ongoing configuration  in-house.  The majority of our implementation partners leverage a rapid implementation methodology that speeds up the time to get to conference room pilot and then adjusts the initiatl configuration as needed before user acceptance.  The amount of time typically depends on the size of company and complexity of their requirements.</t>
  </si>
  <si>
    <t>Oracle Cloud SaaS solutions do not require code level customizations.  Any specific coding for customer specific solutions that are not part of the SaaS offering would be build using PaaS or cloud/onPremise development solutions and would typically integrate using web services.</t>
  </si>
  <si>
    <t>Oracle Public Cloud is the solution that is being used as the basis for this RFI and 100% of the customers are public cloud deployments.  (note: There are other unique deployment models such as cloud @ customer and other Oracle onPremise product lines that are also available, but that are not being covered in this RFI.)  Oracle Cloud deliver SaaS, PaaS, IaaS offerings that can be can be deployed together or individually to allow customers to achieve benefits quickly without a big-bang implementation.  The application and integration "stack" are based on Oracle technologies.</t>
  </si>
  <si>
    <t>https://cloud.oracle.com/home</t>
  </si>
  <si>
    <t>Oracle has a number of onPremise solution offerings such as EBusiness Suite, PeopleSoft, JD Edwards, and also has an innovative cloud at customer offering that allows the benefits of a public cloud solution deployed within a customer's data center for certain highly restricted industries or country data residency requirements.</t>
  </si>
  <si>
    <t>https://www.google.com/url?sa=t&amp;rct=j&amp;q=&amp;esrc=s&amp;source=web&amp;cd=1&amp;cad=rja&amp;uact=8&amp;ved=0ahUKEwiTsM_O8M3XAhVDzlQKHbXzBwUQFggyMAA&amp;url=https%3A%2F%2Fwww.oracle.com%2Fcloud%2Fcloud-at-customer.html&amp;usg=AOvVaw30eLdzgsZOoLSc0Ej4pLFx</t>
  </si>
  <si>
    <t xml:space="preserve">Oracle Cloud solutions have a number of avaliable and planned solutions for robotic process automation, machine, learning IoT, chatbot/conversatioanal interactions and more.  Specific to the Procurement area Adaptive Intelligent Discounting (dynamic discounting) is one example of leveraging machine learning.  The solution optimizes early pay discounts based on a number of adpative inputs related to supplier information.  The development team os 100% data scientists and guided by the Procurement development organization for domain expertise. </t>
  </si>
  <si>
    <t>https://cloud.oracle.com/en_US/adaptive-intelligent-apps</t>
  </si>
  <si>
    <t>Oracle Cloud provides several big data services and deployment models. The big data service choices enable customers to start at the cost and capability level suitable to their use case and give the flexibility to adapt  choices as requirements change over time. Big Data Cloud Service and Big Data SQL Cloud Service enable an end-to-end offering combining Oracle’s rich analytics platform with the leading Hadoop distribution in a seamless, integrated, secure Data Lake.</t>
  </si>
  <si>
    <t>https://cloud.oracle.com/en_US/big-data</t>
  </si>
  <si>
    <t>Oracle announced Hyperledger Fabric-based Oracle blockchain cloud platform at Oracle OpenWorld in 2017 and we are working with a large number of customers across a variety of industries and use cases across our cloud solution suite.  Of particular interest in the procurement area is the ability to delivery purchasing through invoice documents using a blockchain network.</t>
  </si>
  <si>
    <t>https://cloud.oracle.com/en_US/blockchain
https://www.youtube.com/embed/EqBV0AcyWNM?vq=hd1080&amp;rel=0&amp;autoplay=1</t>
  </si>
  <si>
    <t>Oracle Procurement Cloud delivered a self service mobile procurement solution for iOS and Android in 2017 to help organizations with an increasingly mobile workforce make compliant purchases purchases using their phone.  We have a number of customers where the majority of their workforce is not near a computer during their work day, and our expectation is that mobile usage will grow in line with other consumer-centric mobile usage paterns.</t>
  </si>
  <si>
    <t>Oracle Internet of Things Applications delivers a world-class set of IoT applications for enterprise assets, production lines, transportation fleets, and mobile worker that leverage predictive, machine learning algorithms and quickly extend core SCM, CX, HCM and ERP processes—with real-time IoT data and insights.</t>
  </si>
  <si>
    <t>https://cloud.oracle.com/en_US/iot-apps</t>
  </si>
  <si>
    <t>Oracle Cloud delivers an automated invoice imaging solution that processes inboind invoice image attachment using OCR and automatically matches header and line level details.  Unlike other add-on solutions where payables users must work in multiple systems to resolve imaging, scanning and matching issues seperately, the Oracle Cloud solution has a single work area where any issues or holds can be resolved.</t>
  </si>
  <si>
    <t>Documentation with example video -&gt; https://docs.oracle.com/en/cloud/saas/financials/r13-update17d/fappp/invoices.html#FAPPP2612543</t>
  </si>
  <si>
    <t>see https://cloud.oracle.com/en_US/adaptive-intelligent-apps</t>
  </si>
  <si>
    <t>Oracle Procurement Cloud works with our chatbot platform to allow simple natural language chat-based interactions such as creating a requisition.  A number of seeded examples have been delivered, and customers can extend the capbilities to meet additional scenarios and interactions.  The chatbot platform service required no coding and provide flexilble integration options for building integrations that span mutliple solutions such as onPremise or other cloud solutions.</t>
  </si>
  <si>
    <t>https://www.oracle.com/solutions/mobile/bots.html</t>
  </si>
  <si>
    <t>Oracle Cloud customers have the ability to personalize their experience in a number of ways, and with respect to busines-specific terminilogy our customers can change the names of fields or add fields that are presented in the UI.  Those changes are captured technically in metadata to ensure that any future updates are not overriddem.</t>
  </si>
  <si>
    <t>https://docs.oracle.com/cd/E56614_01/common_op/OAEXT/F1184585AN10082.htm</t>
  </si>
  <si>
    <t>Oracle Cloud solutions support a number of open standards across the suite of solutions.  There are standards related to system to system integrations including web service standards such as REST, and standards reklated to business to business integrations such as OAGIS, cXML, and others.  Oracle works directly with a number of standard bodies to help evolve and adopt new capabilities.</t>
  </si>
  <si>
    <t>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t>
  </si>
  <si>
    <t>https://docs.oracle.com/en/cloud/saas/procurement/r13-update17d/integrate.html</t>
  </si>
  <si>
    <t>Oracle provides several solutions for data management services from automatically classifying spend,  aggragating data, and providing analytic solutions for reporting and visualizing the results.</t>
  </si>
  <si>
    <t>Oracle Procurement and Spend Analytics -&gt; http://www.oracle.com/us/solutions/business-analytics/analytic-applications/business-role/procurement-and-spend-analytics/overview/index.html
Oracle Spend Classification -&gt; http://www.oracle.com/us/products/applications/ebusiness/procurement/061834.html
Oracle Data Visualization -&gt; https://cloud.oracle.com/en_US/data-visualization
Oracle Data as a Service -&gt; https://cloud.oracle.com/en_US/data-as-a-service</t>
  </si>
  <si>
    <t>Oracle relies of service partners to deliver BPO capabilities to customers.</t>
  </si>
  <si>
    <t>Oracle has a robust service delivery echosystem that leverages cerified implementation partners as well as Oracle Consulting Services resources to ensure customer success across the globe.</t>
  </si>
  <si>
    <t>There are no setups required to allow for  receiving or match to Purchase Orders or Receipts.  There are just some accounting based setups as to how to handle the accruals.  Our Financial System is built to be integrated with Procurement so the Matching is 'built in' and once all ordered amounts or quantities have been received/matched, if Procurement is set up do so, the Purchase Order will be closed.  Suppliers can be configured based on location to automatically generate debit memos in AP if returns are initiated within Procurement and Procurement can also be set up to automatically generate AP invoices upon receipt.  Within Financials, quantity and amount tolerances can be configured.   If a tolerances are used during the invoice  match to determine whether a hold should be placed, once tolerance holds are placed, configurable notifications are sent to relevant personnel such as the buyer to manage the exceptions.  Cloud Financials has a very robust security model based on access, so invoice updates such as line descriptions, payment information, accounting information, etc. are based on the assigned user access.  In addition to security, optional approval processes can be configured and put in place for invoices and payments to ensure that corporate standards and policies are being followed.  Our supplier portal is also very secure and limited in access suppliers are granted and any invoice the supplier generates must go through an approval process.</t>
  </si>
  <si>
    <t>Invoices can be created online or imported from external sources. We support recurring invoices as well as invoices that will allow expenses to be deferred across multiple General Ledger periods.   Invoices can be non PO invoices and invoices can be related to one or more purchase orders.  PO related invoices can be matched to the purchase order, receipt or consumption advise documents.  Our invoicing system supports many entry methods including creating invoices manually from a user interface, from a supplier portal, via spreadsheet upload, web service, file base data import, and XML (directly or via network) to name a few. We support creating invoices from  B2B, e-mailing an Invoice Image in various formats and e-Invoicing.  When invoices are imported and valid purchase order or receipt  information is provided in our interface table, our import process will perform the match so when the import completes, it has also completed the match process.   Invoice Information can be extracted via XML or though our Financial Extract Service.  All Freight and miscellaneous charges can be allocated across all or some invoice lines depending on how users would like allocations done and the accounting will automatically generate the correct entries based on how user allocates the costs.  Invoices are subjected to a very vigorous validation process to ensure that invoice been entered correctly, are not subject to any suppier disputes, all taxes have been calculated and is ready for approval and payment.  We also provide the capability to pay a 3rd party on behalf of the supplier and manage all taxes including withholdings  and self assessments utilizing our versatile integrated tax engine.  The imaging solution is highly differentiated from "bolt-on" approaches in that payables users work a single exception queue for invoice image issues and other exception issues, and impaging matches both header and line level details.</t>
  </si>
  <si>
    <t>Currently we can create an invoice automatically from a receipt and allow for collaboration with the supplier via supplier portal.  We can match any of our invoices to a Purchse Order or Receipt.  It does not matter if it is for a service or goods.  We have the capability to place invoices on payment holds if there are any supplier disputes or if there are any tolerence issues when goods are received or services are invoiced.   These holds can remain remain until the issues are resolved or the tolerence is corrected.  These holds can be manageed using our integrated Workflow solutions.  For services invoices, approval rules can route the invoice to the requester to provide verification of delivery of service using 2-way match in addition to the traditional 3-way match option.</t>
  </si>
  <si>
    <t>Currently we collaborate with the supplier throgh the supplier portal, remittance advice and the holds resolution workflow.  We also have a build in social network which is a collaborative chat tool that is available to all users that allows communications and discussions around releveant information such as an invoice and its accouting information or it's purchase order information that can be defaulted into the chat when invoked from an invoice UI, for example.  Many large customers are using this capability to track detailed conversations related to invoice holds or disputes which provides their auditors with increased visibility.</t>
  </si>
  <si>
    <t>Our system is integrated so when a BPA, CPA, Requisition and or PO is created, the match level is set (2-way or 3-way), the Currency is set, payment terms are set, supplier pay to and ship to is set as well as many other attributes around the purchase.  When the invoice is matched, the supplier, payment address, payment currency, payment terms all default from the purchasing document and cannot be changed thus ensuring the agreement is enforced.   When the lines are matched, the UOM is pulled from the purchase order ensuring consistency  and that tolerances are correctly evaluated.  When matching the invoice the PO billed quantities and amounts will be updated.  If the PO is set for 3-way and the invoice is matched to the PO then then the invoice is placed on hold until the receipt is recorded in the system enforcing the 3-way match.  Suppliers can be flagged to automatically create invoices when receipts are entered so users don't have to enter invoices which provides for touchless invoice entry and also is another way to enforce the 3-way match.  Our Financial systems are multicurrency enabled so currency conversion rates can be maintained and the system can automatically convert currencies as needed. We have many partners on our Cloud Marketplace (cloudmarketplace.oracle.com) that provide currency exchange rate loaders into our financial system.  Currency conversion methods are defined by ledger so the system knows how to convert.  As motioned above Cloud Financials has a very robust Tax Engine that can support global tax rules and has a built in interface with VERTEX as well as other partners  to keep tax rates up to date.  We have several partners on our Cloud Marketplace that provide local tax rates as well.  Our AP invoice approvals are user configurable to meet the most complex business requirements.  Invoices can be approved based on amounts or conditions.  Approvals can be delegated while approvers are out on leave.  Approvals can be done in parallel (many at once), in a chain (one by one), and you can include FYI notifications for individuals who just want to see the notifications.   There are approval limits and there are several options if the approver does not approve within a specified timeframes such as send out reminder to approver, move onto the next approver or notify a manager.  Approvals can be managed via customizable e-mail notificatinos or though a user interface in the application.  There are also user definable approval processes for the requisitions and purchase orders as well as for the tolerance holds.</t>
  </si>
  <si>
    <t>Our system treats invoices that are imported from an external system the same as an invoice entered manually though the user interface.  All features that have been described above apply to any invoice.  Once an invoice is imported.  If the purchase order or receipt information is included on the invoice when it is imported, then the matching will be done as part of the import process.  Our Payments can be configured to support a shard services system where invoices can be paid across organizations.</t>
  </si>
  <si>
    <t>We are a global application supporting over 20 countries in the Americas, JAPAC and EMIA in language, taxes and compliance.  We engage local partners to handle e-Invoicing where required and VERTEX for taxes or local partners where VERTEX is not available.  We also have partners such as XE and FXLoader to provide currency rates.  Oracle has over 16,000 support and service specialists who speak 29 languages.  We are ISO2022 and  ISO2023 certified.  We support 1099  and 1096 reporting.  Users can generate a report or a comma delimited file for submission.</t>
  </si>
  <si>
    <t>All of our applicatinon UIs are optimized to run on moble devices so you can run all our applications from your mobile browser.  There are also native applications for iOS and Android for areas like Oracle Social Network that can be used in addition to browser access for additional capabilities such as triggering notifications and alerts.</t>
  </si>
  <si>
    <t>Financials Cloud has predefined Analytics and Reports that include Payables Invoice Aging Report, Payables Supplier Balance Aging Report,  Payables Matched and Modified Receipts Report that identifies  receipts that were modified after invoice matching, Payables Matching Detail Report that provides details of how an invoice, purchase order, or receipt was matched, Payables Matching Hold Detail Report that provides detailed payables and purchasing information for invoices with matching holds and matching hold releases, Payables Negative Supplier Balance Report that lists suppliers with negative balances along with the invoices and credit or debit memo transactions for the balance..  These are a few of the invoiced based provided reports in addition users can create their own reports.  These reports can be displayed as graphs, charts infolets or create dashboards.</t>
  </si>
  <si>
    <t>Utilizing Adaptive Intelligence we will be releasing a Dynamic Discounting solution that will include supplier analysis to determine if suppliers should be opted into the program and analyze how suppliers are performing and how to belter engage with the to ensure best performance at the best price from suppliers.</t>
  </si>
  <si>
    <t>Setting up Tolerences`</t>
  </si>
  <si>
    <t>How our invoice are validated</t>
  </si>
  <si>
    <t>Approving Invoices</t>
  </si>
  <si>
    <t>Payable Standard Invoice Import</t>
  </si>
  <si>
    <t>Implementation Resources</t>
  </si>
  <si>
    <t>Our payment system is integrated with our Cloud Financials so once the invoice is ready for payment, invoices can be selected using our payment process request or one at a time.  We support payments by check, wire transfer, ACH, EFT and PayPal as a Payment Provider.  We have fully configurable payment formats so users can configure an unlimited number of formats.  Oracle provides some formats out of the box.  We provide a laser check format, external check format and standard form feed check format for checks via XML template that can be updated to meet any requirement and add additional features such as additional signatures based on check amounts.  Other out of the box formats we provide are SWIFT MT100 and MT103, ISO2022/2023 CGI and SEPA, EDIFACT and ANSI X12 280.</t>
  </si>
  <si>
    <t xml:space="preserve">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t>
  </si>
  <si>
    <t>Payment cards are currently supported for expenses related payment, but not currently fully supported for statement reconciliation against pcard purchases originating from Procurement.  Those purchases are currently reconciled using third party reconciliation tools (typically bank provided), and native pcard reconciliation is planned for a future release.</t>
  </si>
  <si>
    <t>Currently we collaborate with the supplier throgh the supplier portal, remittance advice and the holds resolution workflow as well as supporting Oracle Social Network conversations.</t>
  </si>
  <si>
    <t>`</t>
  </si>
  <si>
    <t>Prepayments</t>
  </si>
  <si>
    <t>Please complete in advance of your draft scoring review - if needed</t>
  </si>
  <si>
    <t>Analyst notes (2)</t>
  </si>
  <si>
    <t>Current Self-Score</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</si>
  <si>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</si>
  <si>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</si>
  <si>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</si>
  <si>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</si>
  <si>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</si>
  <si>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</si>
  <si>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</si>
  <si>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</si>
  <si>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</si>
  <si>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</si>
  <si>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</si>
  <si>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</si>
  <si>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</si>
  <si>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</si>
  <si>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</si>
  <si>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</si>
  <si>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</si>
  <si>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</si>
  <si>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</si>
  <si>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</si>
  <si>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Q4 17</t>
  </si>
  <si>
    <t>Q2 18</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</si>
  <si>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</si>
  <si>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</si>
  <si>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</si>
  <si>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</si>
  <si>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</si>
  <si>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</si>
  <si>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</si>
  <si>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</si>
  <si>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</si>
  <si>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</si>
  <si>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</si>
  <si>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</si>
  <si>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</si>
  <si>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</si>
  <si>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</si>
  <si>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</si>
  <si>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</si>
  <si>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</si>
  <si>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</si>
  <si>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</si>
  <si>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</si>
  <si>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</si>
  <si>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</si>
  <si>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</si>
  <si>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</si>
  <si>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</si>
  <si>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</si>
  <si>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</si>
  <si>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</si>
  <si>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</si>
  <si>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</si>
  <si>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</si>
  <si>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</si>
  <si>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</si>
  <si>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</si>
  <si>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</si>
  <si>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</si>
  <si>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</si>
  <si>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</si>
  <si>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</si>
  <si>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</si>
  <si>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</si>
  <si>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</si>
  <si>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</si>
  <si>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</si>
  <si>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</si>
  <si>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</si>
  <si>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</si>
  <si>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</si>
  <si>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</si>
  <si>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</si>
  <si>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</si>
  <si>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</si>
  <si>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</si>
  <si>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</si>
  <si>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</si>
  <si>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</si>
  <si>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</si>
  <si>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</si>
  <si>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</si>
  <si>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</si>
  <si>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</si>
  <si>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</si>
  <si>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</si>
  <si>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</si>
  <si>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</si>
  <si>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</si>
  <si>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</si>
  <si>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</si>
  <si>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</si>
  <si>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</si>
  <si>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</si>
  <si>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</si>
  <si>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</si>
  <si>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</si>
  <si>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</si>
  <si>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</si>
  <si>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</si>
  <si>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</si>
  <si>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</si>
  <si>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</si>
  <si>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</si>
  <si>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</si>
  <si>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</si>
  <si>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</si>
  <si>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</si>
  <si>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</si>
  <si>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</si>
  <si>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</si>
  <si>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</si>
  <si>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</si>
  <si>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</si>
  <si>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</si>
  <si>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</si>
  <si>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</si>
  <si>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</si>
  <si>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</si>
  <si>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</si>
  <si>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</si>
  <si>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</si>
  <si>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</si>
  <si>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</si>
  <si>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</si>
  <si>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</si>
  <si>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</si>
  <si>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</si>
  <si>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</si>
  <si>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</si>
  <si>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</si>
  <si>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</si>
  <si>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</si>
  <si>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</si>
  <si>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</si>
  <si>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</si>
  <si>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</si>
  <si>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</si>
  <si>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</si>
  <si>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</si>
  <si>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</si>
  <si>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</si>
  <si>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</si>
  <si>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</si>
  <si>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</si>
  <si>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</si>
  <si>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</si>
  <si>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</si>
  <si>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</si>
  <si>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</si>
  <si>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</si>
  <si>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</si>
  <si>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</si>
  <si>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</si>
  <si>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</si>
  <si>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</si>
  <si>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</si>
  <si>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</si>
  <si>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</si>
  <si>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</si>
  <si>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</si>
  <si>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</si>
  <si>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</si>
  <si>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</si>
  <si>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</si>
  <si>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</si>
  <si>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</si>
  <si>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</si>
  <si>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</si>
  <si>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</si>
  <si>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</si>
  <si>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</si>
  <si>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</si>
  <si>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</si>
  <si>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</si>
  <si>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</si>
  <si>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</si>
  <si>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</si>
  <si>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</si>
  <si>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</si>
  <si>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</si>
  <si>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</si>
  <si>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</si>
  <si>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</si>
  <si>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</si>
  <si>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</si>
  <si>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</si>
  <si>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</si>
  <si>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</si>
  <si>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</si>
  <si>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</si>
  <si>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</si>
  <si>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</si>
  <si>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</si>
  <si>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</si>
  <si>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</si>
  <si>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</si>
  <si>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</si>
  <si>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</si>
  <si>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</si>
  <si>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</si>
  <si>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</si>
  <si>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</si>
  <si>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</si>
  <si>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</si>
  <si>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</si>
  <si>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</si>
  <si>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</si>
  <si>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</si>
  <si>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</si>
  <si>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</si>
  <si>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</si>
  <si>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</si>
  <si>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</si>
  <si>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</si>
  <si>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</si>
  <si>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</si>
  <si>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</si>
  <si>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</si>
  <si>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</si>
  <si>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</si>
  <si>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</si>
  <si>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</si>
  <si>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</si>
  <si>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</si>
  <si>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</si>
  <si>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</si>
  <si>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</si>
  <si>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</si>
  <si>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</si>
  <si>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</si>
  <si>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</si>
  <si>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</si>
  <si>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</si>
  <si>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</si>
  <si>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</si>
  <si>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</si>
  <si>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</si>
  <si>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</si>
  <si>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</si>
  <si>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</si>
  <si>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</si>
  <si>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</si>
  <si>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</si>
  <si>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</si>
  <si>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</si>
  <si>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</si>
  <si>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</si>
  <si>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</si>
  <si>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</si>
  <si>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</si>
  <si>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</si>
  <si>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</si>
  <si>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</si>
  <si>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</si>
  <si>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</si>
  <si>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</si>
  <si>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</si>
  <si>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</si>
  <si>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</si>
  <si>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</si>
  <si>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</si>
  <si>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</si>
  <si>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</si>
  <si>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</si>
  <si>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</si>
  <si>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</si>
  <si>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</si>
  <si>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</si>
  <si>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</si>
  <si>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</si>
  <si>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</si>
  <si>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</si>
  <si>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</si>
  <si>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</si>
  <si>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</si>
  <si>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</si>
  <si>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</si>
  <si>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</si>
  <si>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</si>
  <si>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</si>
  <si>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</si>
  <si>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</si>
  <si>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</si>
  <si>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</si>
  <si>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</si>
  <si>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</si>
  <si>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</si>
  <si>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</si>
  <si>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</si>
  <si>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</si>
  <si>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</si>
  <si>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</si>
  <si>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</si>
  <si>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</si>
  <si>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</si>
  <si>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</si>
  <si>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</si>
  <si>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</si>
  <si>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</si>
  <si>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</si>
  <si>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</si>
  <si>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</si>
  <si>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</si>
  <si>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</si>
  <si>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</si>
  <si>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</si>
  <si>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</si>
  <si>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</si>
  <si>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</si>
  <si>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</si>
  <si>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</si>
  <si>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</si>
  <si>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</si>
  <si>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</si>
  <si>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</si>
  <si>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</si>
  <si>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</si>
  <si>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</si>
  <si>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</si>
  <si>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</si>
  <si>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</si>
  <si>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</si>
  <si>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</si>
  <si>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</si>
  <si>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</si>
  <si>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</si>
  <si>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</si>
  <si>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</si>
  <si>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</si>
  <si>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</si>
  <si>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</si>
  <si>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</si>
  <si>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</si>
  <si>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</si>
  <si>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</si>
  <si>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</si>
  <si>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</si>
  <si>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</si>
  <si>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</si>
  <si>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</si>
  <si>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</si>
  <si>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</si>
  <si>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</si>
  <si>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</si>
  <si>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</si>
  <si>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</si>
  <si>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</si>
  <si>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</si>
  <si>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</si>
  <si>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</si>
  <si>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</si>
  <si>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</si>
  <si>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</si>
  <si>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</si>
  <si>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</si>
  <si>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</si>
  <si>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</si>
  <si>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</si>
  <si>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</si>
  <si>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</si>
  <si>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</si>
  <si>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</si>
  <si>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</si>
  <si>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</si>
  <si>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</si>
  <si>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</si>
  <si>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</si>
  <si>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</si>
  <si>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</si>
  <si>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</si>
  <si>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</si>
  <si>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</si>
  <si>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</si>
  <si>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</si>
  <si>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</si>
  <si>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</si>
  <si>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</si>
  <si>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</si>
  <si>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</si>
  <si>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</si>
  <si>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</si>
  <si>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</si>
  <si>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</si>
  <si>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</si>
  <si>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</si>
  <si>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</si>
  <si>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</si>
  <si>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</si>
  <si>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</si>
  <si>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</si>
  <si>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</si>
  <si>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</si>
  <si>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</si>
  <si>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</si>
  <si>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</si>
  <si>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</si>
  <si>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</si>
  <si>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</si>
  <si>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</si>
  <si>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</si>
  <si>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</si>
  <si>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</si>
  <si>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</si>
  <si>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</si>
  <si>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</si>
  <si>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</si>
  <si>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</si>
  <si>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</si>
  <si>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</si>
  <si>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</si>
  <si>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</si>
  <si>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</si>
  <si>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</si>
  <si>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</si>
  <si>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</si>
  <si>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</si>
  <si>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</si>
  <si>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</si>
  <si>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</si>
  <si>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</si>
  <si>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</si>
  <si>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</si>
  <si>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</si>
  <si>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</si>
  <si>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</si>
  <si>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</si>
  <si>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</si>
  <si>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</si>
  <si>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</si>
  <si>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</si>
  <si>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</si>
  <si>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</si>
  <si>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</si>
  <si>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</si>
  <si>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</si>
  <si>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</si>
  <si>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</si>
  <si>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</si>
  <si>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</si>
  <si>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</si>
  <si>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</si>
  <si>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</si>
  <si>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</si>
  <si>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</si>
  <si>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</si>
  <si>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</si>
  <si>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</si>
  <si>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</si>
  <si>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</si>
  <si>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</si>
  <si>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</si>
  <si>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</si>
  <si>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</si>
  <si>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</si>
  <si>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</si>
  <si>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</si>
  <si>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</si>
  <si>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</si>
  <si>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</si>
  <si>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</si>
  <si>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</si>
  <si>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</si>
  <si>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</si>
  <si>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</si>
  <si>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</si>
  <si>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</si>
  <si>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</si>
  <si>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</si>
  <si>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</si>
  <si>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</si>
  <si>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</si>
  <si>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</si>
  <si>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</si>
  <si>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</si>
  <si>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</si>
  <si>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</si>
  <si>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</si>
  <si>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</si>
  <si>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</si>
  <si>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</si>
  <si>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</si>
  <si>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</si>
  <si>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</si>
  <si>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</si>
  <si>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</si>
  <si>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</si>
  <si>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</si>
  <si>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</si>
  <si>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</si>
  <si>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</si>
  <si>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</si>
  <si>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</si>
  <si>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</si>
  <si>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</si>
  <si>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</si>
  <si>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</si>
  <si>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</si>
  <si>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</si>
  <si>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</si>
  <si>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</si>
  <si>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</si>
  <si>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</si>
  <si>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</si>
  <si>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</si>
  <si>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</si>
  <si>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</si>
  <si>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</si>
  <si>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</si>
  <si>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</si>
  <si>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</si>
  <si>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</si>
  <si>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</si>
  <si>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</si>
  <si>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</si>
  <si>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</si>
  <si>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</si>
  <si>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</si>
  <si>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</si>
  <si>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</si>
  <si>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</si>
  <si>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</si>
  <si>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</si>
  <si>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</si>
  <si>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</si>
  <si>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</si>
  <si>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</si>
  <si>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</si>
  <si>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</si>
  <si>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</si>
  <si>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</si>
  <si>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</si>
  <si>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</si>
  <si>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</si>
  <si>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</si>
  <si>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</si>
  <si>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</si>
  <si>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</si>
  <si>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</si>
  <si>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</si>
  <si>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</si>
  <si>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</si>
  <si>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</si>
  <si>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</si>
  <si>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</si>
  <si>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</si>
  <si>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</si>
  <si>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</si>
  <si>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</si>
  <si>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</si>
  <si>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</si>
  <si>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</si>
  <si>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</si>
  <si>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</si>
  <si>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</si>
  <si>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</si>
  <si>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</si>
  <si>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</si>
  <si>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</si>
  <si>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</si>
  <si>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</si>
  <si>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</si>
  <si>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</si>
  <si>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</si>
  <si>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</si>
  <si>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</si>
  <si>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</si>
  <si>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</si>
  <si>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</si>
  <si>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</si>
  <si>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</si>
  <si>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</si>
  <si>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</si>
  <si>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</si>
  <si>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</si>
  <si>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</si>
  <si>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</si>
  <si>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</si>
  <si>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</si>
  <si>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</si>
  <si>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</si>
  <si>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</si>
  <si>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</si>
  <si>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</si>
  <si>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</si>
  <si>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</si>
  <si>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</si>
  <si>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</si>
  <si>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</si>
  <si>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</si>
  <si>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</si>
  <si>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</si>
  <si>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</si>
  <si>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</si>
  <si>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</si>
  <si>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</si>
  <si>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</si>
  <si>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</si>
  <si>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</si>
  <si>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</si>
  <si>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</si>
  <si>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</si>
  <si>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</si>
  <si>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</si>
  <si>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</si>
  <si>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</si>
  <si>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</si>
  <si>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</si>
  <si>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</si>
  <si>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</si>
  <si>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</si>
  <si>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</si>
  <si>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</si>
  <si>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</si>
  <si>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</si>
  <si>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</si>
  <si>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</si>
  <si>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</si>
  <si>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</si>
  <si>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</si>
  <si>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</si>
  <si>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</si>
  <si>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</si>
  <si>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</si>
  <si>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</si>
  <si>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</si>
  <si>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</si>
  <si>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</si>
  <si>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</si>
  <si>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</si>
  <si>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</si>
  <si>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</si>
  <si>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</si>
  <si>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</si>
  <si>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</si>
  <si>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</si>
  <si>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</si>
  <si>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</si>
  <si>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</si>
  <si>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</si>
  <si>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</si>
  <si>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</si>
  <si>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</si>
  <si>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</si>
  <si>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</si>
  <si>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</si>
  <si>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</si>
  <si>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</si>
  <si>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</si>
  <si>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</si>
  <si>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</si>
  <si>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</si>
  <si>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</si>
  <si>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</si>
  <si>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</si>
  <si>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</si>
  <si>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</si>
  <si>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</si>
  <si>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</si>
  <si>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</si>
  <si>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</si>
  <si>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</si>
  <si>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</si>
  <si>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</si>
  <si>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</si>
  <si>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</si>
  <si>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</si>
  <si>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</si>
  <si>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</si>
  <si>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</si>
  <si>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</si>
  <si>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</si>
  <si>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</si>
  <si>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</si>
  <si>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</si>
  <si>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</si>
  <si>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</si>
  <si>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</si>
  <si>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</si>
  <si>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</si>
  <si>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</si>
  <si>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</si>
  <si>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</si>
  <si>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</si>
  <si>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</si>
  <si>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</si>
  <si>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</si>
  <si>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</si>
  <si>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</si>
  <si>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</si>
  <si>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</si>
  <si>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</si>
  <si>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</si>
  <si>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</si>
  <si>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</si>
  <si>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</si>
  <si>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</si>
  <si>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</si>
  <si>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</si>
  <si>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</si>
  <si>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</si>
  <si>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</si>
  <si>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</si>
  <si>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</si>
  <si>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</si>
  <si>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</si>
  <si>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</si>
  <si>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</si>
  <si>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</si>
  <si>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</si>
  <si>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</si>
  <si>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</si>
  <si>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</si>
  <si>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</si>
  <si>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</si>
  <si>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</si>
  <si>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</si>
  <si>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</si>
  <si>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</si>
  <si>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</si>
  <si>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</si>
  <si>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</si>
  <si>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</si>
  <si>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</si>
  <si>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</si>
  <si>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</si>
  <si>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</si>
  <si>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</si>
  <si>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</si>
  <si>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</si>
  <si>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</si>
  <si>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</si>
  <si>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</si>
  <si>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</si>
  <si>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</si>
  <si>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</si>
  <si>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</si>
  <si>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</si>
  <si>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</si>
  <si>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</si>
  <si>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</si>
  <si>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</si>
  <si>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</si>
  <si>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</si>
  <si>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</si>
  <si>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</si>
  <si>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</si>
  <si>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</si>
  <si>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</si>
  <si>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</si>
  <si>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</si>
  <si>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</si>
  <si>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</si>
  <si>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</si>
  <si>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</si>
  <si>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</si>
  <si>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</si>
  <si>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</si>
  <si>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</si>
  <si>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</si>
  <si>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</si>
  <si>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</si>
  <si>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</si>
  <si>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</si>
  <si>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</si>
  <si>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</si>
  <si>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</si>
  <si>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</si>
  <si>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</si>
  <si>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</si>
  <si>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</si>
  <si>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</si>
  <si>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</si>
  <si>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</si>
  <si>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</si>
  <si>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</si>
  <si>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</si>
  <si>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</si>
  <si>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</si>
  <si>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</si>
  <si>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</si>
  <si>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</si>
  <si>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</si>
  <si>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</si>
  <si>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</si>
  <si>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</si>
  <si>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</si>
  <si>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</si>
  <si>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</si>
  <si>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</si>
  <si>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</si>
  <si>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</si>
  <si>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</si>
  <si>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</si>
  <si>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</si>
  <si>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</si>
  <si>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</si>
  <si>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</si>
  <si>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</si>
  <si>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</si>
  <si>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</si>
  <si>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</si>
  <si>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</si>
  <si>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</si>
  <si>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</si>
  <si>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</si>
  <si>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</si>
  <si>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</si>
  <si>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</si>
  <si>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</si>
  <si>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</si>
  <si>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</si>
  <si>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</si>
  <si>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</si>
  <si>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</si>
  <si>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</si>
  <si>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</si>
  <si>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</si>
  <si>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</si>
  <si>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</si>
  <si>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</si>
  <si>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</si>
  <si>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</si>
  <si>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</si>
  <si>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</si>
  <si>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</si>
  <si>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</si>
  <si>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</si>
  <si>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</si>
  <si>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</si>
  <si>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</si>
  <si>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</si>
  <si>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</si>
  <si>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</si>
  <si>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</si>
  <si>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</si>
  <si>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</si>
  <si>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</si>
  <si>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</si>
  <si>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</si>
  <si>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</si>
  <si>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</si>
  <si>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</si>
  <si>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</si>
  <si>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</si>
  <si>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</si>
  <si>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</si>
  <si>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</si>
  <si>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</si>
  <si>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</si>
  <si>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</si>
  <si>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</si>
  <si>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</si>
  <si>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</si>
  <si>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</si>
  <si>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</si>
  <si>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</si>
  <si>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</si>
  <si>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</si>
  <si>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</si>
  <si>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</si>
  <si>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</si>
  <si>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</si>
  <si>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</si>
  <si>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</si>
  <si>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</si>
  <si>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</si>
  <si>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</si>
  <si>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</si>
  <si>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</si>
  <si>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</si>
  <si>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</si>
  <si>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</si>
  <si>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</si>
  <si>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</si>
  <si>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</si>
  <si>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</si>
  <si>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</si>
  <si>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</si>
  <si>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</si>
  <si>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</si>
  <si>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</si>
  <si>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</si>
  <si>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</si>
  <si>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</si>
  <si>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</si>
  <si>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</si>
  <si>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</si>
  <si>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</si>
  <si>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</si>
  <si>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</si>
  <si>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</si>
  <si>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</si>
  <si>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</si>
  <si>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</si>
  <si>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</si>
  <si>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</si>
  <si>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</si>
  <si>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</si>
  <si>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</si>
  <si>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</si>
  <si>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</si>
  <si>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</si>
  <si>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</si>
  <si>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</si>
  <si>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</si>
  <si>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</si>
  <si>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</si>
  <si>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</si>
  <si>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</si>
  <si>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</si>
  <si>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</si>
  <si>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</si>
  <si>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</si>
  <si>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</si>
  <si>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</si>
  <si>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</si>
  <si>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</si>
  <si>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</si>
  <si>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</si>
  <si>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</si>
  <si>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</si>
  <si>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</si>
  <si>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</si>
  <si>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</si>
  <si>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</si>
  <si>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</si>
  <si>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</si>
  <si>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</si>
  <si>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</si>
  <si>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</si>
  <si>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</si>
  <si>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</si>
  <si>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</si>
  <si>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</si>
  <si>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</si>
  <si>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</si>
  <si>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</si>
  <si>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</si>
  <si>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</si>
  <si>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</si>
  <si>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</si>
  <si>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</si>
  <si>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</si>
  <si>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</si>
  <si>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</si>
  <si>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</si>
  <si>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</si>
  <si>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</si>
  <si>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</si>
  <si>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</si>
  <si>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</si>
  <si>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</si>
  <si>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</si>
  <si>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</si>
  <si>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</si>
  <si>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</si>
  <si>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</si>
  <si>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</si>
  <si>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</si>
  <si>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</si>
  <si>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</si>
  <si>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</si>
  <si>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</si>
  <si>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</si>
  <si>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</si>
  <si>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</si>
  <si>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</si>
  <si>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</si>
  <si>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</si>
  <si>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</si>
  <si>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</si>
  <si>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</si>
  <si>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</si>
  <si>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</si>
  <si>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</si>
  <si>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</si>
  <si>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</si>
  <si>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</si>
  <si>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</si>
  <si>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</si>
  <si>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</si>
  <si>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</si>
  <si>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</si>
  <si>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</si>
  <si>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</si>
  <si>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</si>
  <si>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</si>
  <si>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</si>
  <si>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</si>
  <si>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</si>
  <si>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</si>
  <si>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</si>
  <si>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</si>
  <si>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</si>
  <si>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</si>
  <si>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</si>
  <si>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</si>
  <si>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</si>
  <si>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</si>
  <si>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</si>
  <si>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</si>
  <si>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</si>
  <si>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</si>
  <si>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</si>
  <si>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</si>
  <si>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</si>
  <si>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</si>
  <si>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</si>
  <si>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</si>
  <si>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</si>
  <si>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</si>
  <si>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</si>
  <si>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</si>
  <si>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</si>
  <si>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</si>
  <si>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</si>
  <si>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</si>
  <si>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</si>
  <si>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</si>
  <si>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</si>
  <si>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</si>
  <si>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</si>
  <si>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</si>
  <si>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</si>
  <si>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</si>
  <si>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</si>
  <si>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</si>
  <si>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</si>
  <si>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</si>
  <si>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</si>
  <si>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</si>
  <si>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</si>
  <si>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</si>
  <si>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</si>
  <si>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</si>
  <si>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</si>
  <si>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</si>
  <si>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</si>
  <si>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</si>
  <si>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</si>
  <si>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</si>
  <si>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</si>
  <si>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</si>
  <si>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</si>
  <si>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</si>
  <si>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</si>
  <si>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</si>
  <si>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</si>
  <si>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</si>
  <si>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</si>
  <si>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</si>
  <si>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</si>
  <si>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</si>
  <si>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</si>
  <si>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</si>
  <si>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</si>
  <si>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</si>
  <si>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</si>
  <si>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</si>
  <si>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</si>
  <si>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</si>
  <si>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</si>
  <si>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</si>
  <si>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</si>
  <si>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</si>
  <si>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</si>
  <si>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</si>
  <si>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</si>
  <si>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</si>
  <si>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</si>
  <si>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</si>
  <si>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</si>
  <si>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</si>
  <si>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</si>
  <si>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</si>
  <si>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</si>
  <si>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</si>
  <si>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</si>
  <si>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</si>
  <si>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</si>
  <si>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</si>
  <si>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</si>
  <si>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</si>
  <si>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</si>
  <si>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</si>
  <si>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</si>
  <si>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</si>
  <si>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</si>
  <si>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</si>
  <si>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</si>
  <si>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</si>
  <si>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</si>
  <si>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</si>
  <si>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</si>
  <si>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</si>
  <si>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</si>
  <si>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</si>
  <si>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</si>
  <si>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</si>
  <si>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</si>
  <si>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</si>
  <si>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</si>
  <si>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</si>
  <si>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</si>
  <si>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</si>
  <si>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</si>
  <si>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</si>
  <si>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</si>
  <si>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</si>
  <si>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</si>
  <si>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</si>
  <si>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</si>
  <si>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</si>
  <si>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</si>
  <si>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</si>
  <si>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</si>
  <si>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</si>
  <si>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</si>
  <si>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</si>
  <si>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</si>
  <si>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</si>
  <si>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</si>
  <si>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</si>
  <si>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</si>
  <si>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</si>
  <si>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</si>
  <si>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</si>
  <si>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</si>
  <si>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</si>
  <si>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</si>
  <si>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</si>
  <si>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</si>
  <si>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</si>
  <si>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</si>
  <si>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</si>
  <si>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</si>
  <si>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</si>
  <si>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</si>
  <si>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</si>
  <si>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</si>
  <si>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</si>
  <si>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</si>
  <si>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</si>
  <si>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</si>
  <si>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</si>
  <si>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</si>
  <si>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</si>
  <si>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</si>
  <si>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</si>
  <si>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</si>
  <si>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</si>
  <si>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</si>
  <si>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</si>
  <si>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</si>
  <si>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</si>
  <si>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</si>
  <si>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</si>
  <si>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</si>
  <si>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</si>
  <si>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</si>
  <si>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</si>
  <si>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</si>
  <si>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</si>
  <si>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</si>
  <si>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</si>
  <si>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</si>
  <si>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</si>
  <si>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</si>
  <si>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</si>
  <si>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</si>
  <si>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</si>
  <si>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</si>
  <si>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</si>
  <si>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</si>
  <si>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</si>
  <si>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</si>
  <si>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</si>
  <si>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</si>
  <si>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</si>
  <si>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</si>
  <si>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</si>
  <si>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</si>
  <si>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</si>
  <si>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</si>
  <si>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</si>
  <si>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</si>
  <si>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</si>
  <si>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</si>
  <si>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</si>
  <si>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</si>
  <si>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</si>
  <si>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</si>
  <si>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</si>
  <si>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</si>
  <si>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</si>
  <si>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</si>
  <si>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</si>
  <si>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</si>
  <si>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</si>
  <si>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</si>
  <si>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</si>
  <si>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</si>
  <si>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</si>
  <si>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</si>
  <si>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</si>
  <si>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</si>
  <si>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</si>
  <si>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</si>
  <si>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</si>
  <si>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</si>
  <si>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</si>
  <si>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</si>
  <si>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</si>
  <si>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</si>
  <si>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</si>
  <si>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</si>
  <si>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</si>
  <si>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</si>
  <si>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</si>
  <si>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</si>
  <si>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</si>
  <si>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</si>
  <si>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</si>
  <si>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</si>
  <si>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</si>
  <si>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</si>
  <si>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</si>
  <si>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</si>
  <si>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</si>
  <si>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</si>
  <si>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</si>
  <si>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</si>
  <si>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</si>
  <si>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</si>
  <si>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</si>
  <si>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</si>
  <si>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</si>
  <si>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</si>
  <si>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</si>
  <si>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</si>
  <si>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</si>
  <si>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</si>
  <si>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</si>
  <si>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</si>
  <si>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</si>
  <si>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</si>
  <si>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</si>
  <si>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</si>
  <si>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</si>
  <si>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</si>
  <si>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</si>
  <si>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</si>
  <si>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</si>
  <si>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</si>
  <si>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</si>
  <si>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</si>
  <si>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</si>
  <si>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</si>
  <si>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</si>
  <si>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</si>
  <si>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</si>
  <si>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</si>
  <si>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</si>
  <si>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</si>
  <si>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</si>
  <si>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</si>
  <si>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</si>
  <si>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</si>
  <si>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</si>
  <si>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</si>
  <si>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</si>
  <si>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</si>
  <si>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</si>
  <si>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</si>
  <si>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</si>
  <si>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</si>
  <si>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</si>
  <si>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</si>
  <si>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</si>
  <si>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</si>
  <si>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</si>
  <si>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</si>
  <si>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</si>
  <si>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</si>
  <si>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</si>
  <si>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</si>
  <si>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</si>
  <si>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</si>
  <si>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</si>
  <si>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</si>
  <si>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</si>
  <si>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</si>
  <si>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</si>
  <si>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</si>
  <si>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</si>
  <si>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</si>
  <si>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</si>
  <si>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</si>
  <si>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</si>
  <si>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</si>
  <si>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</si>
  <si>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</si>
  <si>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</si>
  <si>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</si>
  <si>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</si>
  <si>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</si>
  <si>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</si>
  <si>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</si>
  <si>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</si>
  <si>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</si>
  <si>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</si>
  <si>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</si>
  <si>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</si>
  <si>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</si>
  <si>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</si>
  <si>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</si>
  <si>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</si>
  <si>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</si>
  <si>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</si>
  <si>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</si>
  <si>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</si>
  <si>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</si>
  <si>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</si>
  <si>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</si>
  <si>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</si>
  <si>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</si>
  <si>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</si>
  <si>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</si>
  <si>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</si>
  <si>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</si>
  <si>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</si>
  <si>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</si>
  <si>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</si>
  <si>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</si>
  <si>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</si>
  <si>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</si>
  <si>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</si>
  <si>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</si>
  <si>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</si>
  <si>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</si>
  <si>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</si>
  <si>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</si>
  <si>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</si>
  <si>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</si>
  <si>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</si>
  <si>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</si>
  <si>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</si>
  <si>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</si>
  <si>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</si>
  <si>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</si>
  <si>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</si>
  <si>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</si>
  <si>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</si>
  <si>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</si>
  <si>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</si>
  <si>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</si>
  <si>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</si>
  <si>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</si>
  <si>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</si>
  <si>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</si>
  <si>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</si>
  <si>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</si>
  <si>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</si>
  <si>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</si>
  <si>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</si>
  <si>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</si>
  <si>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</si>
  <si>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</si>
  <si>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</si>
  <si>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</si>
  <si>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</si>
  <si>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</si>
  <si>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</si>
  <si>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</si>
  <si>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</si>
  <si>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</si>
  <si>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</si>
  <si>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</si>
  <si>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</si>
  <si>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</si>
  <si>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</si>
  <si>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</si>
  <si>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</si>
  <si>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</si>
  <si>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</si>
  <si>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</si>
  <si>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</si>
  <si>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</si>
  <si>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</si>
  <si>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</si>
  <si>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</si>
  <si>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</si>
  <si>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</si>
  <si>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</si>
  <si>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</si>
  <si>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</si>
  <si>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</si>
  <si>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</si>
  <si>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</si>
  <si>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</si>
  <si>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</si>
  <si>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</si>
  <si>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</si>
  <si>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</si>
  <si>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</si>
  <si>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</si>
  <si>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</si>
  <si>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</si>
  <si>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</si>
  <si>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</si>
  <si>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</si>
  <si>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</si>
  <si>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</si>
  <si>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</si>
  <si>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</si>
  <si>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</si>
  <si>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</si>
  <si>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</si>
  <si>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</si>
  <si>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</si>
  <si>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</si>
  <si>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</si>
  <si>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</si>
  <si>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</si>
  <si>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</si>
  <si>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</si>
  <si>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</si>
  <si>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</si>
  <si>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</si>
  <si>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</si>
  <si>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</si>
  <si>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</si>
  <si>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</si>
  <si>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</si>
  <si>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</si>
  <si>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</si>
  <si>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</si>
  <si>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</si>
  <si>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</si>
  <si>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</si>
  <si>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</si>
  <si>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</si>
  <si>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</si>
  <si>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</si>
  <si>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</si>
  <si>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</si>
  <si>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</si>
  <si>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</si>
  <si>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</si>
  <si>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</si>
  <si>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</si>
  <si>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</si>
  <si>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</si>
  <si>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</si>
  <si>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</si>
  <si>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</si>
  <si>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</si>
  <si>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</si>
  <si>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</si>
  <si>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</si>
  <si>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</si>
  <si>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</si>
  <si>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</si>
  <si>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</si>
  <si>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</si>
  <si>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</si>
  <si>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</si>
  <si>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</si>
  <si>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</si>
  <si>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</si>
  <si>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</si>
  <si>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</si>
  <si>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</si>
  <si>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</si>
  <si>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</si>
  <si>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</si>
  <si>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</si>
  <si>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</si>
  <si>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</si>
  <si>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</si>
  <si>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</si>
  <si>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</si>
  <si>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</si>
  <si>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</si>
  <si>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</si>
  <si>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</si>
  <si>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</si>
  <si>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</si>
  <si>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</si>
  <si>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Describe your ability to invite suppliers to participate on the e-procurement platform and onboard their catalogs.</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</si>
  <si>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</si>
  <si>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</si>
  <si>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</si>
  <si>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</si>
  <si>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</si>
  <si>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</si>
  <si>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</si>
  <si>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</si>
  <si>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</si>
  <si>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</si>
  <si>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</si>
  <si>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</si>
  <si>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</si>
  <si>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</si>
  <si>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</si>
  <si>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</si>
  <si>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</si>
  <si>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</si>
  <si>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</si>
  <si>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</si>
  <si>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</si>
  <si>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</si>
  <si>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</si>
  <si>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</si>
  <si>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</si>
  <si>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</si>
  <si>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</si>
  <si>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</si>
  <si>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</si>
  <si>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</si>
  <si>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</si>
  <si>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</si>
  <si>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</si>
  <si>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</si>
  <si>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</si>
  <si>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</si>
  <si>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</si>
  <si>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</si>
  <si>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</si>
  <si>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</si>
  <si>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</si>
  <si>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</si>
  <si>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</si>
  <si>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</si>
  <si>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</si>
  <si>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</si>
  <si>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</si>
  <si>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</si>
  <si>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</si>
  <si>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</si>
  <si>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</si>
  <si>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</si>
  <si>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</si>
  <si>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</si>
  <si>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</si>
  <si>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</si>
  <si>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</si>
  <si>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</si>
  <si>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</si>
  <si>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</si>
  <si>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</si>
  <si>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</si>
  <si>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</si>
  <si>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</si>
  <si>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</si>
  <si>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</si>
  <si>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</si>
  <si>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</si>
  <si>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</si>
  <si>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</si>
  <si>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</si>
  <si>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</si>
  <si>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</si>
  <si>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</si>
  <si>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</si>
  <si>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</si>
  <si>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</si>
  <si>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</si>
  <si>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</si>
  <si>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</si>
  <si>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</si>
  <si>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</si>
  <si>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</si>
  <si>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</si>
  <si>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</si>
  <si>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</si>
  <si>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</si>
  <si>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</si>
  <si>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</si>
  <si>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</si>
  <si>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</si>
  <si>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</si>
  <si>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</si>
  <si>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</si>
  <si>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</si>
  <si>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</si>
  <si>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</si>
  <si>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</si>
  <si>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</si>
  <si>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</si>
  <si>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</si>
  <si>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</si>
  <si>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</si>
  <si>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</si>
  <si>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</si>
  <si>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</si>
  <si>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</si>
  <si>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</si>
  <si>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</si>
  <si>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</si>
  <si>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</si>
  <si>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</si>
  <si>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</si>
  <si>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</si>
  <si>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</si>
  <si>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</si>
  <si>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</si>
  <si>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</si>
  <si>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</si>
  <si>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</si>
  <si>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</si>
  <si>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</si>
  <si>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</si>
  <si>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</si>
  <si>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</si>
  <si>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</si>
  <si>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</si>
  <si>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</si>
  <si>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</si>
  <si>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</si>
  <si>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</si>
  <si>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</si>
  <si>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</si>
  <si>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</si>
  <si>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</si>
  <si>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</si>
  <si>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</si>
  <si>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</si>
  <si>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</si>
  <si>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</si>
  <si>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</si>
  <si>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</si>
  <si>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</si>
  <si>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</si>
  <si>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</si>
  <si>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</si>
  <si>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</si>
  <si>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</si>
  <si>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</si>
  <si>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</si>
  <si>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</si>
  <si>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</si>
  <si>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</si>
  <si>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</si>
  <si>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</si>
  <si>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</si>
  <si>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</si>
  <si>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</si>
  <si>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</si>
  <si>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</si>
  <si>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</si>
  <si>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</si>
  <si>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</si>
  <si>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</si>
  <si>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</si>
  <si>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</si>
  <si>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</si>
  <si>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</si>
  <si>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</si>
  <si>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</si>
  <si>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</si>
  <si>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</si>
  <si>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</si>
  <si>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</si>
  <si>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</si>
  <si>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</si>
  <si>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</si>
  <si>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</si>
  <si>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</si>
  <si>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</si>
  <si>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</si>
  <si>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</si>
  <si>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</si>
  <si>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</si>
  <si>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</si>
  <si>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</si>
  <si>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</si>
  <si>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</si>
  <si>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</si>
  <si>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</si>
  <si>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</si>
  <si>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</si>
  <si>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</si>
  <si>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</si>
  <si>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</si>
  <si>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</si>
  <si>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</si>
  <si>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</si>
  <si>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</si>
  <si>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</si>
  <si>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</si>
  <si>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</si>
  <si>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</si>
  <si>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</si>
  <si>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</si>
  <si>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</si>
  <si>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</si>
  <si>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</si>
  <si>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</si>
  <si>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</si>
  <si>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</si>
  <si>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</si>
  <si>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</si>
  <si>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</si>
  <si>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</si>
  <si>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</si>
  <si>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</si>
  <si>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</si>
  <si>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</si>
  <si>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</si>
  <si>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</si>
  <si>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</si>
  <si>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</si>
  <si>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</si>
  <si>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</si>
  <si>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</si>
  <si>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</si>
  <si>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</si>
  <si>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</si>
  <si>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</si>
  <si>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</si>
  <si>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</si>
  <si>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</si>
  <si>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</si>
  <si>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</si>
  <si>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</si>
  <si>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</si>
  <si>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</si>
  <si>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</si>
  <si>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</si>
  <si>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</si>
  <si>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</si>
  <si>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</si>
  <si>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</si>
  <si>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</si>
  <si>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</si>
  <si>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</si>
  <si>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</si>
  <si>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</si>
  <si>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</si>
  <si>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 xml:space="preserve">P2P - Catalog Analytics (Self-Description):
The Catalog work area provides an overview page that delivers the following reports for Catalog Administrators as they enter the work area: Agreements Pending Authoring, Catalogs with Unavailable Agreements, Smart Forms with Unavailable Agreements and Public Shopping Lists with Unavailable Agreements.
Oracle Transactional Business Intelligence (OTBI) and Oracle Procurement and Spend Analytics provide a set of pre-seeded yet fully customizable reports and tools that users can use to create, share, and analyze inforation.  There are over 250 out of the box reports and alerts across spend analysis, procurement performance, and supplier information with drill down capabilities from the summary level to the individual supporting transactions. End users can create new reports or analysis using drag and drop capabilities without needed to understand data structures or queries.  Spend reporting supports negotiated and realized savings reporting, contract leakage as well as non-contract spend to help identify process improvement or sourcing opportunities.
P2P - Analytics (Self-Description):
There are a broad range of analytics and reporting capabilities across Oracle Cloud including reports,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ANALYTIC-DRIVEN INFOLETS ON THE HOME PAGE AND WORK AREA LANDING PAGES
The new home experience and application work area pages provide modern user interface components called infolets. An infolet is a self-contained, interactive container that helps you quickly visualize high-level information, review relevant details, and proceed to action. Because infolets are role-based, you see only what is relevant to your specific role. Progressive disclosure of details is available to you by expanding or inverting the infolet as needed. You can also rearrange the layout of your infolets or hide the ones that you do not need.
Infolets are available to you at two levels, home experience and work area:
Home experience infolet page: This page exists at the same level as your springboard page (where you access your application icons).  When a user has all the relevant roles, they able to view infolets on the home experience infolet page that aggregates critical information for the entire source-to-settle business process.  
Infolet-based landing pages: An infolet-based work area landing page contains infolets specific to a single product work area. You can access a work area page by clicking an icon button on the springboard, an icon button in the springboard strip, a work area name in the Navigator, or an infolet on a home experience infolet page. The redesigned work area landing pages present information quickly and clearly to draw attention to actionable content, which is key to your productivity. Infolet-based work area landing pages have easy-to-read analytic tiles that users can rearrange and configure to meet personalized needs. The tiles also provide additional metrics and improved usability. This design allows all users to monitor the part of the operation that best meets their own role or interest.
Users can configure which infolets the want to display on the home experience infolet page from the following list:
Requisition Lines. View the counts of unprocessed requisitions by the number of days they are not processed.
Open Orders. View the count of open orders that are assigned to the buyer.  This information can assist you with allocating work across your department.
Overdue Schedules. View the total number of overdue schedules. The expanded view shows the breakdown by supplier.
Open Receipts. View the total number of expected receiving lines that are open. The expanded view shows the aging of these lines according to the expected receipt date. You can navigate from here to manage incoming shipments.
Invoices on Hold. Keep track of held invoices. You can see counts of invoices on hold and drill down to the Invoice work area to take action, if needed.
Payments. View the total amount of upcoming payments due to suppliers within one week.
Supply Base. Monitor the percentage distribution of your suppliers across several dimensions, including supplier type, business relationship, and business classification.
Agreements. Monitor how many agreements are over-released or under-released according to consumption exceptions you set on each agreement. 
Inactive Agreements. View agreements that have had no activity for the prior six months.
Sourcing Programs. View the top five sourcing programs across your procurement business units and drill down to program details. Keep track of your sourcing activity across your procurement business units with a count of negotiations by status and expand to see ongoing negotiations by category manager.
Deliverables Overdue. View the count of overdue deliverables from your sourcing negotiations and purchasing agreements. You can drill down to the respective work areas to take action.
Negotiated Savings and Award. Monitor total awards by year and month as well as your sourcing performance in achieving negotiated savings.
Qualified Suppliers. Track progress as you qualify your supply base. This infolet provides the percentage of suppliers that have been through the qualification process for the top five qualification areas. You can expand this infolet to show the results for the top ten qualification areas.
P2P - PO Analytics (Self-Description):
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P2P - Receiving Analytics (Self-Description):
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P2P - Invoicing Analytics (Self-Description):
Financials Cloud has predefined Analytics and Reports that include Payables Invoice Aging Report, Payables Supplier Balance Aging Report,  Payables Matched and Modified Receipts Report that identifies  receipts that were modified after invoice matching, Payables Matching Detail Report that provides details of how an invoice, purchase order, or receipt was matched, Payables Matching Hold Detail Report that provides detailed payables and purchasing information for invoices with matching holds and matching hold releases, Payables Negative Supplier Balance Report that lists suppliers with negative balances along with the invoices and credit or debit memo transactions for the balance..  These are a few of the invoiced based provided reports in addition users can create their own reports.  These reports can be displayed as graphs, charts infolets or create dashboards.
P2P - Catalog Mobility (Self-Description):
Oracle Self Service Procurement Cloud (SSP) has a user experience that is optimized for tablet use. A responsive design instantly scales the UI from tablet through desktop screen sizes.   It allows tablet based access to all business functions using a native browser interface. All catalog management capabilities are easily accessible and the same on a tablet as what would be available on a desktop. They are just presented in a tablet optimized manner.  Document approvals are supported using native tablet and mobile email clients with an optimized user experience for notification display on a limited screen size.  A native Oracle Self Service Procurement mobile shopping App for iOS and Android is also available.   All security including user access and data access is enforced with the same methods and standards as the desktop applications. 
</t>
  </si>
  <si>
    <t>Breadth
(REVISED)</t>
  </si>
  <si>
    <t>Extensibility
(REVISED)</t>
  </si>
  <si>
    <t>Multi-Schema Support
(REVISED)</t>
  </si>
  <si>
    <t>Federated Schema Support Capability
(REVISED)</t>
  </si>
  <si>
    <t>Multi-Taxonomy Support
(REVISED)</t>
  </si>
  <si>
    <t>Graph Model Support
(NEW)</t>
  </si>
  <si>
    <t>MDM Capability
(REVISED)</t>
  </si>
  <si>
    <t>Data Archival and Auditability
(REVISED)</t>
  </si>
  <si>
    <t>API
(REVISED)</t>
  </si>
  <si>
    <t>3rd Party BI Support
(REVISED)</t>
  </si>
  <si>
    <t>Classification / Clustering and Normalization
(REVISED)</t>
  </si>
  <si>
    <t>P2P - Catalog Analytics (Self-Description):
The Catalog work area provides an overview page that delivers the following reports for Catalog Administrators as they enter the work area: Agreements Pending Authoring, Catalogs with Unavailable Agreements, Smart Forms with Unavailable Agreements and Public Shopping Lists with Unavailable Agreements.
Oracle Transactional Business Intelligence (OTBI) and Oracle Procurement and Spend Analytics provide a set of pre-seeded yet fully customizable reports and tools that users can use to create, share, and analyze inforation.  There are over 250 out of the box reports and alerts across spend analysis, procurement performance, and supplier information with drill down capabilities from the summary level to the individual supporting transactions. End users can create new reports or analysis using drag and drop capabilities without needed to understand data structures or queries.  Spend reporting supports negotiated and realized savings reporting, contract leakage as well as non-contract spend to help identify process improvement or sourcing opportunities.
P2P - Analytics (Self-Description):
There are a broad range of analytics and reporting capabilities across Oracle Cloud including reports,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ANALYTIC-DRIVEN INFOLETS ON THE HOME PAGE AND WORK AREA LANDING PAGES
The new home experience and application work area pages provide modern user interface components called infolets. An infolet is a self-contained, interactive container that helps you quickly visualize high-level information, review relevant details, and proceed to action. Because infolets are role-based, you see only what is relevant to your specific role. Progressive disclosure of details is available to you by expanding or inverting the infolet as needed. You can also rearrange the layout of your infolets or hide the ones that you do not need.
Infolets are available to you at two levels, home experience and work area:
Home experience infolet page: This page exists at the same level as your springboard page (where you access your application icons).  When a user has all the relevant roles, they able to view infolets on the home experience infolet page that aggregates critical information for the entire source-to-settle business process.  
Infolet-based landing pages: An infolet-based work area landing page contains infolets specific to a single product work area. You can access a work area page by clicking an icon button on the springboard, an icon button in the springboard strip, a work area name in the Navigator, or an infolet on a home experience infolet page. The redesigned work area landing pages present information quickly and clearly to draw attention to actionable content, which is key to your productivity. Infolet-based work area landing pages have easy-to-read analytic tiles that users can rearrange and configure to meet personalized needs. The tiles also provide additional metrics and improved usability. This design allows all users to monitor the part of the operation that best meets their own role or interest.
Users can configure which infolets the want to display on the home experience infolet page from the following list:
Requisition Lines. View the counts of unprocessed requisitions by the number of days they are not processed.
Open Orders. View the count of open orders that are assigned to the buyer.  This information can assist you with allocating work across your department.
Overdue Schedules. View the total number of overdue schedules. The expanded view shows the breakdown by supplier.
Open Receipts. View the total number of expected receiving lines that are open. The expanded view shows the aging of these lines according to the expected receipt date. You can navigate from here to manage incoming shipments.
Invoices on Hold. Keep track of held invoices. You can see counts of invoices on hold and drill down to the Invoice work area to take action, if needed.
Payments. View the total amount of upcoming payments due to suppliers within one week.
Supply Base. Monitor the percentage distribution of your suppliers across several dimensions, including supplier type, business relationship, and business classification.
Agreements. Monitor how many agreements are over-released or under-released according to consumption exceptions you set on each agreement. 
Inactive Agreements. View agreements that have had no activity for the prior six months.
Sourcing Programs. View the top five sourcing programs across your procurement business units and drill down to program details. Keep track of your sourcing activity across your procurement business units with a count of negotiations by status and expand to see ongoing negotiations by category manager.
Deliverables Overdue. View the count of overdue deliverables from your sourcing negotiations and purchasing agreements. You can drill down to the respective work areas to take action.
Negotiated Savings and Award. Monitor total awards by year and month as well as your sourcing performance in achieving negotiated savings.
Qualified Suppliers. Track progress as you qualify your supply base. This infolet provides the percentage of suppliers that have been through the qualification process for the top five qualification areas. You can expand this infolet to show the results for the top ten qualification areas.
P2P - PO Analytics (Self-Description):
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P2P - Receiving Analytics (Self-Description):
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P2P - Invoicing Analytics (Self-Description):
Financials Cloud has predefined Analytics and Reports that include Payables Invoice Aging Report, Payables Supplier Balance Aging Report,  Payables Matched and Modified Receipts Report that identifies  receipts that were modified after invoice matching, Payables Matching Detail Report that provides details of how an invoice, purchase order, or receipt was matched, Payables Matching Hold Detail Report that provides detailed payables and purchasing information for invoices with matching holds and matching hold releases, Payables Negative Supplier Balance Report that lists suppliers with negative balances along with the invoices and credit or debit memo transactions for the balance..  These are a few of the invoiced based provided reports in addition users can create their own reports.  These reports can be displayed as graphs, charts infolets or create dashboards.
P2P - Financing Analytics (Self-Description):
`</t>
  </si>
  <si>
    <t>KPI Modeling
(REVISED)</t>
  </si>
  <si>
    <t>KPI Library
(REVISED)</t>
  </si>
  <si>
    <t>Scorecard Support
(REVISED)</t>
  </si>
  <si>
    <t>Scorecard Updates / Monitoring
(REVISED)</t>
  </si>
  <si>
    <t>Benchmarking
(REVISED)</t>
  </si>
  <si>
    <t>Report/Query Building
(REVISED)</t>
  </si>
  <si>
    <t>Templates
(REVISED)</t>
  </si>
  <si>
    <t xml:space="preserve">P2P - Catalog Analytics (Self-Description):
The Catalog work area provides an overview page that delivers the following reports for Catalog Administrators as they enter the work area: Agreements Pending Authoring, Catalogs with Unavailable Agreements, Smart Forms with Unavailable Agreements and Public Shopping Lists with Unavailable Agreements.
Oracle Transactional Business Intelligence (OTBI) and Oracle Procurement and Spend Analytics provide a set of pre-seeded yet fully customizable reports and tools that users can use to create, share, and analyze inforation.  There are over 250 out of the box reports and alerts across spend analysis, procurement performance, and supplier information with drill down capabilities from the summary level to the individual supporting transactions. End users can create new reports or analysis using drag and drop capabilities without needed to understand data structures or queries.  Spend reporting supports negotiated and realized savings reporting, contract leakage as well as non-contract spend to help identify process improvement or sourcing opportunities.
P2P - Analytics (Self-Description):
There are a broad range of analytics and reporting capabilities across Oracle Cloud including reports,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ANALYTIC-DRIVEN INFOLETS ON THE HOME PAGE AND WORK AREA LANDING PAGES
The new home experience and application work area pages provide modern user interface components called infolets. An infolet is a self-contained, interactive container that helps you quickly visualize high-level information, review relevant details, and proceed to action. Because infolets are role-based, you see only what is relevant to your specific role. Progressive disclosure of details is available to you by expanding or inverting the infolet as needed. You can also rearrange the layout of your infolets or hide the ones that you do not need.
Infolets are available to you at two levels, home experience and work area:
Home experience infolet page: This page exists at the same level as your springboard page (where you access your application icons).  When a user has all the relevant roles, they able to view infolets on the home experience infolet page that aggregates critical information for the entire source-to-settle business process.  
Infolet-based landing pages: An infolet-based work area landing page contains infolets specific to a single product work area. You can access a work area page by clicking an icon button on the springboard, an icon button in the springboard strip, a work area name in the Navigator, or an infolet on a home experience infolet page. The redesigned work area landing pages present information quickly and clearly to draw attention to actionable content, which is key to your productivity. Infolet-based work area landing pages have easy-to-read analytic tiles that users can rearrange and configure to meet personalized needs. The tiles also provide additional metrics and improved usability. This design allows all users to monitor the part of the operation that best meets their own role or interest.
Users can configure which infolets the want to display on the home experience infolet page from the following list:
Requisition Lines. View the counts of unprocessed requisitions by the number of days they are not processed.
Open Orders. View the count of open orders that are assigned to the buyer.  This information can assist you with allocating work across your department.
Overdue Schedules. View the total number of overdue schedules. The expanded view shows the breakdown by supplier.
Open Receipts. View the total number of expected receiving lines that are open. The expanded view shows the aging of these lines according to the expected receipt date. You can navigate from here to manage incoming shipments.
Invoices on Hold. Keep track of held invoices. You can see counts of invoices on hold and drill down to the Invoice work area to take action, if needed.
Payments. View the total amount of upcoming payments due to suppliers within one week.
Supply Base. Monitor the percentage distribution of your suppliers across several dimensions, including supplier type, business relationship, and business classification.
Agreements. Monitor how many agreements are over-released or under-released according to consumption exceptions you set on each agreement. 
Inactive Agreements. View agreements that have had no activity for the prior six months.
Sourcing Programs. View the top five sourcing programs across your procurement business units and drill down to program details. Keep track of your sourcing activity across your procurement business units with a count of negotiations by status and expand to see ongoing negotiations by category manager.
Deliverables Overdue. View the count of overdue deliverables from your sourcing negotiations and purchasing agreements. You can drill down to the respective work areas to take action.
Negotiated Savings and Award. Monitor total awards by year and month as well as your sourcing performance in achieving negotiated savings.
Qualified Suppliers. Track progress as you qualify your supply base. This infolet provides the percentage of suppliers that have been through the qualification process for the top five qualification areas. You can expand this infolet to show the results for the top ten qualification areas.
P2P - PO Analytics (Self-Description):
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P2P - Receiving Analytics (Self-Description):
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P2P - Invoicing Analytics (Self-Description):
Financials Cloud has predefined Analytics and Reports that include Payables Invoice Aging Report, Payables Supplier Balance Aging Report,  Payables Matched and Modified Receipts Report that identifies  receipts that were modified after invoice matching, Payables Matching Detail Report that provides details of how an invoice, purchase order, or receipt was matched, Payables Matching Hold Detail Report that provides detailed payables and purchasing information for invoices with matching holds and matching hold releases, Payables Negative Supplier Balance Report that lists suppliers with negative balances along with the invoices and credit or debit memo transactions for the balance..  These are a few of the invoiced based provided reports in addition users can create their own reports.  These reports can be displayed as graphs, charts infolets or create dashboards.
P2P - Financing Analytics (Self-Description):
`
P2P - Markeplace Dashboard (Self-Description):
SSP delivers a visually rich and visually directed buying experience. At a glance users see top categories, recent purchases and recently viewed catalog items; all displayed with images to provide at a glance selection. With a single click from the home page, most of these can be added to the cart. Through browsing or search, users are presented with catalog options of all types of content; punchout level 1, punchout level 2, smartforms and local catalogs plus information catalogs to provide important buying information and policies  for categories of spend, suppliers and processes. In addition, the ability to apply category, brand and price filters in the search results allows requesters to further refine their search to quickly and easily find what they need. Customized smartforms deliver a catalog like experience through search and browse for non catalog/non contracted purchases with much of the general procurement information like category, UOM and Supplier pre-populated plus the ability to be extended for captured purchase specific information. Once desired purchases are added to the cart, it is one click to submit the requisition. Some of the other key features included in the home experience are: Federated Catalog Search, Drop Down Category Browsing UI, Recent Requisitions, Purchasing News, SmartForms, Information and Tips.
From the home page users can also request new suppliers with a back end process that provides vetting, qualification and approvals. The shopping home page configures itself dynamically based on the home page content enabled by the customer for presentation to requesters. 
SSP provides a Requisition Life Cycle page that provides the complete business flow starting from requesting goods or services, to receiving the goods or services, invoice status through suppliers being paid.  You can also see if there are issues with a requisition, or simply get an overview of all processing information associated with a requisition or requisition line.
Depending on how the application is configured the Requisition Life Cycle page summary information provides status of: Requisition Lines, Negotiations, Orders, Shipments, Receipts, Invoices.   If permission is granted to view the details of these documents, it is possible to drill down further to: Negotiation Details, Order Details, Shipment Details, Receipt Details, Invoice and Payment Details.
</t>
  </si>
  <si>
    <t>Dashboards / Widgets
(REVISED)</t>
  </si>
  <si>
    <t>Charting / Graphing Capability
(REVISED)</t>
  </si>
  <si>
    <t>Cross Tabs
(REVISED)</t>
  </si>
  <si>
    <t>Filter Definition
(REVISED)</t>
  </si>
  <si>
    <t>Filter Library
(NEW)</t>
  </si>
  <si>
    <t>Formulas
(REVISED)</t>
  </si>
  <si>
    <t>Trend Detection
(REVISED)</t>
  </si>
  <si>
    <t>Subscriptions
(NEW)</t>
  </si>
  <si>
    <t>Analytic Workflow
(NEW)</t>
  </si>
  <si>
    <t>P2P - Multi-Currency / Languages (Self-Description):
Oracle delivers a global solution that supports complex currency requirements and can be managed across a range of manual and automated option.  Please refer to the documentation link for specific details.  Multiple languages are provided to support global rollouts to organizations and suppliers that span the globe.  Oracle Cloud solutions are compliant with global invoicing and electronic invoicing regulations, and Oracle delivers unparalleled compliance with data privacy regulations.
Arabic, Chinese-Simplified, Chinese-Traditional, Czech, Danish, Dutch, English, Estonian, Finnish, French-Canada, French-France, German, Hebrew, Hungarian, Italian, Japanese, Korean, Latvian, Lithuanian, Norwegian, Polish, Portuguese-Brazil, Romanian, Russian, Spanish-Worldwide, Swedish, Thai, Turkish are supported in the UI.
P2P - Multi-Currency / Languages (Self-Description):
Oracle delivers a global solution that supports complex currency requirements and can be managed across a range of manual and automated option.  Please refer to the documentation link for specific details.  Multiple languages are provided to support global rollouts to organizations and suppliers that span the globe.
P2P - Multi-Currency (Self-Description):
Oracle delivers a global solution that supports complex currency requirements and can be managed across a range of manual and automated option.  Please refer to the documentation link for specific details.</t>
  </si>
  <si>
    <t>Multi-Currency
(REVISED)</t>
  </si>
  <si>
    <t>Multi-Lingual
(REVISED)</t>
  </si>
  <si>
    <t>P2P - Invoice Compliance (Self-Description):
We are a global application supporting over 20 countries in the Americas, JAPAC and EMIA in language, taxes and compliance.  We engage local partners to handle e-Invoicing where required and VERTEX for taxes or local partners where VERTEX is not available.  We also have partners such as XE and FXLoader to provide currency rates.  Oracle has over 16,000 support and service specialists who speak 29 languages.  We are ISO2022 and  ISO2023 certified.  We support 1099  and 1096 reporting.  Users can generate a report or a comma delimited file for submission.</t>
  </si>
  <si>
    <t>e-Document Regulatory Support
(REVISED)</t>
  </si>
  <si>
    <t xml:space="preserve">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t>
  </si>
  <si>
    <t>e-Payment Support
(REVISED)</t>
  </si>
  <si>
    <t>GDPR / Privacy Standards
(REVISED)</t>
  </si>
  <si>
    <t>P2P - Invoice Compliance (Self-Description):
We are a global application supporting over 20 countries in the Americas, JAPAC and EMIA in language, taxes and compliance.  We engage local partners to handle e-Invoicing where required and VERTEX for taxes or local partners where VERTEX is not available.  We also have partners such as XE and FXLoader to provide currency rates.  Oracle has over 16,000 support and service specialists who speak 29 languages.  We are ISO2022 and  ISO2023 certified.  We support 1099  and 1096 reporting.  Users can generate a report or a comma delimited file for submission.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P2P - Payment Cards (Self-Description):
Payment cards are currently supported for expenses related payment, but not currently fully supported for statement reconciliation against pcard purchases originating from Procurement.  Those purchases are currently reconciled using third party reconciliation tools (typically bank provided), and native pcard reconciliation is planned for a future release.</t>
  </si>
  <si>
    <t>Other Globalization Support
(REVISED)</t>
  </si>
  <si>
    <t>Roadmap
(NEW)</t>
  </si>
  <si>
    <t xml:space="preserve">P2P - Catalog Approvals (Self-Description):
Oracle Procurement Cloud supports a rules-based workflow approval engine that allows flexible routing of documents (requisitions, purchase orders, agreements(catalogs),change orders, invoices, supplier information, etc.). Approvals are supported for internal actions as well as supplier initiated actions. Customers define approval rules based on their business processes and requirements and set policies for automatic approval or rejection.  Options are available to route documents to approvers in serial or parallel, using supervisory hierarchy, position hierarchy, job levels, or approval groups.  Examples are routing based on amount, category, cost center, capital vs. expense accounts, and more.  Creation and maintenance of approval rules can be performed by functional users vs. technical resources. All approvals are routed electronically using customer defined rules, as well as Oracle Social Network related conversations and document sharing internally and with suppliers.  With a user experience focused on the procurement user, approval routings can be based on a wide variety of standard attributes as well as user defined fields. Approvers can be determined by a number of options including supervisory hierarchy, approval groups, job levels, etc., and support approval as well as FYI notifications.  Approvers can also be manually added to review and approval routings, and approvers can take multiple actions. Approvers can preview workflow approval routings visually and add FYI notifications easily as well as include comments and request more information. Approvers can also reassign approval requests that were routed to them. 
Access to supplier portal is based on roles given to a supplier user. A supplier user can have very limited or broad access to documents and transactions. Additional usability enhancements for supplier users is planned for FY17  that includes a analytic view of required actions and activities.
P2P - Approval Process / Approval Engine (Self-Description):
Oracle Procurement Cloud offers easy to configure but powerful rules for requisition, purchase order, change order, agreement, and invoice approvals.  Customers define approval rules based on their business processes and requirements and set policies for automatic approval or rejection.  Creation and maintenance of approval rules can be performed by functional users vs. technical resources; the user interface is optimized to create rules for procurement. Users can add additional approvers or reassign approval requests that were routed to them. Options are available to route documents to approvers in serial or parallel, using supervisory hierarchy, position hierarchy, job levels, or approval groups.   For ease of use, the UI creates rules with  attributes  that are  consistent  with  the  attribute  names  displayed  in  the  application.  Examples are routing based on amount, category, cost center, capital vs. expense accounts, and more. 
There are many options in defining rules. Some examples: Use  Supervisory  Hierarchy,  Job  Level,  Position  Hierarchy,  Approval  Group,  Single  User,  or  Custom routings for determining approvers; Require approvals, automatically approve, or send information notifications; Send FYI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Create  rules  using  simple  or  nested  conditions.  Condition  attributes  displayed  in  this  interface  are  consistent  with  the  attribute  names  displayed  in  the  application. Attribute  values  can  be  chosen  from  a  List of Values or a Choicelist, when applicable. The list below includes most of the attributes available: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Notifications are typically sent to approvers via email, online worklists, notifications, and other methods and eMails have been optimized for mobile and desktop eMail applications to allow for connected or disconnected approvals.   Information is included to help the approver understand what they are being asked to approve and why.   Exceptions are clearly highlighted including any budget tolerance warnings to the approver.  Approvers have a number of options including:
Reassign or Delegate tasks
- The reassign action transfers the task to another user or group. The task will then be
routed based on the specified user’s hierarchy.
-The delegate action allows another user to act on your behalf.
Approvers can request information from the preparer, a previous approver or another user in the enterprise before taking action on the approval.
Approve or Reject the task.
Add attachments to the Worklist task.
Add comments to the Worklist task.
Insert additional approvers to the approval task.
Modify a requisition if the approver has the privilege to edit requisitions pending his approval.
Once approved and passed to a buyer, the buyer can chose to cancel or return an individual line without impacting the rest of the requisitions. Other lines in the requisition can continue to process to purchase orders for fulfillment.
Out of the box reporting capabilities provide visibility to pending and past approval actions along with the transaction details to allow review of approval policies and the impact to approval cycle time as well as adherence to company policies. Users can preview workflow approval routings visually and add additional add-hoc approvers or FYI notifications easily.
P2P - P2P Configuration Set Up (Self-Description):
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
P2P - Business Rules / Workflow (Self-Description):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P2P - Invoice Validation / Approvals (Self-Description):
Our system is integrated so when a BPA, CPA, Requisition and or PO is created, the match level is set (2-way or 3-way), the Currency is set, payment terms are set, supplier pay to and ship to is set as well as many other attributes around the purchase.  When the invoice is matched, the supplier, payment address, payment currency, payment terms all default from the purchasing document and cannot be changed thus ensuring the agreement is enforced.   When the lines are matched, the UOM is pulled from the purchase order ensuring consistency  and that tolerances are correctly evaluated.  When matching the invoice the PO billed quantities and amounts will be updated.  If the PO is set for 3-way and the invoice is matched to the PO then then the invoice is placed on hold until the receipt is recorded in the system enforcing the 3-way match.  Suppliers can be flagged to automatically create invoices when receipts are entered so users don't have to enter invoices which provides for touchless invoice entry and also is another way to enforce the 3-way match.  Our Financial systems are multicurrency enabled so currency conversion rates can be maintained and the system can automatically convert currencies as needed. We have many partners on our Cloud Marketplace (cloudmarketplace.oracle.com) that provide currency exchange rate loaders into our financial system.  Currency conversion methods are defined by ledger so the system knows how to convert.  As motioned above Cloud Financials has a very robust Tax Engine that can support global tax rules and has a built in interface with VERTEX as well as other partners  to keep tax rates up to date.  We have several partners on our Cloud Marketplace that provide local tax rates as well.  Our AP invoice approvals are user configurable to meet the most complex business requirements.  Invoices can be approved based on amounts or conditions.  Approvals can be delegated while approvers are out on leave.  Approvals can be done in parallel (many at once), in a chain (one by one), and you can include FYI notifications for individuals who just want to see the notifications.   There are approval limits and there are several options if the approver does not approve within a specified timeframes such as send out reminder to approver, move onto the next approver or notify a manager.  Approvals can be managed via customizable e-mail notificatinos or though a user interface in the application.  There are also user definable approval processes for the requisitions and purchase orders as well as for the tolerance holds.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P2P - Profiles (Self-Description):
Catalog security for requesters can be setup at the business unit and/or can be secured all the way down to the individual user level. Content can be very specific or very broad. Users are assigned to business units as part of a separate FSM setup activity. Without having an assigned relationship to a business unit a user cannot get access to content associated to the business unit.
Content Zones are used to define the content available in the shopping experience. Catalog managers can easily select catalog content and assign security restrictions with the Content Zone. Once complete, content in the Content Zone is available to the approved users.
Oracle Procurement Cloud allows flexible configuration and leverages business rules to drive behavior such as accounting, matching rules, approval rules, tax generation, and much more.  Oracle Procurement Cloud solutions allows customers to configure the application to suit their unique requirements.  Custom fields can added with validation and default values to collect extra data and use those values in search and manage pages as well as to drive approval routings.   The user experience can be tailored easily and is protected from future updates.  This includes abilities such as adding and/or suppressing fields, formatting and changing fields. 
</t>
  </si>
  <si>
    <t>Organizational Hierarchy
(REVISED)</t>
  </si>
  <si>
    <t>Account Structures 
(REVISED)</t>
  </si>
  <si>
    <t xml:space="preserve">P2P - Catalog Approvals (Self-Description):
Oracle Procurement Cloud supports a rules-based workflow approval engine that allows flexible routing of documents (requisitions, purchase orders, agreements(catalogs),change orders, invoices, supplier information, etc.). Approvals are supported for internal actions as well as supplier initiated actions. Customers define approval rules based on their business processes and requirements and set policies for automatic approval or rejection.  Options are available to route documents to approvers in serial or parallel, using supervisory hierarchy, position hierarchy, job levels, or approval groups.  Examples are routing based on amount, category, cost center, capital vs. expense accounts, and more.  Creation and maintenance of approval rules can be performed by functional users vs. technical resources. All approvals are routed electronically using customer defined rules, as well as Oracle Social Network related conversations and document sharing internally and with suppliers.  With a user experience focused on the procurement user, approval routings can be based on a wide variety of standard attributes as well as user defined fields. Approvers can be determined by a number of options including supervisory hierarchy, approval groups, job levels, etc., and support approval as well as FYI notifications.  Approvers can also be manually added to review and approval routings, and approvers can take multiple actions. Approvers can preview workflow approval routings visually and add FYI notifications easily as well as include comments and request more information. Approvers can also reassign approval requests that were routed to them. 
Access to supplier portal is based on roles given to a supplier user. A supplier user can have very limited or broad access to documents and transactions. Additional usability enhancements for supplier users is planned for FY17  that includes a analytic view of required actions and activities.
P2P - Approval Process / Approval Engine (Self-Description):
Oracle Procurement Cloud offers easy to configure but powerful rules for requisition, purchase order, change order, agreement, and invoice approvals.  Customers define approval rules based on their business processes and requirements and set policies for automatic approval or rejection.  Creation and maintenance of approval rules can be performed by functional users vs. technical resources; the user interface is optimized to create rules for procurement. Users can add additional approvers or reassign approval requests that were routed to them. Options are available to route documents to approvers in serial or parallel, using supervisory hierarchy, position hierarchy, job levels, or approval groups.   For ease of use, the UI creates rules with  attributes  that are  consistent  with  the  attribute  names  displayed  in  the  application.  Examples are routing based on amount, category, cost center, capital vs. expense accounts, and more. 
There are many options in defining rules. Some examples: Use  Supervisory  Hierarchy,  Job  Level,  Position  Hierarchy,  Approval  Group,  Single  User,  or  Custom routings for determining approvers; Require approvals, automatically approve, or send information notifications; Send FYI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Create  rules  using  simple  or  nested  conditions.  Condition  attributes  displayed  in  this  interface  are  consistent  with  the  attribute  names  displayed  in  the  application. Attribute  values  can  be  chosen  from  a  List of Values or a Choicelist, when applicable. The list below includes most of the attributes available: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Notifications are typically sent to approvers via email, online worklists, notifications, and other methods and eMails have been optimized for mobile and desktop eMail applications to allow for connected or disconnected approvals.   Information is included to help the approver understand what they are being asked to approve and why.   Exceptions are clearly highlighted including any budget tolerance warnings to the approver.  Approvers have a number of options including:
Reassign or Delegate tasks
- The reassign action transfers the task to another user or group. The task will then be
routed based on the specified user’s hierarchy.
-The delegate action allows another user to act on your behalf.
Approvers can request information from the preparer, a previous approver or another user in the enterprise before taking action on the approval.
Approve or Reject the task.
Add attachments to the Worklist task.
Add comments to the Worklist task.
Insert additional approvers to the approval task.
Modify a requisition if the approver has the privilege to edit requisitions pending his approval.
Once approved and passed to a buyer, the buyer can chose to cancel or return an individual line without impacting the rest of the requisitions. Other lines in the requisition can continue to process to purchase orders for fulfillment.
Out of the box reporting capabilities provide visibility to pending and past approval actions along with the transaction details to allow review of approval policies and the impact to approval cycle time as well as adherence to company policies. Users can preview workflow approval routings visually and add additional add-hoc approvers or FYI notifications easily.
P2P - P2P Configuration Set Up (Self-Description):
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
P2P - Business Rules / Workflow (Self-Description):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P2P - Invoice Validation / Approvals (Self-Description):
Our system is integrated so when a BPA, CPA, Requisition and or PO is created, the match level is set (2-way or 3-way), the Currency is set, payment terms are set, supplier pay to and ship to is set as well as many other attributes around the purchase.  When the invoice is matched, the supplier, payment address, payment currency, payment terms all default from the purchasing document and cannot be changed thus ensuring the agreement is enforced.   When the lines are matched, the UOM is pulled from the purchase order ensuring consistency  and that tolerances are correctly evaluated.  When matching the invoice the PO billed quantities and amounts will be updated.  If the PO is set for 3-way and the invoice is matched to the PO then then the invoice is placed on hold until the receipt is recorded in the system enforcing the 3-way match.  Suppliers can be flagged to automatically create invoices when receipts are entered so users don't have to enter invoices which provides for touchless invoice entry and also is another way to enforce the 3-way match.  Our Financial systems are multicurrency enabled so currency conversion rates can be maintained and the system can automatically convert currencies as needed. We have many partners on our Cloud Marketplace (cloudmarketplace.oracle.com) that provide currency exchange rate loaders into our financial system.  Currency conversion methods are defined by ledger so the system knows how to convert.  As motioned above Cloud Financials has a very robust Tax Engine that can support global tax rules and has a built in interface with VERTEX as well as other partners  to keep tax rates up to date.  We have several partners on our Cloud Marketplace that provide local tax rates as well.  Our AP invoice approvals are user configurable to meet the most complex business requirements.  Invoices can be approved based on amounts or conditions.  Approvals can be delegated while approvers are out on leave.  Approvals can be done in parallel (many at once), in a chain (one by one), and you can include FYI notifications for individuals who just want to see the notifications.   There are approval limits and there are several options if the approver does not approve within a specified timeframes such as send out reminder to approver, move onto the next approver or notify a manager.  Approvals can be managed via customizable e-mail notificatinos or though a user interface in the application.  There are also user definable approval processes for the requisitions and purchase orders as well as for the tolerance holds.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P2P - Profiles (Self-Description):
Catalog security for requesters can be setup at the business unit and/or can be secured all the way down to the individual user level. Content can be very specific or very broad. Users are assigned to business units as part of a separate FSM setup activity. Without having an assigned relationship to a business unit a user cannot get access to content associated to the business unit.
Content Zones are used to define the content available in the shopping experience. Catalog managers can easily select catalog content and assign security restrictions with the Content Zone. Once complete, content in the Content Zone is available to the approved users.
Oracle Procurement Cloud allows flexible configuration and leverages business rules to drive behavior such as accounting, matching rules, approval rules, tax generation, and much more.  Oracle Procurement Cloud solutions allows customers to configure the application to suit their unique requirements.  Custom fields can added with validation and default values to collect extra data and use those values in search and manage pages as well as to drive approval routings.   The user experience can be tailored easily and is protected from future updates.  This includes abilities such as adding and/or suppressing fields, formatting and changing fields. 
P2P - Requisitioning Budget Checking Process (Self-Description):
Budgetary control and encumbrance accounting are two powerful capabilities provided by Oracle Procurement Cloud Service. They allow customers keep better track of spending by making sure sufficient funds are available before transactions are approved. Budgetary controls allows flexible definition of what types of purchases will consume budget to allow for discretionary vs non-discretionary control, and allows flexible definition of multiple overlapping budget periods.  From within the shopping flow users can easily review approval requirements and routing for any transaction.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If a customer must release funds without being used, instead of finding and canceling individual requisitions, they can mass-cancel requisitions to make it easy to clean up reserved funds that are held across multiple requisitions.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
  </si>
  <si>
    <t>Budget Support
(REVISED)</t>
  </si>
  <si>
    <t>Team Modelling &amp; Management
(REVISED)</t>
  </si>
  <si>
    <t>Talent Management
(NEW)</t>
  </si>
  <si>
    <t>P2P - P2P Configuration Set Up (Self-Description):
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
P2P - Business Rules / Workflow (Self-Description):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P2P - Requisitioning Process (Self-Description):
A visually rich and visually directed buying experience, Oracle Self Service Procurement Cloud (SSP) is designed from the ground up to provide a consumer-centric user experience providing the ability to search or browse across all catalog types; punchout level 1, punchout level2, informational catalogs, smart forms, items and local catalogs.  There is a highly optimized search and browsing capability that provides the highest level of search success across the content types. Non catalog requests can leverage "smart forms" to allow defaulting and controls over attributes (like category, supplier, etc.) and capturing of additional attributes specific to the type of good or service they are requesting.  A standard free form non-catalog request is also available in all search results as a backup.  Requesters can create their own shopping lists and the purchasing department can create shared public shopping lists for regularly order items. Suppliers have the ability to update catalog content with review and approval control by the buying organization.
The shopping experience in SSP allows multiple items to be compared side by side along with detailed attributes.  The buying organization can include informational catalogs to provide in context support for purchasing policies, business practice information, guidelines, or how-to information.  All catalog content types can be added to the same requisition; Punchout level 1, punchout Level 2, smartfoms, local catalog, master item and non catalog requests. A requisition is not limited to the type of content or number of suppliers. A single requisition can contain all the types of content in any combination from any supplier combination. All shopping carts are subject to controls and constraints including triggering approval workflows, accounting rules and projects requirements
Oracle Procurement Cloud allows flexible configuration and leverages business rules to drive behavior such as accounting, matching rules, approval rules, tax generation, and much more.  Each requisition line supports integration with projects for generating correct project accounting.  Transaction Account Builder automatically adds appropriate charge account entries for each requisition line. Based on different criteria in the requisition line such as category, amount and cost center, customers define rules based on their business processes and requirements to create the appropriate GL account combination. Using the Transaction Account Builder to derive default accounts for requisitions means individual users do not have to manually enter GL accounts. They do not even need to know what one is.
For approval workflow, there is a user interface optimized to create rules for Procurement processes using simple or nested conditions. For ease of use, this UI creates rules with attributes  that are  consistent  with  the  attribute  names  displayed  in  the  application.  Attribute values can be chosen from a List of Values or a Choicelist. The list below includes most of the approval task attributes available to use in creating Requisition approvals: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DFF distribution (only supported from BPM),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There are many options for defining rules. Some examples:
Use  Supervisory  Hierarchy,  Job  Level,  Position  Hierarchy,  Approval  Group,  Single  User,  or  Custom routings.
Require approvals, automatically approve, or send information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Budgetary control and encumbrance accounting are two powerful provided by Oracle Procurement Cloud Service. They allow customers keep better track of spending by making sure sufficient funds are available before transactions. When enabled, users have the ability to check funds and view the results in real time before submitting their transactions for approval.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Tight integration with sourcing delivers enhanced usability, effectiveness and results.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
Notes and attachments are supported at the header and line levels of the requisition to communicate special instructions/requests to approvers, buyers and suppliers. When adding notes or attachments, users can indicate the type of user they are to be shared with. This way notes or attachments intended for a buyer only would not be available to a supplier.
Requisitions for preferred suppliers can be configured to automatically dispatch Purchase Orders to suppliers. For requisitions that are created for non preferred suppliers, approvers or buyers will have the opportunity to modify the request to include a preferred supplier, return it to the requester for more information on why a preferred supplier was not chosen or reject the requisition. In all cases a requester can choose to continue with the non preferred supplier and resubmit with an explanation or resubmit with a preferred supplier.   Suppliers that lose qualification standing can be placed on purchase order hold in the system so that PO's cannot be processed until a determination is made to re-qualify or deactivate the supplier.
Requisition demand can be aggregated for PO's based on suppliers and commodities.  Discounts built into supplier agreements based on purchase order quantities/amounts could be achieved for total supplier spend or spend by commodity when requisition lines are aggregated into same purchase orders.  
SSP supports public and private shopping lists for easy management of repetitive purchases. Public shopping lists are created by the purchasing department then published for use throughout the organization supported by the security of content zones. Private shopping lists are created by and for individual users. With a click, an item in search results can be added to a shopping list for use anytime by that requester. 
Users can create an internal material transfer through Self Service Procurement to request goods held in internal inventory. The internal material transfer differs from a standard requisition in that it is processed internally as a transfer order rather than through the dispatch of a purchase order to a supplier. Requisitions for internal material transfers are governed by the same approval workflows, account defaulting rules, business rules and controls as other requisitions destined for suppliers. Oracle has several close partner relationships for providing Par level and par inventory management solutions.
With regards to training. SSP is delivering a visually rich and directed buying experince. At a glance users see top categories, recent purchases and recently viewed catalog items. With a single click from the home page, most of these can be added to the cart. Through browsing or search, users are presented with catlaog options of all available types of conetnt; punchout level 1, punchout level 2, smartforms and local catalogs plus information catalogs to provide important buying information for categories of spend, suppliers and processes. In addition the ability to apply  category, brand and price filters in the search results allow requesters to further refine thier search to quickly and easily find what they need. Customized smartforms deliver a catalog like experience through serach and browse for non catalog non contracted purchases. Content management is simplified and focused on constructing a catalog that delivers optimal results in search and browse. Training requirements are minimal for Self Service Procurement Cloud Service.
P2P - Receiving Process (Self-Description):
Receiving can be performed by employees using a desktop receipt or by warehouse/receiving dock usesr.  Warehouse users can perform leverage receipt entry, scanning, receive from ASN, or require a blind receipt.  Receipts can be for expensed items, receipts into inventory, receipts into inspection areas, assets, manufacturing, and asset maintenance.  There are options to automatically create financial accruals on receipts, as well as pay on receipt (ERS).  If invoice holds are created as a result on non-receipt the notification can be sent directly to the requester.  For service purchases, many of our customers no longer usw 3-way matching and instead use invoice approval routings to ask the requester to approve as verification of delivery of service.</t>
  </si>
  <si>
    <t>Asset Management
(REVISED)</t>
  </si>
  <si>
    <t>P2P - Personalization (Self-Description):
Oracle Cloud customers have the ability to personalize their experience in a number of ways, and with respect to busines-specific terminilogy our customers can change the names of fields or add fields that are presented in the UI.  Those changes are captured technically in metadata to ensure that any future updates are not overriddem.</t>
  </si>
  <si>
    <t>Language and Terminology
(REVISED)</t>
  </si>
  <si>
    <t>Widgets / Portlets
(REVISED)</t>
  </si>
  <si>
    <t>Private Workspaces
(REVISED)</t>
  </si>
  <si>
    <t>3rd Party View Support
(REVISED)</t>
  </si>
  <si>
    <t>UX
(REVISED)</t>
  </si>
  <si>
    <t>P2P - P2P Configuration Set Up (Self-Description):
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
P2P - Business Rules / Workflow (Self-Description):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t>
  </si>
  <si>
    <t>Tasks and Milestones
(REVISED)</t>
  </si>
  <si>
    <t>Extended Team Management
(NEW)</t>
  </si>
  <si>
    <t>Sandboxes
(NEW)</t>
  </si>
  <si>
    <t>Project Performance Management ("goal management")
(NEW)</t>
  </si>
  <si>
    <t>Campaign Management
(NEW)</t>
  </si>
  <si>
    <t xml:space="preserve">P2P - Catalog Approvals (Self-Description):
Oracle Procurement Cloud supports a rules-based workflow approval engine that allows flexible routing of documents (requisitions, purchase orders, agreements(catalogs),change orders, invoices, supplier information, etc.). Approvals are supported for internal actions as well as supplier initiated actions. Customers define approval rules based on their business processes and requirements and set policies for automatic approval or rejection.  Options are available to route documents to approvers in serial or parallel, using supervisory hierarchy, position hierarchy, job levels, or approval groups.  Examples are routing based on amount, category, cost center, capital vs. expense accounts, and more.  Creation and maintenance of approval rules can be performed by functional users vs. technical resources. All approvals are routed electronically using customer defined rules, as well as Oracle Social Network related conversations and document sharing internally and with suppliers.  With a user experience focused on the procurement user, approval routings can be based on a wide variety of standard attributes as well as user defined fields. Approvers can be determined by a number of options including supervisory hierarchy, approval groups, job levels, etc., and support approval as well as FYI notifications.  Approvers can also be manually added to review and approval routings, and approvers can take multiple actions. Approvers can preview workflow approval routings visually and add FYI notifications easily as well as include comments and request more information. Approvers can also reassign approval requests that were routed to them. 
Access to supplier portal is based on roles given to a supplier user. A supplier user can have very limited or broad access to documents and transactions. Additional usability enhancements for supplier users is planned for FY17  that includes a analytic view of required actions and activities.
P2P - Approval Process / Approval Engine (Self-Description):
Oracle Procurement Cloud offers easy to configure but powerful rules for requisition, purchase order, change order, agreement, and invoice approvals.  Customers define approval rules based on their business processes and requirements and set policies for automatic approval or rejection.  Creation and maintenance of approval rules can be performed by functional users vs. technical resources; the user interface is optimized to create rules for procurement. Users can add additional approvers or reassign approval requests that were routed to them. Options are available to route documents to approvers in serial or parallel, using supervisory hierarchy, position hierarchy, job levels, or approval groups.   For ease of use, the UI creates rules with  attributes  that are  consistent  with  the  attribute  names  displayed  in  the  application.  Examples are routing based on amount, category, cost center, capital vs. expense accounts, and more. 
There are many options in defining rules. Some examples: Use  Supervisory  Hierarchy,  Job  Level,  Position  Hierarchy,  Approval  Group,  Single  User,  or  Custom routings for determining approvers; Require approvals, automatically approve, or send information notifications; Send FYI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Create  rules  using  simple  or  nested  conditions.  Condition  attributes  displayed  in  this  interface  are  consistent  with  the  attribute  names  displayed  in  the  application. Attribute  values  can  be  chosen  from  a  List of Values or a Choicelist, when applicable. The list below includes most of the attributes available: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Notifications are typically sent to approvers via email, online worklists, notifications, and other methods and eMails have been optimized for mobile and desktop eMail applications to allow for connected or disconnected approvals.   Information is included to help the approver understand what they are being asked to approve and why.   Exceptions are clearly highlighted including any budget tolerance warnings to the approver.  Approvers have a number of options including:
Reassign or Delegate tasks
- The reassign action transfers the task to another user or group. The task will then be
routed based on the specified user’s hierarchy.
-The delegate action allows another user to act on your behalf.
Approvers can request information from the preparer, a previous approver or another user in the enterprise before taking action on the approval.
Approve or Reject the task.
Add attachments to the Worklist task.
Add comments to the Worklist task.
Insert additional approvers to the approval task.
Modify a requisition if the approver has the privilege to edit requisitions pending his approval.
Once approved and passed to a buyer, the buyer can chose to cancel or return an individual line without impacting the rest of the requisitions. Other lines in the requisition can continue to process to purchase orders for fulfillment.
Out of the box reporting capabilities provide visibility to pending and past approval actions along with the transaction details to allow review of approval policies and the impact to approval cycle time as well as adherence to company policies. Users can preview workflow approval routings visually and add additional add-hoc approvers or FYI notifications easily.
P2P - Order Processing (buy-side) (Self-Description):
Document attachments are available on the purchase order header and line items and are secured automatically based on usage designation such as "to supplier", "to buyer", etc.  Document attachments are sent via eMail and via XML message.   Suppliers can acknowledge documents or request changes either via XML B2B messages or using a web browser.  Disputes and other unstructured interactions are typically captured as conversations using Oracle Social Network which are directly linked to the document (PO, Invoice, etc).
P2P - Order Delivery / Communication (Self-Description):
Oracle Procurement Cloud provides several standard PO transmition methods including print, fax, eMail, electronic, and "none".   Electronic communication has been simplified for both direct to supplier XML delivery as well as through one or many supplier networks.  Oracle provides out of the box connectivitity to several supplier networks (including Oracle's) and customers can add their own unique supplier networks to the list of available networks. Standard messages supported are PO outbound, PO Change outbound, PO Ack, PO change inbound, ASN inbound, and Invoice inbound as well as other manufacturing and collaborative planning messages.  Those activites can also be performed by a supplier user using a web browser.
P2P - Order Collaboration (buyer/supplier) (Self-Description):
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Disputes are typically captured as conversations using Oracle Social Network and can include all involved parties.
P2P - Order Processing (supply-side) (Self-Description):
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Suppliers can iniitate change requests to order prior to acknowlegement such as qty/dates/substitutions and those changes can be accepteb by the buying organization.  Disputes are typically captured as conversations using Oracle Social Network and can include all involved parties.
P2P - P2P Configuration Set Up (Self-Description):
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
P2P - Business Rules / Workflow (Self-Description):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P2P - Invoice Validation / Approvals (Self-Description):
Our system is integrated so when a BPA, CPA, Requisition and or PO is created, the match level is set (2-way or 3-way), the Currency is set, payment terms are set, supplier pay to and ship to is set as well as many other attributes around the purchase.  When the invoice is matched, the supplier, payment address, payment currency, payment terms all default from the purchasing document and cannot be changed thus ensuring the agreement is enforced.   When the lines are matched, the UOM is pulled from the purchase order ensuring consistency  and that tolerances are correctly evaluated.  When matching the invoice the PO billed quantities and amounts will be updated.  If the PO is set for 3-way and the invoice is matched to the PO then then the invoice is placed on hold until the receipt is recorded in the system enforcing the 3-way match.  Suppliers can be flagged to automatically create invoices when receipts are entered so users don't have to enter invoices which provides for touchless invoice entry and also is another way to enforce the 3-way match.  Our Financial systems are multicurrency enabled so currency conversion rates can be maintained and the system can automatically convert currencies as needed. We have many partners on our Cloud Marketplace (cloudmarketplace.oracle.com) that provide currency exchange rate loaders into our financial system.  Currency conversion methods are defined by ledger so the system knows how to convert.  As motioned above Cloud Financials has a very robust Tax Engine that can support global tax rules and has a built in interface with VERTEX as well as other partners  to keep tax rates up to date.  We have several partners on our Cloud Marketplace that provide local tax rates as well.  Our AP invoice approvals are user configurable to meet the most complex business requirements.  Invoices can be approved based on amounts or conditions.  Approvals can be delegated while approvers are out on leave.  Approvals can be done in parallel (many at once), in a chain (one by one), and you can include FYI notifications for individuals who just want to see the notifications.   There are approval limits and there are several options if the approver does not approve within a specified timeframes such as send out reminder to approver, move onto the next approver or notify a manager.  Approvals can be managed via customizable e-mail notificatinos or though a user interface in the application.  There are also user definable approval processes for the requisitions and purchase orders as well as for the tolerance holds.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t>
  </si>
  <si>
    <t>Native Workflow Support
(REVISED)</t>
  </si>
  <si>
    <t xml:space="preserve">P2P - Catalog Approvals (Self-Description):
Oracle Procurement Cloud supports a rules-based workflow approval engine that allows flexible routing of documents (requisitions, purchase orders, agreements(catalogs),change orders, invoices, supplier information, etc.). Approvals are supported for internal actions as well as supplier initiated actions. Customers define approval rules based on their business processes and requirements and set policies for automatic approval or rejection.  Options are available to route documents to approvers in serial or parallel, using supervisory hierarchy, position hierarchy, job levels, or approval groups.  Examples are routing based on amount, category, cost center, capital vs. expense accounts, and more.  Creation and maintenance of approval rules can be performed by functional users vs. technical resources. All approvals are routed electronically using customer defined rules, as well as Oracle Social Network related conversations and document sharing internally and with suppliers.  With a user experience focused on the procurement user, approval routings can be based on a wide variety of standard attributes as well as user defined fields. Approvers can be determined by a number of options including supervisory hierarchy, approval groups, job levels, etc., and support approval as well as FYI notifications.  Approvers can also be manually added to review and approval routings, and approvers can take multiple actions. Approvers can preview workflow approval routings visually and add FYI notifications easily as well as include comments and request more information. Approvers can also reassign approval requests that were routed to them. 
Access to supplier portal is based on roles given to a supplier user. A supplier user can have very limited or broad access to documents and transactions. Additional usability enhancements for supplier users is planned for FY17  that includes a analytic view of required actions and activities.
P2P - Approval Process / Approval Engine (Self-Description):
Oracle Procurement Cloud offers easy to configure but powerful rules for requisition, purchase order, change order, agreement, and invoice approvals.  Customers define approval rules based on their business processes and requirements and set policies for automatic approval or rejection.  Creation and maintenance of approval rules can be performed by functional users vs. technical resources; the user interface is optimized to create rules for procurement. Users can add additional approvers or reassign approval requests that were routed to them. Options are available to route documents to approvers in serial or parallel, using supervisory hierarchy, position hierarchy, job levels, or approval groups.   For ease of use, the UI creates rules with  attributes  that are  consistent  with  the  attribute  names  displayed  in  the  application.  Examples are routing based on amount, category, cost center, capital vs. expense accounts, and more. 
There are many options in defining rules. Some examples: Use  Supervisory  Hierarchy,  Job  Level,  Position  Hierarchy,  Approval  Group,  Single  User,  or  Custom routings for determining approvers; Require approvals, automatically approve, or send information notifications; Send FYI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Create  rules  using  simple  or  nested  conditions.  Condition  attributes  displayed  in  this  interface  are  consistent  with  the  attribute  names  displayed  in  the  application. Attribute  values  can  be  chosen  from  a  List of Values or a Choicelist, when applicable. The list below includes most of the attributes available: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Notifications are typically sent to approvers via email, online worklists, notifications, and other methods and eMails have been optimized for mobile and desktop eMail applications to allow for connected or disconnected approvals.   Information is included to help the approver understand what they are being asked to approve and why.   Exceptions are clearly highlighted including any budget tolerance warnings to the approver.  Approvers have a number of options including:
Reassign or Delegate tasks
- The reassign action transfers the task to another user or group. The task will then be
routed based on the specified user’s hierarchy.
-The delegate action allows another user to act on your behalf.
Approvers can request information from the preparer, a previous approver or another user in the enterprise before taking action on the approval.
Approve or Reject the task.
Add attachments to the Worklist task.
Add comments to the Worklist task.
Insert additional approvers to the approval task.
Modify a requisition if the approver has the privilege to edit requisitions pending his approval.
Once approved and passed to a buyer, the buyer can chose to cancel or return an individual line without impacting the rest of the requisitions. Other lines in the requisition can continue to process to purchase orders for fulfillment.
Out of the box reporting capabilities provide visibility to pending and past approval actions along with the transaction details to allow review of approval policies and the impact to approval cycle time as well as adherence to company policies. Users can preview workflow approval routings visually and add additional add-hoc approvers or FYI notifications easily.
P2P - Order Processing (buy-side) (Self-Description):
Document attachments are available on the purchase order header and line items and are secured automatically based on usage designation such as "to supplier", "to buyer", etc.  Document attachments are sent via eMail and via XML message.   Suppliers can acknowledge documents or request changes either via XML B2B messages or using a web browser.  Disputes and other unstructured interactions are typically captured as conversations using Oracle Social Network which are directly linked to the document (PO, Invoice, etc).
P2P - Order Collaboration (buyer/supplier) (Self-Description):
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Disputes are typically captured as conversations using Oracle Social Network and can include all involved parties.
P2P - Order Processing (supply-side) (Self-Description):
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Suppliers can iniitate change requests to order prior to acknowlegement such as qty/dates/substitutions and those changes can be accepteb by the buying organization.  Disputes are typically captured as conversations using Oracle Social Network and can include all involved parties.
P2P - P2P Configuration Set Up (Self-Description):
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
P2P - Business Rules / Workflow (Self-Description):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P2P - Invoice Validation / Approvals (Self-Description):
Our system is integrated so when a BPA, CPA, Requisition and or PO is created, the match level is set (2-way or 3-way), the Currency is set, payment terms are set, supplier pay to and ship to is set as well as many other attributes around the purchase.  When the invoice is matched, the supplier, payment address, payment currency, payment terms all default from the purchasing document and cannot be changed thus ensuring the agreement is enforced.   When the lines are matched, the UOM is pulled from the purchase order ensuring consistency  and that tolerances are correctly evaluated.  When matching the invoice the PO billed quantities and amounts will be updated.  If the PO is set for 3-way and the invoice is matched to the PO then then the invoice is placed on hold until the receipt is recorded in the system enforcing the 3-way match.  Suppliers can be flagged to automatically create invoices when receipts are entered so users don't have to enter invoices which provides for touchless invoice entry and also is another way to enforce the 3-way match.  Our Financial systems are multicurrency enabled so currency conversion rates can be maintained and the system can automatically convert currencies as needed. We have many partners on our Cloud Marketplace (cloudmarketplace.oracle.com) that provide currency exchange rate loaders into our financial system.  Currency conversion methods are defined by ledger so the system knows how to convert.  As motioned above Cloud Financials has a very robust Tax Engine that can support global tax rules and has a built in interface with VERTEX as well as other partners  to keep tax rates up to date.  We have several partners on our Cloud Marketplace that provide local tax rates as well.  Our AP invoice approvals are user configurable to meet the most complex business requirements.  Invoices can be approved based on amounts or conditions.  Approvals can be delegated while approvers are out on leave.  Approvals can be done in parallel (many at once), in a chain (one by one), and you can include FYI notifications for individuals who just want to see the notifications.   There are approval limits and there are several options if the approver does not approve within a specified timeframes such as send out reminder to approver, move onto the next approver or notify a manager.  Approvals can be managed via customizable e-mail notificatinos or though a user interface in the application.  There are also user definable approval processes for the requisitions and purchase orders as well as for the tolerance holds.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t>
  </si>
  <si>
    <t>Customizable Business Rules
(REVISED)</t>
  </si>
  <si>
    <t>Rule Sets / Groups
(REVISED)</t>
  </si>
  <si>
    <t>Visual Workflow Management
(REVISED)</t>
  </si>
  <si>
    <t>Approvals and Workflow
(REVISED)</t>
  </si>
  <si>
    <t>Email Approvals
(NEW)</t>
  </si>
  <si>
    <t>Workflow Cloning
(NEW)</t>
  </si>
  <si>
    <t>Single Sign On
(NEW)</t>
  </si>
  <si>
    <t>User Account Management
(NEW)</t>
  </si>
  <si>
    <t>Fine Grained Role Based Security
(NEW)</t>
  </si>
  <si>
    <t>View Filtering
(NEW)</t>
  </si>
  <si>
    <t>Portal Configurability 
(NEW)</t>
  </si>
  <si>
    <t>P2P - Supplier Information Management (Self-Description):
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t>
  </si>
  <si>
    <t>Certificate Management
(REVISED)</t>
  </si>
  <si>
    <t>Insurance Certificate Management
(NEW)</t>
  </si>
  <si>
    <t>Profile Maintenance
(REVISED)</t>
  </si>
  <si>
    <t>Data Visibility
(NEW)</t>
  </si>
  <si>
    <t>Document Management
(REVISED)</t>
  </si>
  <si>
    <t>Template Cloning
(NEW)</t>
  </si>
  <si>
    <t>Approvals
(NEW)</t>
  </si>
  <si>
    <t>Independent Contractor Management
(REVISED)</t>
  </si>
  <si>
    <t xml:space="preserve">P2P - Supplier Onboarding (Self-Description):
Suppliers can potentially enter into a business relationship with the buying organization and be onboarded through:
    External supplier registrations
    Internal supplier registration
Internal supplier registration allows employees to request new suppliers within sourcing, the suppliers work area, and through Self Service Procurement. In each of these work areas, there is a link users clck on to start the process. It allows internal users to make a new supplier request while providing all the same information as an external registration; depending on the customer configuration. The internal requester  enters all required information and submits the request
For external Supplier Registration the buying organization makes a supplier registration URL available to the potential suppliers either by posting it on their website or sending it to them in an invitation. Potential suppliers are presented with a set of pages that the user navigates through using the navigation buttons. A navigation train, which shows where the user is in the page flow, can also be used to navigate directly to a specific page since there is no dependency in what order the information must be entered. The potential supplier enters all required information and submits the registration request. Suppliers can save their in-process registrations if they need to gather requested information and return to submit the registration later.
There are 2 possible outcomes for a supplier registration; the supplier can be approved as Prospective or Spend authorized. A prospective supplier is created to participate in Sourcing events and Supplier Qualification Management assessments only. It is not possible for a Prospective supplier to transact business through Purchasing or Accounts Payable. A Spend Authorized supplier is a complete supplier that can transact business. When a customer is ready to do business with a Prospective supplier, there is a promotion process that is supported by its own business rules and approval workflow.
The registration flow for internal or external requests can contain the following data requirements subject to configuration:
Organization Details: Captures identifying information about the company as well as the name and e-mail of the person submitting the registration.
Contacts: Captures the contact details for those individuals that would be involved in supporting the customer relationship.
Contact User Account: Captures user account information for the contact.
Addresses: Captures the supplier addresses and the business functions performed at that address.
Business Classifications: Captures the certification details of any applicable supplier diversity classifications (for example, minority owned, small business, and so on).
Bank Accounts: Captures the bank account details where the company would like to receive payments.
Products and Services: Captures the details of the types of products and services supplied by the company.
Questionnaire: Captures Supplier Qualification Management responses to additional registration questions.
Regardless of how a supplier is introduced, internal or external request, the buying organization reviews the registration request using a collaborative review process and determines if it wants to consider this company as a new source of supply. The Approval Management Service facilitates the approval routing of the registration. Approvals can be defined uniquely for each type of request, internal and external.
Regardless of how a supplier is introduced, internal or external request, the buying organization reviews the registration request using a collaborative review process and determines if it wants to consider this company as a new source of supply. Approvals can be defined uniquely for each type of request, internal and external.
During the review process, the company name, information, and tax identifiers are verified against the existing supplier master to prevent duplicate suppliers from being created.
Approvers who have the required privileges can edit the registration during approval.
Approvers can approve or reject the approval request.
Requests can also be sent back for resubmission if more information is needed. When the request is resubmitted, the request is routed through the same review process.
An e-mail notification with the registration request outcome is sent to the user who submitted the supplier registration request and any contacts marked as administrative contacts on the registration.
If  approved: Automatically initiates a process to create a supplier record from the registration. If user accounts were requested for contacts on the registration, then user provisioning requests are sent to Oracle Identify Management for processing. If a prospective supplier is approved, then that supplier is available for transactions on sourcing and qualifications. If a spend authorized supplier is approved, then a spend authorization approval request is raised.
If rejected: Rejects the request and sends a notification to the requester.
When needed, a supplier manager can manually create a supplier. Registration is the recommended method for onboarding, but some situations require manual entry.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During supplier registration, qualification-related questions can be answered during the registration process using the information the supplier provides while registering. Customers can define rules via a rule-set to generate a questionnaire dynamically that asks relevant questions to the supplier. Customers can ask qualification questions when a new supplier registers. They can define rules that use the information that the supplier provides when they register to dynamically create a questionnaire that asks for additional relevant information:
Define rule sets that create the questionnaire. Specify the conditions that determine the qualification areas to include on the registration questionnaire. These conditions can leverage information gathered during the qualification process, such as the products and services that the supplier provides.
View and submit response. The supplier answers the questionnaire during registration.
Store questionnaire responses. The system stores the answered questionnaire as part of the registration. 
 Approve registration. You can consider the supplier responses when approving the registration.
 Control the display sequence of qualification areas. You can control the sequence that the qualification areas display on the registration questionnaire.
 Use question branching. In the registration questionnaire, use conditional questions that branch from earlier questions according to the supplier response.
In order that purchasing departments can communicate important information to the new suppliers there is the Communicate New Supplier Documents capability. Document packages for new suppliers are automatically sent upon approval. The information can vary from being a simple terms-and-conditions document to a more detailed document including payment terms and contract information. Organizations that deal with suppliers globally might have different versions of the information based upon the country of the suppliers to support different languages and other country specific business requirements. Organizations have the ability to configure the documents that they want automatically communicated to new suppliers. This can be configured based upon the supplier’s country to accommodate regional differences. A system-generated email is sent to the supplier contacts along with the documents. The documents are sent as attachments to the email notification. 
Our customers have supply bases that range from the low thousands to the high tens of thousands. 
Our customers engage directly with their suppliers so it is difficult to get an accurate gauge on time requirements for a supplier to register. Based on discussions with customers it is our understanding that it is pretty straight forward for suppliers and requires minimal time. </t>
  </si>
  <si>
    <t>Dynamic "Onboarding" Workflows
(REVISED)</t>
  </si>
  <si>
    <t>Survey Support
(REVISED)</t>
  </si>
  <si>
    <t>Template Library
(REVISED)</t>
  </si>
  <si>
    <t>P2P - Supplier Performance and Risk Management (Self-Description):
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t>
  </si>
  <si>
    <t>Qualification Support
(REVISED)</t>
  </si>
  <si>
    <t>Best Practices Intelligence
(NEW)</t>
  </si>
  <si>
    <t>Category Intelligence
(NEW)</t>
  </si>
  <si>
    <t>Supplier Intelligence
(NEW)</t>
  </si>
  <si>
    <t>P2P - Catalog Creation / Onboarding (Self-Description):
Through a simplified user experience or upload capability using internal users and suppliers can manage(create/edit) catalogs/agreements.  Catalog/agreement attributes can be updated either using the Edit Agreement UI page or through an agreement loader.  The loader supports four file formats (TXT, XML, CIF, and cXML) complete with with validation and business rules.  These file formats have columns or tags which correspond to different agreement line attributes. The following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managed through web service for automation from suppliers.   All updates/edits can be managed through an approval workflow defined for the catalogs/agreements and based on the initiating user(supplier or internal user). 
There is no cost to suppliers to integrate with Oracle Procuremnt cloud service, whether is is through a web service, the B2B infrastructure or Supplier Portal. Unlimited supplier use is included in the product subscription. 
An integrated flow for creating catalogs/agreements is through Oracle  Procurement Contracts Cloud. Contracts can be created, managed, edited and approved with online and offline collaboration with Suppliers. Once completed and approved, the transactional representation of that contract as an agreement/catalog can be created and is used in Procurement for creating requisitions and Purchase orders. Another integrated flow, Catalogs can be created directly from Sourcing events once awarded to a supplier. The creation of  catalogs/agreements from these flows can be configured for use approval workflow.
P2P - Order Creation (Self-Description):
Purchase orders are typically created from one or multiple requisitions, but can also be created directly through the UI, web sevice,  file, or through integrations with other Oracle Cloud solutions such as when a purchase order is created for drop-ship sales orders to a customer.   Prices for negotiated purchases automatically enforce pricing to ensure negotiated savings are realized.  Purchase Orders can be one-time, created against an agreement as a call-off, created from inventory replenishment, created from advanced planning or manufacturing with work order references, created as a results of a sales orders with configuration details if needed, and more.  Accounting rules determine the default accounting for the purchases, and approval rules determine whether creation or changes require approvals and what approvals are required.  Purchase orders can be sent to suppliers typically via eMail or XML (cXML is one standard XML delivery method with no additional cost).  Internal purchases as well and intercompany purchases with buy/sell relationships or via intercompany accounting are all standard capabilities.
P2P - Fulfillment (Self-Description):
Oracle Cloud can receive shipment related notifications either through XML messages, or through secure broswer-based entry by a supplier user.  Receiving agents and warehouse managers can edit or cancel shipments and view ASNs (advance shipment notices) and ASBNs (advance shipment billing notices). Receiving agents and warehouse managers can select shipments to be processed into a receipt allow with the provided shipment details.  Companies can configure the level of detail they would require to be performed by the receiving agent such as whether they need to verify the details of the receipt, perform a blind receipt, or accept the shipment details as provided by the supplier.
P2P - Invoice Creation / Capturing / submission (Self-Description):
Invoices can be created online or imported from external sources. We support recurring invoices as well as invoices that will allow expenses to be deferred across multiple General Ledger periods.   Invoices can be non PO invoices and invoices can be related to one or more purchase orders.  PO related invoices can be matched to the purchase order, receipt or consumption advise documents.  Our invoicing system supports many entry methods including creating invoices manually from a user interface, from a supplier portal, via spreadsheet upload, web service, file base data import, and XML (directly or via network) to name a few. We support creating invoices from  B2B, e-mailing an Invoice Image in various formats and e-Invoicing.  When invoices are imported and valid purchase order or receipt  information is provided in our interface table, our import process will perform the match so when the import completes, it has also completed the match process.   Invoice Information can be extracted via XML or though our Financial Extract Service.  All Freight and miscellaneous charges can be allocated across all or some invoice lines depending on how users would like allocations done and the accounting will automatically generate the correct entries based on how user allocates the costs.  Invoices are subjected to a very vigorous validation process to ensure that invoice been entered correctly, are not subject to any suppier disputes, all taxes have been calculated and is ready for approval and payment.  We also provide the capability to pay a 3rd party on behalf of the supplier and manage all taxes including withholdings  and self assessments utilizing our versatile integrated tax engine.  The imaging solution is highly differentiated from "bolt-on" approaches in that payables users work a single exception queue for invoice image issues and other exception issues, and impaging matches both header and line level details.</t>
  </si>
  <si>
    <t>Knowledge Management
(REVISED)</t>
  </si>
  <si>
    <t>P2P - Catalog Creation / Onboarding (Self-Description):
Through a simplified user experience or upload capability using internal users and suppliers can manage(create/edit) catalogs/agreements.  Catalog/agreement attributes can be updated either using the Edit Agreement UI page or through an agreement loader.  The loader supports four file formats (TXT, XML, CIF, and cXML) complete with with validation and business rules.  These file formats have columns or tags which correspond to different agreement line attributes. The following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managed through web service for automation from suppliers.   All updates/edits can be managed through an approval workflow defined for the catalogs/agreements and based on the initiating user(supplier or internal user). 
There is no cost to suppliers to integrate with Oracle Procuremnt cloud service, whether is is through a web service, the B2B infrastructure or Supplier Portal. Unlimited supplier use is included in the product subscription. 
An integrated flow for creating catalogs/agreements is through Oracle  Procurement Contracts Cloud. Contracts can be created, managed, edited and approved with online and offline collaboration with Suppliers. Once completed and approved, the transactional representation of that contract as an agreement/catalog can be created and is used in Procurement for creating requisitions and Purchase orders. Another integrated flow, Catalogs can be created directly from Sourcing events once awarded to a supplier. The creation of  catalogs/agreements from these flows can be configured for use approval workflow.
P2P - Catalog Data Quality Control (Self-Description):
Oracle Procurement cloud has  a number of capabilities for ensuring catalog data quality, including business rules, workflow, data mapping and multi language support across multiple formats.  There are tools to create, duplicate, edit, and manage mappings between external and internal values for categories, UOMs, supplier names, and supplier sites. These mappings will be used for conversion in business flows such as shopping through punchout or uploading agreement lines . The data mapping capabilities ensure accurate classification, synchronization and mapping between our customers and their suppliers and can be maintained in the UI or via spreadsheet.  When uploading agreement lines the values as stated in the upload are delivered as external values in the mapping process, and mapping is  applied to the external values to a corresponding internal value for the attribute.  Mapping is also used to ensure accurate classification and synchronization of data returned with  supplier punchout sites.  A mapping set can be associated with each punchout catalog for the supplier's item attributes.  When the shopping cart from a supplier punchout site is returned the mapping is applied and the transaction is ready for internal processing. This is valid for level 1 and level 2 punchouts.   When the punchout is to a supplier web store that only sells products from that supplier, mapping of the attributes are applicable. When the punchout is to an aggregator site, such as Oracle Supplier Network, mapping of the Category, Unit of Measure, Supplier, and Supplier Site attributes are applicable.
Oracle Procurement Cloud supports translations for agreement lines. For catalog/agreement lines, the following are the translatable catalog attributes:
    Item Description
    Long Description
    Manufacturer
    Alias
    Comments
Language can be specified at the line level (CIF and cXML file formats) or at the file level (XML and TXT file formats). A language at the line level applies only to that line whereas a language at the file level applies to all the lines in the file.   There is an option when a description only line is uploaded in the creation language of the catalog/agreement, the translatable attributes are automatically loaded in all the installed languages in the application.   When an item master item is first added to a catalog/agreement, all existing translations for the item (stored in inventory) will be copied over to the catalog/agreement. When a user subsequently loads translations for the item master items, updates from the user will overwrite the existing translations on the catalog/agreement.
Languages supported within Oracle Cloud  are: English, Arabic, Chinese (simplified), Chinese (traditional), Czech, Danish, Dutch, Finnish, French, French (Canadian), German, Hebrew, Hungarian, Italian, Japanese, Korean, Norwegian, Polish, Portuguese (Brazilian), Russian, Spanish, Swedish, Turkish.
P2P - Catalog Objects (Self-Description):
Oracle Self Service Procurement Cloud (SSP) is designed from the ground up to provide a consumer-centric user experience providing the ability to search or browse across all catalog types; punchout, informational catalogs, smart forms, items, local catalogs, and locally indexed punchout catalogs.  There is a highly optimized search and browsing capability that provides the highest level of search success across all content types. Catalog security for requesters can be setup at the business unit and/or can be secured to the individual user level.
SSP delivers a standard non-catalog request (NCR). To optimize non catalog requests customers can leverage SmartForms (eForms). SmartForms provide the ability to design and maintain a library of customized request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of content that the most novice user in a catalog based experience. Smartforms allow defaulting and controls over attributes (like category, supplier, etc.) and capturing of additional attributes specific to the type of good or service.  Suppliers have the ability to update catalog content with review and approval control by the buying organization. 
Our customers can include informational catalogs to provide other business policy, guidelines, or how-to information.  Catalog administrators can create information catalogs, associate them to categories for search and browse, so that policies and guidelines are always available in the context of the goods or services being reviewed for purchase. 
SSP supports public and private shopping lists for easy management of repetitive purchases. Public shopping lists are created by the purchasing department then published for use throughout the organization through the security of content zones. Private shopping lists are for individual users. With a click, an item in search results can be added to a shopping list for use anytime by that requester. Requesters can create their own shopping lists and the purchasing department can create shared public shopping lists for regularly order items.
Category tools are very flexible. There are essentially two types of category structures; Item and Browsing.  Item categories are used to group items for various reports and programs. An item category is a logical classification of items that have similar characteristics. For Procurement, every item must belong to an item category. The taxanomy is defined by the customer. It can be completely unique or they can use a standard like UNSPSC.  Categories that are set up for spend reporting and analysis are often not the best structure for a user to navigate during shopping. Browsing categories are also known as navigation categories. They define the category hierarchy for category browsing. The category hierarchy helps users browse for catalog items. 
Browsing categories can be either a parent or child to another category. Browsing categories are optional and companies can decide what categories should be enabled for browsing.  You can associate catalogs (local, punchout, informational) and request forms to the browsing categories. When user navigates to the category, the associated content type will be displayed. In addition to browsing categories, there is the capability to tag punchout, informational, and SmartForms with keywords so that users can find them when performing catalog searches.
Agreements/catalogs support different types of discounting including tiered that are supported in the shopping flow. Discount information is available to users on the details page; users can navigate to the details page by clicking on results from a search.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Online help is available within the context of the area a user is working in.  Audio visual tutorials as well as text based help is available right where and when a user needs it. Oracle  help can be customized by customers to meet their unique business requirements or processes and can include multiple help formats from videos, to instructional guides and more. 
Catalog content from agreements and in punchouts is all contracted spend. Internal Material transfers allow requesters to order from inventory. Within search results user get information like, category, supplier part number, manufacturer part number, internal master item number so all numbers can be cross referenced in the search results. A search by any of these identifying numbers will find the item or service.
From a shopping perspective, SmartForms(eForms) are fully integrated into the catalog experience for requesters. They are available to requesters through category browsing as well as catalog search. They are presented to users as another choice in the catalog search results bringing a catelog like experience to these non-catalog/non-contracted types of spend. For example, they can be presented by category, by supplier, by specific product/service or a combinations of these attributes.. 
Catalog Management has been designed to deliver a simple yet powerful user experience. The self service capability can be managed easily by a novice user without the use of IT or consultants. An overview page provides information on urgent issues with the ability to create modify and publish a catalog in just a few clicks.
P2P - Search Engine (Self-Description):
Oracle Self Service Procurement Cloud (SSP) is designed from the ground up to provide a consumer-centric user experience providing a federated search on key words or browsing across all catalog types; punchout level 1, punchout level 2, informational catalogs, smart forms (eforms), master items and local catalogs.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The default search capability is highly optimized to provide the most accurate level of search success across all the content types.  If the optimized capability delivers results that are too narrow, users can select the expand search link from within the search results to get a broader set of results.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Catalog search terms will be evaluated against the following attributes in the catalog: Item/Agreement line short description, category name, supplier, supplier item, supplier item auxiliary identifier, item, agreement, manufacturer, manufacturer part number, UNSPSC, alias, Item/Agreement long description
There are several methods for managing an empty search. SmartFoms(eforms) can be set up for a broad set of browsing categories and search keywords to ensure a result is always returned. The Expand Search capability describe above can be used to deliver broader results. Lastly, on every search results page, highly visible access to the standard non catalog request is always provided for users to create a non catalog request.
P2P - Requisitioning Process (Self-Description):
A visually rich and visually directed buying experience, Oracle Self Service Procurement Cloud (SSP) is designed from the ground up to provide a consumer-centric user experience providing the ability to search or browse across all catalog types; punchout level 1, punchout level2, informational catalogs, smart forms, items and local catalogs.  There is a highly optimized search and browsing capability that provides the highest level of search success across the content types. Non catalog requests can leverage "smart forms" to allow defaulting and controls over attributes (like category, supplier, etc.) and capturing of additional attributes specific to the type of good or service they are requesting.  A standard free form non-catalog request is also available in all search results as a backup.  Requesters can create their own shopping lists and the purchasing department can create shared public shopping lists for regularly order items. Suppliers have the ability to update catalog content with review and approval control by the buying organization.
The shopping experience in SSP allows multiple items to be compared side by side along with detailed attributes.  The buying organization can include informational catalogs to provide in context support for purchasing policies, business practice information, guidelines, or how-to information.  All catalog content types can be added to the same requisition; Punchout level 1, punchout Level 2, smartfoms, local catalog, master item and non catalog requests. A requisition is not limited to the type of content or number of suppliers. A single requisition can contain all the types of content in any combination from any supplier combination. All shopping carts are subject to controls and constraints including triggering approval workflows, accounting rules and projects requirements
Oracle Procurement Cloud allows flexible configuration and leverages business rules to drive behavior such as accounting, matching rules, approval rules, tax generation, and much more.  Each requisition line supports integration with projects for generating correct project accounting.  Transaction Account Builder automatically adds appropriate charge account entries for each requisition line. Based on different criteria in the requisition line such as category, amount and cost center, customers define rules based on their business processes and requirements to create the appropriate GL account combination. Using the Transaction Account Builder to derive default accounts for requisitions means individual users do not have to manually enter GL accounts. They do not even need to know what one is.
For approval workflow, there is a user interface optimized to create rules for Procurement processes using simple or nested conditions. For ease of use, this UI creates rules with attributes  that are  consistent  with  the  attribute  names  displayed  in  the  application.  Attribute values can be chosen from a List of Values or a Choicelist. The list below includes most of the approval task attributes available to use in creating Requisition approvals: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DFF distribution (only supported from BPM),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There are many options for defining rules. Some examples:
Use  Supervisory  Hierarchy,  Job  Level,  Position  Hierarchy,  Approval  Group,  Single  User,  or  Custom routings.
Require approvals, automatically approve, or send information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Budgetary control and encumbrance accounting are two powerful provided by Oracle Procurement Cloud Service. They allow customers keep better track of spending by making sure sufficient funds are available before transactions. When enabled, users have the ability to check funds and view the results in real time before submitting their transactions for approval.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Tight integration with sourcing delivers enhanced usability, effectiveness and results.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
Notes and attachments are supported at the header and line levels of the requisition to communicate special instructions/requests to approvers, buyers and suppliers. When adding notes or attachments, users can indicate the type of user they are to be shared with. This way notes or attachments intended for a buyer only would not be available to a supplier.
Requisitions for preferred suppliers can be configured to automatically dispatch Purchase Orders to suppliers. For requisitions that are created for non preferred suppliers, approvers or buyers will have the opportunity to modify the request to include a preferred supplier, return it to the requester for more information on why a preferred supplier was not chosen or reject the requisition. In all cases a requester can choose to continue with the non preferred supplier and resubmit with an explanation or resubmit with a preferred supplier.   Suppliers that lose qualification standing can be placed on purchase order hold in the system so that PO's cannot be processed until a determination is made to re-qualify or deactivate the supplier.
Requisition demand can be aggregated for PO's based on suppliers and commodities.  Discounts built into supplier agreements based on purchase order quantities/amounts could be achieved for total supplier spend or spend by commodity when requisition lines are aggregated into same purchase orders.  
SSP supports public and private shopping lists for easy management of repetitive purchases. Public shopping lists are created by the purchasing department then published for use throughout the organization supported by the security of content zones. Private shopping lists are created by and for individual users. With a click, an item in search results can be added to a shopping list for use anytime by that requester. 
Users can create an internal material transfer through Self Service Procurement to request goods held in internal inventory. The internal material transfer differs from a standard requisition in that it is processed internally as a transfer order rather than through the dispatch of a purchase order to a supplier. Requisitions for internal material transfers are governed by the same approval workflows, account defaulting rules, business rules and controls as other requisitions destined for suppliers. Oracle has several close partner relationships for providing Par level and par inventory management solutions.
With regards to training. SSP is delivering a visually rich and directed buying experince. At a glance users see top categories, recent purchases and recently viewed catalog items. With a single click from the home page, most of these can be added to the cart. Through browsing or search, users are presented with catlaog options of all available types of conetnt; punchout level 1, punchout level 2, smartforms and local catalogs plus information catalogs to provide important buying information for categories of spend, suppliers and processes. In addition the ability to apply  category, brand and price filters in the search results allow requesters to further refine thier search to quickly and easily find what they need. Customized smartforms deliver a catalog like experience through serach and browse for non catalog non contracted purchases. Content management is simplified and focused on constructing a catalog that delivers optimal results in search and browse. Training requirements are minimal for Self Service Procurement Cloud Service.
P2P - Shopping Cart / Checkout Process (Self-Description):
The shopping cart is essentially a draft requisition until it is submitted. It can be saved and closed to create a different requisition and then be reopened to complete. Self Service Procurement provides “on-behalf of” requisitioning capabilities. From the shopping home page, users are given the option to submit directly with one click or navigate to a review page. On the review page the requester can add an array of optional information and access advanced functionality if needed, such as:
HEADER LEVEL:
Update default description
Add Justification
Overriding approver(if enabled)
Request emergency PO
Review approval routing
Add Notes and attachments
LINE LEVEL:
Deliver to location including One time adress
Complete accounting splits for requisitoin lines
Mass edit requisiton lines
Add/adjust project information
Request a specific buyer
Delete lines
Set as urgent
Specify requested delivery date
Add notes and attachments
Change quantities
SSP can convert agreement currency to users currency if different. Oracle delivers a global solution that supports complex currency requirements and can be managed across a range of manual and automated option.  Please refer to the documentation link for specific details.
Communication within the context of a requisition can be facilitated by using Oracle Social Network. Requesters can communicate with approvers as well as buyers. Oracle social Network captures interactions and supporting documents as part of the requisition record.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Oracle cloud applications provide a rich help infrastructure delivering context available help in written as well as detailed audio visual tutorials at the spot in the application whwere it is needed. Customers can use the deep content provided by Oracle, but can also develop customized content to meet specofc business requirements.   For accounts under budgetary control, budgetary control will be executed as previously detailed above.  All catalog data is segregated based on content zones discussed in Catalogs tab and some of the rows above.  Approvers can be given the ability to edit requisitions submitted into the approvals workflow. This gives control throughout this flow for any approver, including the buyer, to manage and update the requisition. 
P2P - Guided Buying (Self-Description):
Oracle Self Service Procurement is by design a visually “guided buying”  experience with rich visual direction provided with recent purchases, recently viewed and top categories all presented as images of the potential purchases. Informational catalogs, designed to provide easy access to policies, procedures and buying guidelines in the context of the buying experience, are presented to users in search results just when and where they are needed. 
The broad  set of information, tools and collaboration capabilities detailed in the requisitioning setup, marketplace UI, market place dashboard ,search engine, third party content, requisitioning process, preferred supplier management, repetitive requisitions, help &amp; support, requisition budget checking process, requisitions inventory checking process and mobility sections provide visibility and access into the details needed for making purchasing decisions. 
Oracle Self Service Procurement delivers a federated approach to catalog content and creating requisitions. All types of catalog content are available in every search or browse of the catalog.  All categories of spend are purchased through the same shopping experience. Multiple types of spend, in any combination, across any mix of suppliers, can be purchased within a single requisition; catalog, non catalog, services, goods.
For other types of spend such as direct materials spend, Oracle fully supports automated inventory replenishment orders, planned order (from supply chain planning), transfer requests, outside processing, back to back, and drop ship orders among others.
P2P - Robotics / AI / Machine Learning (Self-Description):
Oracle Cloud solutions have a number of avaliable and planned solutions for robotic process automation, machine, learning IoT, chatbot/conversatioanal interactions and more.  Specific to the Procurement area Adaptive Intelligent Discounting (dynamic discounting) is one example of leveraging machine learning.  The solution optimizes early pay discounts based on a number of adpative inputs related to su</t>
  </si>
  <si>
    <t>Bots (for RPA)
(REVISED)</t>
  </si>
  <si>
    <t>P2P - Catalog Creation / Onboarding (Self-Description):
Through a simplified user experience or upload capability using internal users and suppliers can manage(create/edit) catalogs/agreements.  Catalog/agreement attributes can be updated either using the Edit Agreement UI page or through an agreement loader.  The loader supports four file formats (TXT, XML, CIF, and cXML) complete with with validation and business rules.  These file formats have columns or tags which correspond to different agreement line attributes. The following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managed through web service for automation from suppliers.   All updates/edits can be managed through an approval workflow defined for the catalogs/agreements and based on the initiating user(supplier or internal user). 
There is no cost to suppliers to integrate with Oracle Procuremnt cloud service, whether is is through a web service, the B2B infrastructure or Supplier Portal. Unlimited supplier use is included in the product subscription. 
An integrated flow for creating catalogs/agreements is through Oracle  Procurement Contracts Cloud. Contracts can be created, managed, edited and approved with online and offline collaboration with Suppliers. Once completed and approved, the transactional representation of that contract as an agreement/catalog can be created and is used in Procurement for creating requisitions and Purchase orders. Another integrated flow, Catalogs can be created directly from Sourcing events once awarded to a supplier. The creation of  catalogs/agreements from these flows can be configured for use approval workflow.
P2P - Catalog Data Quality Control (Self-Description):
Oracle Procurement cloud has  a number of capabilities for ensuring catalog data quality, including business rules, workflow, data mapping and multi language support across multiple formats.  There are tools to create, duplicate, edit, and manage mappings between external and internal values for categories, UOMs, supplier names, and supplier sites. These mappings will be used for conversion in business flows such as shopping through punchout or uploading agreement lines . The data mapping capabilities ensure accurate classification, synchronization and mapping between our customers and their suppliers and can be maintained in the UI or via spreadsheet.  When uploading agreement lines the values as stated in the upload are delivered as external values in the mapping process, and mapping is  applied to the external values to a corresponding internal value for the attribute.  Mapping is also used to ensure accurate classification and synchronization of data returned with  supplier punchout sites.  A mapping set can be associated with each punchout catalog for the supplier's item attributes.  When the shopping cart from a supplier punchout site is returned the mapping is applied and the transaction is ready for internal processing. This is valid for level 1 and level 2 punchouts.   When the punchout is to a supplier web store that only sells products from that supplier, mapping of the attributes are applicable. When the punchout is to an aggregator site, such as Oracle Supplier Network, mapping of the Category, Unit of Measure, Supplier, and Supplier Site attributes are applicable.
Oracle Procurement Cloud supports translations for agreement lines. For catalog/agreement lines, the following are the translatable catalog attributes:
    Item Description
    Long Description
    Manufacturer
    Alias
    Comments
Language can be specified at the line level (CIF and cXML file formats) or at the file level (XML and TXT file formats). A language at the line level applies only to that line whereas a language at the file level applies to all the lines in the file.   There is an option when a description only line is uploaded in the creation language of the catalog/agreement, the translatable attributes are automatically loaded in all the installed languages in the application.   When an item master item is first added to a catalog/agreement, all existing translations for the item (stored in inventory) will be copied over to the catalog/agreement. When a user subsequently loads translations for the item master items, updates from the user will overwrite the existing translations on the catalog/agreement.
Languages supported within Oracle Cloud  are: English, Arabic, Chinese (simplified), Chinese (traditional), Czech, Danish, Dutch, Finnish, French, French (Canadian), German, Hebrew, Hungarian, Italian, Japanese, Korean, Norwegian, Polish, Portuguese (Brazilian), Russian, Spanish, Swedish, Turkish.
P2P - Catalog Objects (Self-Description):
Oracle Self Service Procurement Cloud (SSP) is designed from the ground up to provide a consumer-centric user experience providing the ability to search or browse across all catalog types; punchout, informational catalogs, smart forms, items, local catalogs, and locally indexed punchout catalogs.  There is a highly optimized search and browsing capability that provides the highest level of search success across all content types. Catalog security for requesters can be setup at the business unit and/or can be secured to the individual user level.
SSP delivers a standard non-catalog request (NCR). To optimize non catalog requests customers can leverage SmartForms (eForms). SmartForms provide the ability to design and maintain a library of customized request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of content that the most novice user in a catalog based experience. Smartforms allow defaulting and controls over attributes (like category, supplier, etc.) and capturing of additional attributes specific to the type of good or service.  Suppliers have the ability to update catalog content with review and approval control by the buying organization. 
Our customers can include informational catalogs to provide other business policy, guidelines, or how-to information.  Catalog administrators can create information catalogs, associate them to categories for search and browse, so that policies and guidelines are always available in the context of the goods or services being reviewed for purchase. 
SSP supports public and private shopping lists for easy management of repetitive purchases. Public shopping lists are created by the purchasing department then published for use throughout the organization through the security of content zones. Private shopping lists are for individual users. With a click, an item in search results can be added to a shopping list for use anytime by that requester. Requesters can create their own shopping lists and the purchasing department can create shared public shopping lists for regularly order items.
Category tools are very flexible. There are essentially two types of category structures; Item and Browsing.  Item categories are used to group items for various reports and programs. An item category is a logical classification of items that have similar characteristics. For Procurement, every item must belong to an item category. The taxanomy is defined by the customer. It can be completely unique or they can use a standard like UNSPSC.  Categories that are set up for spend reporting and analysis are often not the best structure for a user to navigate during shopping. Browsing categories are also known as navigation categories. They define the category hierarchy for category browsing. The category hierarchy helps users browse for catalog items. 
Browsing categories can be either a parent or child to another category. Browsing categories are optional and companies can decide what categories should be enabled for browsing.  You can associate catalogs (local, punchout, informational) and request forms to the browsing categories. When user navigates to the category, the associated content type will be displayed. In addition to browsing categories, there is the capability to tag punchout, informational, and SmartForms with keywords so that users can find them when performing catalog searches.
Agreements/catalogs support different types of discounting including tiered that are supported in the shopping flow. Discount information is available to users on the details page; users can navigate to the details page by clicking on results from a search.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Online help is available within the context of the area a user is working in.  Audio visual tutorials as well as text based help is available right where and when a user needs it. Oracle  help can be customized by customers to meet their unique business requirements or processes and can include multiple help formats from videos, to instructional guides and more. 
Catalog content from agreements and in punchouts is all contracted spend. Internal Material transfers allow requesters to order from inventory. Within search results user get information like, category, supplier part number, manufacturer part number, internal master item number so all numbers can be cross referenced in the search results. A search by any of these identifying numbers will find the item or service.
From a shopping perspective, SmartForms(eForms) are fully integrated into the catalog experience for requesters. They are available to requesters through category browsing as well as catalog search. They are presented to users as another choice in the catalog search results bringing a catelog like experience to these non-catalog/non-contracted types of spend. For example, they can be presented by category, by supplier, by specific product/service or a combinations of these attributes.. 
Catalog Management has been designed to deliver a simple yet powerful user experience. The self service capability can be managed easily by a novice user without the use of IT or consultants. An overview page provides information on urgent issues with the ability to create modify and publish a catalog in just a few clicks.
P2P - Search Engine (Self-Description):
Oracle Self Service Procurement Cloud (SSP) is designed from the ground up to provide a consumer-centric user experience providing a federated search on key words or browsing across all catalog types; punchout level 1, punchout level 2, informational catalogs, smart forms (eforms), master items and local catalogs.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The default search capability is highly optimized to provide the most accurate level of search success across all the content types.  If the optimized capability delivers results that are too narrow, users can select the expand search link from within the search results to get a broader set of results.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Catalog search terms will be evaluated against the following attributes in the catalog: Item/Agreement line short description, category name, supplier, supplier item, supplier item auxiliary identifier, item, agreement, manufacturer, manufacturer part number, UNSPSC, alias, Item/Agreement long description
There are several methods for managing an empty search. SmartFoms(eforms) can be set up for a broad set of browsing categories and search keywords to ensure a result is always returned. The Expand Search capability describe above can be used to deliver broader results. Lastly, on every search results page, highly visible access to the standard non catalog request is always provided for users to create a non catalog request.
P2P - Requisitioning Process (Self-Description):
A visually rich and visually directed buying experience, Oracle Self Service Procurement Cloud (SSP) is designed from the ground up to provide a consumer-centric user experience providing the ability to search or browse across all catalog types; punchout level 1, punchout level2, informational catalogs, smart forms, items and local catalogs.  There is a highly optimized search and browsing capability that provides the highest level of search success across the content types. Non catalog requests can leverage "smart forms" to allow defaulting and controls over attributes (like category, supplier, etc.) and capturing of additional attributes specific to the type of good or service they are requesting.  A standard free form non-catalog request is also available in all search results as a backup.  Requesters can create their own shopping lists and the purchasing department can create shared public shopping lists for regularly order items. Suppliers have the ability to update catalog content with review and approval control by the buying organization.
The shopping experience in SSP allows multiple items to be compared side by side along with detailed attributes.  The buying organization can include informational catalogs to provide in context support for purchasing policies, business practice information, guidelines, or how-to information.  All catalog content types can be added to the same requisition; Punchout level 1, punchout Level 2, smartfoms, local catalog, master item and non catalog requests. A requisition is not limited to the type of content or number of suppliers. A single requisition can contain all the types of content in any combination from any supplier combination. All shopping carts are subject to controls and constraints including triggering approval workflows, accounting rules and projects requirements
Oracle Procurement Cloud allows flexible configuration and leverages business rules to drive behavior such as accounting, matching rules, approval rules, tax generation, and much more.  Each requisition line supports integration with projects for generating correct project accounting.  Transaction Account Builder automatically adds appropriate charge account entries for each requisition line. Based on different criteria in the requisition line such as category, amount and cost center, customers define rules based on their business processes and requirements to create the appropriate GL account combination. Using the Transaction Account Builder to derive default accounts for requisitions means individual users do not have to manually enter GL accounts. They do not even need to know what one is.
For approval workflow, there is a user interface optimized to create rules for Procurement processes using simple or nested conditions. For ease of use, this UI creates rules with attributes  that are  consistent  with  the  attribute  names  displayed  in  the  application.  Attribute values can be chosen from a List of Values or a Choicelist. The list below includes most of the approval task attributes available to use in creating Requisition approvals: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DFF distribution (only supported from BPM),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There are many options for defining rules. Some examples:
Use  Supervisory  Hierarchy,  Job  Level,  Position  Hierarchy,  Approval  Group,  Single  User,  or  Custom routings.
Require approvals, automatically approve, or send information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Budgetary control and encumbrance accounting are two powerful provided by Oracle Procurement Cloud Service. They allow customers keep better track of spending by making sure sufficient funds are available before transactions. When enabled, users have the ability to check funds and view the results in real time before submitting their transactions for approval.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Tight integration with sourcing delivers enhanced usability, effectiveness and results.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
Notes and attachments are supported at the header and line levels of the requisition to communicate special instructions/requests to approvers, buyers and suppliers. When adding notes or attachments, users can indicate the type of user they are to be shared with. This way notes or attachments intended for a buyer only would not be available to a supplier.
Requisitions for preferred suppliers can be configured to automatically dispatch Purchase Orders to suppliers. For requisitions that are created for non preferred suppliers, approvers or buyers will have the opportunity to modify the request to include a preferred supplier, return it to the requester for more information on why a preferred supplier was not chosen or reject the requisition. In all cases a requester can choose to continue with the non preferred supplier and resubmit with an explanation or resubmit with a preferred supplier.   Suppliers that lose qualification standing can be placed on purchase order hold in the system so that PO's cannot be processed until a determination is made to re-qualify or deactivate the supplier.
Requisition demand can be aggregated for PO's based on suppliers and commodities.  Discounts built into supplier agreements based on purchase order quantities/amounts could be achieved for total supplier spend or spend by commodity when requisition lines are aggregated into same purchase orders.  
SSP supports public and private shopping lists for easy management of repetitive purchases. Public shopping lists are created by the purchasing department then published for use throughout the organization supported by the security of content zones. Private shopping lists are created by and for individual users. With a click, an item in search results can be added to a shopping list for use anytime by that requester. 
Users can create an internal material transfer through Self Service Procurement to request goods held in internal inventory. The internal material transfer differs from a standard requisition in that it is processed internally as a transfer order rather than through the dispatch of a purchase order to a supplier. Requisitions for internal material transfers are governed by the same approval workflows, account defaulting rules, business rules and controls as other requisitions destined for suppliers. Oracle has several close partner relationships for providing Par level and par inventory management solutions.
With regards to training. SSP is delivering a visually rich and directed buying experince. At a glance users see top categories, recent purchases and recently viewed catalog items. With a single click from the home page, most of these can be added to the cart. Through browsing or search, users are presented with catlaog options of all available types of conetnt; punchout level 1, punchout level 2, smartforms and local catalogs plus information catalogs to provide important buying information for categories of spend, suppliers and processes. In addition the ability to apply  category, brand and price filters in the search results allow requesters to further refine thier search to quickly and easily find what they need. Customized smartforms deliver a catalog like experience through serach and browse for non catalog non contracted purchases. Content management is simplified and focused on constructing a catalog that delivers optimal results in search and browse. Training requirements are minimal for Self Service Procurement Cloud Service.
P2P - Shopping Cart / Checkout Process (Self-Description):
The shopping cart is essentially a draft requisition until it is submitted. It can be saved and closed to create a different requisition and then be reopened to complete. Self Service Procurement provides “on-behalf of” requisitioning capabilities. From the shopping home page, users are given the option to submit directly with one click or navigate to a review page. On the review page the requester can add an array of optional information and access advanced functionality if needed, such as:
HEADER LEVEL:
Update default description
Add Justification
Overriding approver(if enabled)
Request emergency PO
Review approval routing
Add Notes and attachments
LINE LEVEL:
Deliver to location including One time adress
Complete accounting splits for requisitoin lines
Mass edit requisiton lines
Add/adjust project information
Request a specific buyer
Delete lines
Set as urgent
Specify requested delivery date
Add notes and attachments
Change quantities
SSP can convert agreement currency to users currency if different. Oracle delivers a global solution that supports complex currency requirements and can be managed across a range of manual and automated option.  Please refer to the documentation link for specific details.
Communication within the context of a requisition can be facilitated by using Oracle Social Network. Requesters can communicate with approvers as well as buyers. Oracle social Network captures interactions and supporting documents as part of the requisition record.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Oracle cloud applications provide a rich help infrastructure delivering context available help in written as well as detailed audio visual tutorials at the spot in the application whwere it is needed. Customers can use the deep content provided by Oracle, but can also develop customized content to meet specofc business requirements.   For accounts under budgetary control, budgetary control will be executed as previously detailed above.  All catalog data is segregated based on content zones discussed in Catalogs tab and some of the rows above.  Approvers can be given the ability to edit requisitions submitted into the approvals workflow. This gives control throughout this flow for any approver, including the buyer, to manage and update the requisition. 
P2P - Guided Buying (Self-Description):
Oracle Self Service Procurement is by design a visually “guided buying”  experience with rich visual direction provided with recent purchases, recently viewed and top categories all presented as images of the potential purchases. Informational catalogs, designed to provide easy access to policies, procedures and buying guidelines in the context of the buying experience, are presented to users in search results just when and where they are needed. 
The broad  set of information, tools and collaboration capabilities detailed in the requisitioning setup, marketplace UI, market place dashboard ,search engine, third party content, requisitioning process, preferred supplier management, repetitive requisitions, help &amp; support, requisition budget checking process, requisitions inventory checking process and mobility sections provide visibility and access into the details needed for making purchasing decisions. 
Oracle Self Service Procurement delivers a federated approach to catalog content and creating requisitions. All types of catalog content are available in every search or browse of the catalog.  All categories of spend are purchased through the same shopping experience. Multiple types of spend, in any combination, across any mix of suppliers, can be purchased within a single requisition; catalog, non catalog, services, goods.
For other types of spend such as direct materials spend, Oracle fully supports automated inventory replenishment orders, planned order (from supply chain planning), transfer requests, outside processing, back to back, and drop ship orders among others.
P2P - Intelligent Apps (Self-Description):
Oracle Cloud solutions have a number of avaliable and planned solutions for robotic process automation, machine, learning IoT, chatbot/conversatioanal interactions and more.  Specific to the Procurement area Adaptive Intelligent Discounting (dynamic discounting) is one example of leveraging machine learning.  The solution optimizes early pay discounts based on a number of adpative inputs related to supplier informati</t>
  </si>
  <si>
    <t>Bots ("Chat Bots" -  Conversational Systems)
(REVISED)</t>
  </si>
  <si>
    <t>Machine Learning (algorithms)
(REVISED)</t>
  </si>
  <si>
    <t>External Library Support
(NEW)</t>
  </si>
  <si>
    <t>AI
(REVISED)</t>
  </si>
  <si>
    <t xml:space="preserve">P2P - Catalog Creation / Onboarding (Self-Description):
Through a simplified user experience or upload capability using internal users and suppliers can manage(create/edit) catalogs/agreements.  Catalog/agreement attributes can be updated either using the Edit Agreement UI page or through an agreement loader.  The loader supports four file formats (TXT, XML, CIF, and cXML) complete with with validation and business rules.  These file formats have columns or tags which correspond to different agreement line attributes. The following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managed through web service for automation from suppliers.   All updates/edits can be managed through an approval workflow defined for the catalogs/agreements and based on the initiating user(supplier or internal user). 
There is no cost to suppliers to integrate with Oracle Procuremnt cloud service, whether is is through a web service, the B2B infrastructure or Supplier Portal. Unlimited supplier use is included in the product subscription. 
An integrated flow for creating catalogs/agreements is through Oracle  Procurement Contracts Cloud. Contracts can be created, managed, edited and approved with online and offline collaboration with Suppliers. Once completed and approved, the transactional representation of that contract as an agreement/catalog can be created and is used in Procurement for creating requisitions and Purchase orders. Another integrated flow, Catalogs can be created directly from Sourcing events once awarded to a supplier. The creation of  catalogs/agreements from these flows can be configured for use approval workflow.
P2P - Catalog Data Quality Control (Self-Description):
Oracle Procurement cloud has  a number of capabilities for ensuring catalog data quality, including business rules, workflow, data mapping and multi language support across multiple formats.  There are tools to create, duplicate, edit, and manage mappings between external and internal values for categories, UOMs, supplier names, and supplier sites. These mappings will be used for conversion in business flows such as shopping through punchout or uploading agreement lines . The data mapping capabilities ensure accurate classification, synchronization and mapping between our customers and their suppliers and can be maintained in the UI or via spreadsheet.  When uploading agreement lines the values as stated in the upload are delivered as external values in the mapping process, and mapping is  applied to the external values to a corresponding internal value for the attribute.  Mapping is also used to ensure accurate classification and synchronization of data returned with  supplier punchout sites.  A mapping set can be associated with each punchout catalog for the supplier's item attributes.  When the shopping cart from a supplier punchout site is returned the mapping is applied and the transaction is ready for internal processing. This is valid for level 1 and level 2 punchouts.   When the punchout is to a supplier web store that only sells products from that supplier, mapping of the attributes are applicable. When the punchout is to an aggregator site, such as Oracle Supplier Network, mapping of the Category, Unit of Measure, Supplier, and Supplier Site attributes are applicable.
Oracle Procurement Cloud supports translations for agreement lines. For catalog/agreement lines, the following are the translatable catalog attributes:
    Item Description
    Long Description
    Manufacturer
    Alias
    Comments
Language can be specified at the line level (CIF and cXML file formats) or at the file level (XML and TXT file formats). A language at the line level applies only to that line whereas a language at the file level applies to all the lines in the file.   There is an option when a description only line is uploaded in the creation language of the catalog/agreement, the translatable attributes are automatically loaded in all the installed languages in the application.   When an item master item is first added to a catalog/agreement, all existing translations for the item (stored in inventory) will be copied over to the catalog/agreement. When a user subsequently loads translations for the item master items, updates from the user will overwrite the existing translations on the catalog/agreement.
Languages supported within Oracle Cloud  are: English, Arabic, Chinese (simplified), Chinese (traditional), Czech, Danish, Dutch, Finnish, French, French (Canadian), German, Hebrew, Hungarian, Italian, Japanese, Korean, Norwegian, Polish, Portuguese (Brazilian), Russian, Spanish, Swedish, Turkish.
P2P - Catalog Objects (Self-Description):
Oracle Self Service Procurement Cloud (SSP) is designed from the ground up to provide a consumer-centric user experience providing the ability to search or browse across all catalog types; punchout, informational catalogs, smart forms, items, local catalogs, and locally indexed punchout catalogs.  There is a highly optimized search and browsing capability that provides the highest level of search success across all content types. Catalog security for requesters can be setup at the business unit and/or can be secured to the individual user level.
SSP delivers a standard non-catalog request (NCR). To optimize non catalog requests customers can leverage SmartForms (eForms). SmartForms provide the ability to design and maintain a library of customized request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of content that the most novice user in a catalog based experience. Smartforms allow defaulting and controls over attributes (like category, supplier, etc.) and capturing of additional attributes specific to the type of good or service.  Suppliers have the ability to update catalog content with review and approval control by the buying organization. 
Our customers can include informational catalogs to provide other business policy, guidelines, or how-to information.  Catalog administrators can create information catalogs, associate them to categories for search and browse, so that policies and guidelines are always available in the context of the goods or services being reviewed for purchase. 
SSP supports public and private shopping lists for easy management of repetitive purchases. Public shopping lists are created by the purchasing department then published for use throughout the organization through the security of content zones. Private shopping lists are for individual users. With a click, an item in search results can be added to a shopping list for use anytime by that requester. Requesters can create their own shopping lists and the purchasing department can create shared public shopping lists for regularly order items.
Category tools are very flexible. There are essentially two types of category structures; Item and Browsing.  Item categories are used to group items for various reports and programs. An item category is a logical classification of items that have similar characteristics. For Procurement, every item must belong to an item category. The taxanomy is defined by the customer. It can be completely unique or they can use a standard like UNSPSC.  Categories that are set up for spend reporting and analysis are often not the best structure for a user to navigate during shopping. Browsing categories are also known as navigation categories. They define the category hierarchy for category browsing. The category hierarchy helps users browse for catalog items. 
Browsing categories can be either a parent or child to another category. Browsing categories are optional and companies can decide what categories should be enabled for browsing.  You can associate catalogs (local, punchout, informational) and request forms to the browsing categories. When user navigates to the category, the associated content type will be displayed. In addition to browsing categories, there is the capability to tag punchout, informational, and SmartForms with keywords so that users can find them when performing catalog searches.
Agreements/catalogs support different types of discounting including tiered that are supported in the shopping flow. Discount information is available to users on the details page; users can navigate to the details page by clicking on results from a search.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Online help is available within the context of the area a user is working in.  Audio visual tutorials as well as text based help is available right where and when a user needs it. Oracle  help can be customized by customers to meet their unique business requirements or processes and can include multiple help formats from videos, to instructional guides and more. 
Catalog content from agreements and in punchouts is all contracted spend. Internal Material transfers allow requesters to order from inventory. Within search results user get information like, category, supplier part number, manufacturer part number, internal master item number so all numbers can be cross referenced in the search results. A search by any of these identifying numbers will find the item or service.
From a shopping perspective, SmartForms(eForms) are fully integrated into the catalog experience for requesters. They are available to requesters through category browsing as well as catalog search. They are presented to users as another choice in the catalog search results bringing a catelog like experience to these non-catalog/non-contracted types of spend. For example, they can be presented by category, by supplier, by specific product/service or a combinations of these attributes.. 
Catalog Management has been designed to deliver a simple yet powerful user experience. The self service capability can be managed easily by a novice user without the use of IT or consultants. An overview page provides information on urgent issues with the ability to create modify and publish a catalog in just a few clicks.
P2P - Requisitioning Process (Self-Description):
A visually rich and visually directed buying experience, Oracle Self Service Procurement Cloud (SSP) is designed from the ground up to provide a consumer-centric user experience providing the ability to search or browse across all catalog types; punchout level 1, punchout level2, informational catalogs, smart forms, items and local catalogs.  There is a highly optimized search and browsing capability that provides the highest level of search success across the content types. Non catalog requests can leverage "smart forms" to allow defaulting and controls over attributes (like category, supplier, etc.) and capturing of additional attributes specific to the type of good or service they are requesting.  A standard free form non-catalog request is also available in all search results as a backup.  Requesters can create their own shopping lists and the purchasing department can create shared public shopping lists for regularly order items. Suppliers have the ability to update catalog content with review and approval control by the buying organization.
The shopping experience in SSP allows multiple items to be compared side by side along with detailed attributes.  The buying organization can include informational catalogs to provide in context support for purchasing policies, business practice information, guidelines, or how-to information.  All catalog content types can be added to the same requisition; Punchout level 1, punchout Level 2, smartfoms, local catalog, master item and non catalog requests. A requisition is not limited to the type of content or number of suppliers. A single requisition can contain all the types of content in any combination from any supplier combination. All shopping carts are subject to controls and constraints including triggering approval workflows, accounting rules and projects requirements
Oracle Procurement Cloud allows flexible configuration and leverages business rules to drive behavior such as accounting, matching rules, approval rules, tax generation, and much more.  Each requisition line supports integration with projects for generating correct project accounting.  Transaction Account Builder automatically adds appropriate charge account entries for each requisition line. Based on different criteria in the requisition line such as category, amount and cost center, customers define rules based on their business processes and requirements to create the appropriate GL account combination. Using the Transaction Account Builder to derive default accounts for requisitions means individual users do not have to manually enter GL accounts. They do not even need to know what one is.
For approval workflow, there is a user interface optimized to create rules for Procurement processes using simple or nested conditions. For ease of use, this UI creates rules with attributes  that are  consistent  with  the  attribute  names  displayed  in  the  application.  Attribute values can be chosen from a List of Values or a Choicelist. The list below includes most of the approval task attributes available to use in creating Requisition approvals: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DFF distribution (only supported from BPM),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There are many options for defining rules. Some examples:
Use  Supervisory  Hierarchy,  Job  Level,  Position  Hierarchy,  Approval  Group,  Single  User,  or  Custom routings.
Require approvals, automatically approve, or send information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Budgetary control and encumbrance accounting are two powerful provided by Oracle Procurement Cloud Service. They allow customers keep better track of spending by making sure sufficient funds are available before transactions. When enabled, users have the ability to check funds and view the results in real time before submitting their transactions for approval.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Tight integration with sourcing delivers enhanced usability, effectiveness and results.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
Notes and attachments are supported at the header and line levels of the requisition to communicate special instructions/requests to approvers, buyers and suppliers. When adding notes or attachments, users can indicate the type of user they are to be shared with. This way notes or attachments intended for a buyer only would not be available to a supplier.
Requisitions for preferred suppliers can be configured to automatically dispatch Purchase Orders to suppliers. For requisitions that are created for non preferred suppliers, approvers or buyers will have the opportunity to modify the request to include a preferred supplier, return it to the requester for more information on why a preferred supplier was not chosen or reject the requisition. In all cases a requester can choose to continue with the non preferred supplier and resubmit with an explanation or resubmit with a preferred supplier.   Suppliers that lose qualification standing can be placed on purchase order hold in the system so that PO's cannot be processed until a determination is made to re-qualify or deactivate the supplier.
Requisition demand can be aggregated for PO's based on suppliers and commodities.  Discounts built into supplier agreements based on purchase order quantities/amounts could be achieved for total supplier spend or spend by commodity when requisition lines are aggregated into same purchase orders.  
SSP supports public and private shopping lists for easy management of repetitive purchases. Public shopping lists are created by the purchasing department then published for use throughout the organization supported by the security of content zones. Private shopping lists are created by and for individual users. With a click, an item in search results can be added to a shopping list for use anytime by that requester. 
Users can create an internal material transfer through Self Service Procurement to request goods held in internal inventory. The internal material transfer differs from a standard requisition in that it is processed internally as a transfer order rather than through the dispatch of a purchase order to a supplier. Requisitions for internal material transfers are governed by the same approval workflows, account defaulting rules, business rules and controls as other requisitions destined for suppliers. Oracle has several close partner relationships for providing Par level and par inventory management solutions.
With regards to training. SSP is delivering a visually rich and directed buying experince. At a glance users see top categories, recent purchases and recently viewed catalog items. With a single click from the home page, most of these can be added to the cart. Through browsing or search, users are presented with catlaog options of all available types of conetnt; punchout level 1, punchout level 2, smartforms and local catalogs plus information catalogs to provide important buying information for categories of spend, suppliers and processes. In addition the ability to apply  category, brand and price filters in the search results allow requesters to further refine thier search to quickly and easily find what they need. Customized smartforms deliver a catalog like experience through serach and browse for non catalog non contracted purchases. Content management is simplified and focused on constructing a catalog that delivers optimal results in search and browse. Training requirements are minimal for Self Service Procurement Cloud Service.
P2P - Shopping Cart / Checkout Process (Self-Description):
The shopping cart is essentially a draft requisition until it is submitted. It can be saved and closed to create a different requisition and then be reopened to complete. Self Service Procurement provides “on-behalf of” requisitioning capabilities. From the shopping home page, users are given the option to submit directly with one click or navigate to a review page. On the review page the requester can add an array of optional information and access advanced functionality if needed, such as:
HEADER LEVEL:
Update default description
Add Justification
Overriding approver(if enabled)
Request emergency PO
Review approval routing
Add Notes and attachments
LINE LEVEL:
Deliver to location including One time adress
Complete accounting splits for requisitoin lines
Mass edit requisiton lines
Add/adjust project information
Request a specific buyer
Delete lines
Set as urgent
Specify requested delivery date
Add notes and attachments
Change quantities
SSP can convert agreement currency to users currency if different. Oracle delivers a global solution that supports complex currency requirements and can be managed across a range of manual and automated option.  Please refer to the documentation link for specific details.
Communication within the context of a requisition can be facilitated by using Oracle Social Network. Requesters can communicate with approvers as well as buyers. Oracle social Network captures interactions and supporting documents as part of the requisition record.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Oracle cloud applications provide a rich help infrastructure delivering context available help in written as well as detailed audio visual tutorials at the spot in the application whwere it is needed. Customers can use the deep content provided by Oracle, but can also develop customized content to meet specofc business requirements.   For accounts under budgetary control, budgetary control will be executed as previously detailed above.  All catalog data is segregated based on content zones discussed in Catalogs tab and some of the rows above.  Approvers can be given the ability to edit requisitions submitted into the approvals workflow. This gives control throughout this flow for any approver, including the buyer, to manage and update the requisition. 
P2P - Guided Buying (Self-Description):
Oracle Self Service Procurement is by design a visually “guided buying”  experience with rich visual direction provided with recent purchases, recently viewed and top categories all presented as images of the potential purchases. Informational catalogs, designed to provide easy access to policies, procedures and buying guidelines in the context of the buying experience, are presented to users in search results just when and where they are needed. 
The broad  set of information, tools and collaboration capabilities detailed in the requisitioning setup, marketplace UI, market place dashboard ,search engine, third party content, requisitioning process, preferred supplier management, repetitive requisitions, help &amp; support, requisition budget checking process, requisitions inventory checking process and mobility sections provide visibility and access into the details needed for making purchasing decisions. 
Oracle Self Service Procurement delivers a federated approach to catalog content and creating requisitions. All types of catalog content are available in every search or browse of the catalog.  All categories of spend are purchased through the same shopping experience. Multiple types of spend, in any combination, across any mix of suppliers, can be purchased within a single requisition; catalog, non catalog, services, goods.
For other types of spend such as direct materials spend, Oracle fully supports automated inventory replenishment orders, planned order (from supply chain planning), transfer requests, outside processing, back to back, and drop ship orders among others.
</t>
  </si>
  <si>
    <t>Machine Learning Use Cases (Cognitive Systems examples)
(REVISED)</t>
  </si>
  <si>
    <t>Architecture
(NEW)</t>
  </si>
  <si>
    <t>Software Stack
(NEW)</t>
  </si>
  <si>
    <t>Scripting Language (PaaS)
(NEW)</t>
  </si>
  <si>
    <t>Application Support (PaaS)
(NEW)</t>
  </si>
  <si>
    <t>P2P - On-Premise Software Option (Self-Description):
The most common deployment model is public cloud.  Some organizations wish to use the same public cloud services while keeping their data on their premises to comply with data residency regulations or other policies.    Oracle Cloud at customer is a set of offerings designed to address these issues.  Within that, Oracle Cloud  at Customer delivers unrivaled Oracle enterprise-grade cloud SaaS, PaaS and IaaS services to customers’ datacenters.  This allows cutomers to consume Oracle Cloud services in their data center. These first-of -a-kind services provide organizations with choice in where their data and applications reside and a natural path to easily move business critical applications eventually to the public cloud.  With Oracle Cloud at Customer, you can now build cloud architectures that seamlessly combine Oracle Cloud in your datacenters with Oracle’s datacenters. You can build a complete cloud with Oracle Cloud on-premise as well as in Oracle’s datacenters and easily move data and workloads between the two environments.
P2P - On-Premise Software Option (Self-Description):
The most common deployment model is public cloud.  Some organizations wish to use the same public cloud services while keeping their data on their premises to comply with data residency regulations or other policies.    Oracle Cloud at customer is a set of offerings designed to address these issues.  Within that, Oracle Cloud   at customer delivers unrivaled Oracle enterprise-grade cloud SaaS, PaaS and IaaS services to customers’ datacenters.  This allow s you to consume Oracle Cloud services in your data center. These first-of -a-kind services provide organizations with choice in where their data and applications reside and a natural path to easily move business critical applications eventually to the public cloud.  With Oracle Cloud at Customer, you can now build cloud architectures that seamlessly combine Oracle Cloud in your datacenters with Oracle’s datacenters. You can build a complete cloud with Oracle Cloud on-premises as well as in Oracle’s datacenters and easily move data and workloads between the two environments.
P2P - On-Premise Software Option (Self-Description):
Oracle has a number of onPremise solution offerings such as EBusiness Suite, PeopleSoft, JD Edwards, and also has an innovative cloud at customer offering that allows the benefits of a public cloud solution deployed within a customer's data center for certain highly restricted industries or country data residency requirements.</t>
  </si>
  <si>
    <t>On-Premise Software Option
(REVISED)</t>
  </si>
  <si>
    <t>P2P - Cloud (Self-Description):
Oracle Public Cloud is the solution that is being used as the basis for this RFI and 100% of the customers are public cloud deployments.  (note: There are other unique deployment models such as cloud @ customer and other Oracle onPremise product lines that are also available, but that are not being covered in this RFI.)  Oracle Cloud deliver SaaS, PaaS, IaaS offerings that can be can be deployed together or individually to allow customers to achieve benefits quickly without a big-bang implementation.  The application and integration "stack" are based on Oracle technologies.</t>
  </si>
  <si>
    <t>SaaS/Cloud
(REVISED)</t>
  </si>
  <si>
    <t>Geographic Deployments (IaaS)
(NEW)</t>
  </si>
  <si>
    <t>Iaas EcoSystem (Open Stack) [e.g. Rackspace, etc.]
(NEW)</t>
  </si>
  <si>
    <t>IaaS Ecosystem (AWS)
(NEW)</t>
  </si>
  <si>
    <t>IaaS Ecosystem (Microsoft Azure)
(NEW)</t>
  </si>
  <si>
    <t>IaaS Ecosystem (Google)
(NEW)</t>
  </si>
  <si>
    <t>Dynamic Scaling / Computation (IaaS)
(NEW)</t>
  </si>
  <si>
    <t>Dynamic Data Segmentation (IaaS) 
(NEW)</t>
  </si>
  <si>
    <t>Data-as-a-Service (DaaS/IaaS)
(NEW)</t>
  </si>
  <si>
    <t>Security (Standards)
(NEW)</t>
  </si>
  <si>
    <t>e-Signatures
(NEW)</t>
  </si>
  <si>
    <t xml:space="preserve">P2P - Profiles (Self-Description):
Catalog security for requesters can be setup at the business unit and/or can be secured all the way down to the individual user level. Content can be very specific or very broad. Users are assigned to business units as part of a separate FSM setup activity. Without having an assigned relationship to a business unit a user cannot get access to content associated to the business unit.
Content Zones are used to define the content available in the shopping experience. Catalog managers can easily select catalog content and assign security restrictions with the Content Zone. Once complete, content in the Content Zone is available to the approved users.
Oracle Procurement Cloud allows flexible configuration and leverages business rules to drive behavior such as accounting, matching rules, approval rules, tax generation, and much more.  Oracle Procurement Cloud solutions allows customers to configure the application to suit their unique requirements.  Custom fields can added with validation and default values to collect extra data and use those values in search and manage pages as well as to drive approval routings.   The user experience can be tailored easily and is protected from future updates.  This includes abilities such as adding and/or suppressing fields, formatting and changing fields. 
</t>
  </si>
  <si>
    <t>Fine Grained Role/Data/Action Based Security
(REVISED)</t>
  </si>
  <si>
    <t>P2P - Big Data (Self-Description):
Oracle Cloud provides several big data services and deployment models. The big data service choices enable customers to start at the cost and capability level suitable to their use case and give the flexibility to adapt  choices as requirements change over time. Big Data Cloud Service and Big Data SQL Cloud Service enable an end-to-end offering combining Oracle’s rich analytics platform with the leading Hadoop distribution in a seamless, integrated, secure Data Lake.</t>
  </si>
  <si>
    <t>Big Data Processing
(REVISED)</t>
  </si>
  <si>
    <t>Data Models
(NEW)</t>
  </si>
  <si>
    <t>Model Extensibility
(NEW)</t>
  </si>
  <si>
    <t>Taxonomy Support
(NEW)</t>
  </si>
  <si>
    <t>P2P - Catalog Creation / Onboarding (Self-Description):
Through a simplified user experience or upload capability using internal users and suppliers can manage(create/edit) catalogs/agreements.  Catalog/agreement attributes can be updated either using the Edit Agreement UI page or through an agreement loader.  The loader supports four file formats (TXT, XML, CIF, and cXML) complete with with validation and business rules.  These file formats have columns or tags which correspond to different agreement line attributes. The following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managed through web service for automation from suppliers.   All updates/edits can be managed through an approval workflow defined for the catalogs/agreements and based on the initiating user(supplier or internal user). 
There is no cost to suppliers to integrate with Oracle Procuremnt cloud service, whether is is through a web service, the B2B infrastructure or Supplier Portal. Unlimited supplier use is included in the product subscription. 
An integrated flow for creating catalogs/agreements is through Oracle  Procurement Contracts Cloud. Contracts can be created, managed, edited and approved with online and offline collaboration with Suppliers. Once completed and approved, the transactional representation of that contract as an agreement/catalog can be created and is used in Procurement for creating requisitions and Purchase orders. Another integrated flow, Catalogs can be created directly from Sourcing events once awarded to a supplier. The creation of  catalogs/agreements from these flows can be configured for use approval workflow.
P2P - Invoice Creation / Capturing / submission (Self-Description):
Invoices can be created online or imported from external sources. We support recurring invoices as well as invoices that will allow expenses to be deferred across multiple General Ledger periods.   Invoices can be non PO invoices and invoices can be related to one or more purchase orders.  PO related invoices can be matched to the purchase order, receipt or consumption advise documents.  Our invoicing system supports many entry methods including creating invoices manually from a user interface, from a supplier portal, via spreadsheet upload, web service, file base data import, and XML (directly or via network) to name a few. We support creating invoices from  B2B, e-mailing an Invoice Image in various formats and e-Invoicing.  When invoices are imported and valid purchase order or receipt  information is provided in our interface table, our import process will perform the match so when the import completes, it has also completed the match process.   Invoice Information can be extracted via XML or though our Financial Extract Service.  All Freight and miscellaneous charges can be allocated across all or some invoice lines depending on how users would like allocations done and the accounting will automatically generate the correct entries based on how user allocates the costs.  Invoices are subjected to a very vigorous validation process to ensure that invoice been entered correctly, are not subject to any suppier disputes, all taxes have been calculated and is ready for approval and payment.  We also provide the capability to pay a 3rd party on behalf of the supplier and manage all taxes including withholdings  and self assessments utilizing our versatile integrated tax engine.  The imaging solution is highly differentiated from "bolt-on" approaches in that payables users work a single exception queue for invoice image issues and other exception issues, and impaging matches both header and line level details.</t>
  </si>
  <si>
    <t>Data Loading
(REVISED)</t>
  </si>
  <si>
    <t>MS-Excel Support
(NEW)</t>
  </si>
  <si>
    <t>Data Cleansing
(REVISED)</t>
  </si>
  <si>
    <t>Data Harmonization
(REVISED)</t>
  </si>
  <si>
    <t>Data Enrichment
(REVISED)</t>
  </si>
  <si>
    <t>Data Management
(REVISED)</t>
  </si>
  <si>
    <t>Auto Data Verification 
(REVISED)</t>
  </si>
  <si>
    <t>AR/Auto Detection of Missing / Needed / Erroneous Data
(REVISED)</t>
  </si>
  <si>
    <t>MDM Capability
(NEW)</t>
  </si>
  <si>
    <t>Message Logging
(NEW)</t>
  </si>
  <si>
    <t>Sandboxing
(NEW)</t>
  </si>
  <si>
    <t>Unstructured Data Management
(REVISED)</t>
  </si>
  <si>
    <t>Metadata Extraction
(NEW)</t>
  </si>
  <si>
    <t>Media Management
(REVISED)</t>
  </si>
  <si>
    <t>Archival Management
(REVISED)</t>
  </si>
  <si>
    <t>P2P - Catalog Mobility (Self-Description):
Oracle Self Service Procurement Cloud (SSP) has a user experience that is optimized for tablet use. A responsive design instantly scales the UI from tablet through desktop screen sizes.   It allows tablet based access to all business functions using a native browser interface. All catalog management capabilities are easily accessible and the same on a tablet as what would be available on a desktop. They are just presented in a tablet optimized manner.  Document approvals are supported using native tablet and mobile email clients with an optimized user experience for notification display on a limited screen size.  A native Oracle Self Service Procurement mobile shopping App for iOS and Android is also available.   All security including user access and data access is enforced with the same methods and standards as the desktop applications. 
P2P - Mobility (Self-Description):
In a world of ever-expanding devices, our user experience is designed to satisfy across devices, including desktops, laptops, and tablets. Oracle Self Service Procurement Cloud has a user experience that is optimized for tablet use. A responsive design instantly scales the UI from tablet through desktop screen sizes.   It allows tablet based access to all business functions using a native browser interface. All capabilities are easily accessible and the same on a tablet as what would be available on a desktop. They are just presented in a tablet optimized manner.  Document approvals are supported using native tablet and mobile email clients with an optimized user experience for limited screen size. 
For mobile phones, customers can take self-service shopping and requisition creation on the road with the Self Service Procurement mobile application. Employees in the field or on the go can easily and quickly create and submit requisitions from iOS and Android devices. The mobile application is easy to use, with a consumer experience that includes the ability to view item details in search results, view status of recent requisitions, and keep up-to-date with purchasing news.  All security including user access and data access is enforced with the same methods and standards as the desktop applications.
P2P - PO Mobility (Self-Description):
Oracle Procurement Cloud offers a mobile procurement solution for both iOS and Android as a no-cost solution to our customers.
P2P - Receiving Mobility (Self-Description):
 Oracle Cloud provides web services for integrating mobile receving solutions.  Partners such as RF-SMART provide the mobile user interface and integrate to Inventory Management.  Receipts can be for purchase orders or transfer orders and can be direct delivery (automatic putaway), standard receipt (receive to a receiving location, then put away in a separate transaction), or receive to inspection (receive to inspection, disposition, then put away).  Native mobile receiving capabilities are planned for a future release.
P2P - Mobile (Self-Description):
Oracle Procurement Cloud delivered a self service mobile procurement solution for iOS and Android in 2017 to help organizations with an increasingly mobile workforce make compliant purchases purchases using their phone.  We have a number of customers where the majority of their workforce is not near a computer during their work day, and our expectation is that mobile usage will grow in line with other consumer-centric mobile usage paterns.
P2P - Invoice Mobility (Self-Description):
All of our applicatinon UIs are optimized to run on moble devices so you can run all our applications from your mobile browser.  There are also native applications for iOS and Android for areas like Oracle Social Network that can be used in addition to browser access for additional capabilities such as triggering notifications and alerts.</t>
  </si>
  <si>
    <t>Mobile Support
(REVISED)</t>
  </si>
  <si>
    <t>Advanced Mobile Support
(NEW)</t>
  </si>
  <si>
    <t>P2P - OCR / Scanners (Self-Description):
Oracle Cloud delivers an automated invoice imaging solution that processes inboind invoice image attachment using OCR and automatically matches header and line level details.  Unlike other add-on solutions where payables users must work in multiple systems to resolve imaging, scanning and matching issues seperately, the Oracle Cloud solution has a single work area where any issues or holds can be resolved.
P2P - Invoice Creation / Capturing / submission (Self-Description):
Invoices can be created online or imported from external sources. We support recurring invoices as well as invoices that will allow expenses to be deferred across multiple General Ledger periods.   Invoices can be non PO invoices and invoices can be related to one or more purchase orders.  PO related invoices can be matched to the purchase order, receipt or consumption advise documents.  Our invoicing system supports many entry methods including creating invoices manually from a user interface, from a supplier portal, via spreadsheet upload, web service, file base data import, and XML (directly or via network) to name a few. We support creating invoices from  B2B, e-mailing an Invoice Image in various formats and e-Invoicing.  When invoices are imported and valid purchase order or receipt  information is provided in our interface table, our import process will perform the match so when the import completes, it has also completed the match process.   Invoice Information can be extracted via XML or though our Financial Extract Service.  All Freight and miscellaneous charges can be allocated across all or some invoice lines depending on how users would like allocations done and the accounting will automatically generate the correct entries based on how user allocates the costs.  Invoices are subjected to a very vigorous validation process to ensure that invoice been entered correctly, are not subject to any suppier disputes, all taxes have been calculated and is ready for approval and payment.  We also provide the capability to pay a 3rd party on behalf of the supplier and manage all taxes including withholdings  and self assessments utilizing our versatile integrated tax engine.  The imaging solution is highly differentiated from "bolt-on" approaches in that payables users work a single exception queue for invoice image issues and other exception issues, and impaging matches both header and line level details.</t>
  </si>
  <si>
    <t>OCR
(REVISED)</t>
  </si>
  <si>
    <t>Virtual Assistant / chatbot
(NEW)</t>
  </si>
  <si>
    <t xml:space="preserve">P2P - Intelligent Apps (Self-Description):
Oracle Cloud solutions have a number of avaliable and planned solutions for robotic process automation, machine, learning IoT, chatbot/conversatioanal interactions and more.  Specific to the Procurement area Adaptive Intelligent Discounting (dynamic discounting) is one example of leveraging machine learning.  The solution optimizes early pay discounts based on a number of adpative inputs related to supplier information.  The development team os 100% data scientists and guided by the Procurement development organization for domain expertise. </t>
  </si>
  <si>
    <t>Intelligent Apps (i.e., use of AI techniques like machine learning within the native app or partner apps)
(REVISED)</t>
  </si>
  <si>
    <t>P2P - Block chain (Self-Description):
Oracle announced Hyperledger Fabric-based Oracle blockchain cloud platform at Oracle OpenWorld in 2017 and we are working with a large number of customers across a variety of industries and use cases across our cloud solution suite.  Of particular interest in the procurement area is the ability to delivery purchasing through invoice documents using a blockchain network.</t>
  </si>
  <si>
    <t>Block Chain
(REVISED)</t>
  </si>
  <si>
    <t>P2P - Internet of Things (IoT) (Self-Description):
Oracle Internet of Things Applications delivers a world-class set of IoT applications for enterprise assets, production lines, transportation fleets, and mobile worker that leverage predictive, machine learning algorithms and quickly extend core SCM, CX, HCM and ERP processes—with real-time IoT data and insights.</t>
  </si>
  <si>
    <t>IoT
(REVISED)</t>
  </si>
  <si>
    <t>RoadMap
(NEW)</t>
  </si>
  <si>
    <t>Integration Platform-as-a-Service (IPaaS)
(NEW)</t>
  </si>
  <si>
    <t>P2P - Ability to Connect to Multiple Supplier/Business Networks (Self-Description):
Oracle Procurement cloud is built from the ground up to work with supplier networks. The solutions enable our customers to work with their network of choice, not tie them into our network. A business to business communication solution is available to simplify configuration of electronic purchase order and invoice document delivery with suppliers and supplier networks.  Suppliers have multiple methods for loading and managing catalog content including using standard cXML to upload catalog content with validation and business rules.  Suppliers have the ability to self-manage their profile, transact using a browser, and have real-time visibility to status and any issues that require attention across the P2P flow including, Negotiations, Supplier Qualification, Purchase Orders, Agreements, Catalogs, and Invoicing.  Unstructured communication is facilitated using Oracle Social Network that captures interactions and supporting documents.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P2P - Open Standards (Self-Description):
Oracle Cloud solutions support a number of open standards across the suite of solutions.  There are standards related to system to system integrations including web service standards such as REST, and standards reklated to business to business integrations such as OAGIS, cXML, and others.  Oracle works directly with a number of standard bodies to help evolve and adopt new capabilities.
P2P - Invoice Creation / Capturing / submission (Self-Description):
Invoices can be created online or imported from external sources. We support recurring invoices as well as invoices that will allow expenses to be deferred across multiple General Ledger periods.   Invoices can be non PO invoices and invoices can be related to one or more purchase orders.  PO related invoices can be matched to the purchase order, receipt or consumption advise documents.  Our invoicing system supports many entry methods including creating invoices manually from a user interface, from a supplier portal, via spreadsheet upload, web service, file base data import, and XML (directly or via network) to name a few. We support creating invoices from  B2B, e-mailing an Invoice Image in various formats and e-Invoicing.  When invoices are imported and valid purchase order or receipt  information is provided in our interface table, our import process will perform the match so when the import completes, it has also completed the match process.   Invoice Information can be extracted via XML or though our Financial Extract Service.  All Freight and miscellaneous charges can be allocated across all or some invoice lines depending on how users would like allocations done and the accounting will automatically generate the correct entries based on how user allocates the costs.  Invoices are subjected to a very vigorous validation process to ensure that invoice been entered correctly, are not subject to any suppier disputes, all taxes have been calculated and is ready for approval and payment.  We also provide the capability to pay a 3rd party on behalf of the supplier and manage all taxes including withholdings  and self assessments utilizing our versatile integrated tax engine.  The imaging solution is highly differentiated from "bolt-on" approaches in that payables users work a single exception queue for invoice image issues and other exception issues, and impaging matches both header and line level details.</t>
  </si>
  <si>
    <t>Open Integration Standards Support
(REVISED)</t>
  </si>
  <si>
    <t xml:space="preserve">P2P - Internet Shopping / Catalog Visibility (Self-Description):
The primary way this is performed using Oracle Procurement Cloud is via Level 1 or Level 2 punchout.
P2P - Third-Party Content (Self-Description):
Several solutions are available for managing non-contracted/non-catalog spend.  To optimize non-contracted /non-catalog requests, customers can leverage SmartForms(eforms) . Smart forms provide the ability to design and maintain a library of customized non catalog requests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with the most novice user in a catalog based experience. Smartforms allow defaulting and controls over attributes (like category, supplier, etc.) and capturing of additional attributes specific to the type of good or service they are requesting. 
Oracle Self Service Procurement integration with Amazon provides customers an integrated approach to a broad set of products and supplier marketplace. Navigating through Self Service Procurement, users access Amazon business, then using Amazon shopping tools add what they need to the Oracle Self Service Procurement Cloud cart. When the cart is submitted to a requisition, the requisition has all the same tools, business rules and approval workflow as an internally created requisition. Approval rules can be customized for purchases from Amazon to add additional controls based on purchase attributes such as  categories or prices levels for these non-contracted/non-catalog requests. 
P2P - Systems Integration (Self-Description):
The Purchase Request web service provides the capability for external applications to send requests to Fusion Procurement to create or control requisitions. The web service supports the following operations:
Populate: Commonly used for batch processing, where the web service is called to populate high volume requests into the requisition interface table. 
Submit: After the populate operation is complete, the calling application must call the web service to perform the Submit operation, where the requisition import process will be kicked off to complete the creation of requisitions.
Create: For lower volume requests, the Create operation will combine the Populate and Submit operations in one web service invocation.
Change: The Change Purchase Request Operation supports cancellation of requisition lines. It also supports requests to change purchase order schedules that fulfill your requisitions, such as pushing out delivery dates, splitting delivery schedules and schedule cancellation requests.
Control: This operation can be used to place or release hold on requisition lines. Requisition lines that are placed on hold are removed from the process requisition pool.
Requisitions that do not require management or tracking in Self Service Procurement can be created as externally managed requisitions via the Purchase Request Web Service or requisition import. These requisitions are not viewable in Self Service Procurement.
P2P - Preferred Supplier Management (Self-Description):
Catalog management provides for delivering catalog content from preferred suppliers. Requisitions for preferred suppliers can be configured to automatically dispatch Purchase Orders to suppliers. For requisitions that are created for non preferred suppliers, buyers will have the opportunity to modify the request to include a preferred supplier or return it to the requester for more information on why a preferred supplier was not chosen. If returned, a requester can choose to continue with the non preferred supplier and resubmit with an explanation or resubmit with a preferred supplier. 
P2P - Extensibility (Self-Description):
Oracle Procurement Cloud provides the ability to collaborate both internally and with suppliers using Oracle Social Network, providing the ability to capture conversations, action items, documents and more with contectual linkage to the document (such as purchase order or invoice) or other entity (such as supplier).  Tax calculations can be handled natively in Oracle Cloud.  Other integration scenarios are handled typically through web services for processes like freight calculations, trade compliance, or integrations with custom applications developed using Oracle PaaS or partner solutions.
P2P - Services Procurement Integration (Self-Description):
Many of the contingent labor recruiting, onboard, offboard processes are managed in other areas of Oracle Cloud.  Managing contingent labor as part of project resource manageement is supported in Oracle Project Portfoliio Management.  Contengent Labor processes of timecard entry/matching to invoice is not directly supported.  Services line types with per hr, other rate based, or fixed amount based services are fully supported.
P2P - International Trade and Logistics (Self-Description):
Oracle Global Trade Management solutions provide solutions for restricted party screening, trade compliance, customs management, global trade intelligence and estimated landed costs.  Details are available from the additional details links.
P2P - Fulfillment (Self-Description):
Oracle Cloud can receive shipment related notifications either through XML messages, or through secure broswer-based entry by a supplier user.  Receiving agents and warehouse managers can edit or cancel shipments and view ASNs (advance shipment notices) and ASBNs (advance shipment billing notices). Receiving agents and warehouse managers can select shipments to be processed into a receipt allow with the provided shipment details.  Companies can configure the level of detail they would require to be performed by the receiving agent such as whether they need to verify the details of the receipt, perform a blind receipt, or accept the shipment details as provided by the supplier.
P2P - Receiving Integration (Self-Description):
Receipts are automatically linked to related business flows whtn using Oracle Cloud.  Evaluated receipt settlement, inventory balances, inspection, costing, manufacturing, asset management are some examples of transactions that are linked to receiving.  If Oracle Cloud is not being used for those related transactions then customers can leverage available web services and events to link receipts to other onPremise or Cloud solutions.
P2P - International Trade and Logistics (Self-Description):
Oracle Global Trade Management solutions provide solutions for restricted party screening, trade compliance, customs management, global trade intelligence and estimated landed costs.  Details are available from the additional details links.
P2P - Ability to Connect to Multiple Supplier/Business Networks (Self-Description):
Oracle Procurement cloud is built from the ground up to work with supplier networks. The solutions enable our customers to work with their network of choice, not tie them into our network. A business to business communication solution is available to simplify configuration of electronic purchase order and invoice document delivery with suppliers and supplier networks.  Suppliers have multiple methods for loading and managing catalog content including using standard cXML to upload catalog content with validation and business rules.  Suppliers have the ability to self-manage their profile, transact using a browser, and have real-time visibility to status and any issues that require attention across the P2P flow including, Negotiations, Supplier Qualification, Purchase Orders, Agreements, Catalogs, and Invoicing.  Unstructured communication is facilitated using Oracle Social Network that captures interactions and supporting documents.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P2P - Integrations (Self-Description):
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
P2P - Invoice Integrations (Self-Description):
Our system treats invoices that are imported from an external system the same as an invoice entered manually though the user interface.  All features that have been described above apply to any invoice.  Once an invoice is imported.  If the purchase order or receipt information is included on the invoice when it is imported, then the matching will be done as part of the import process.  Our Payments can be configured to support a shard services system where invoices can be paid across organizations.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t>
  </si>
  <si>
    <t>APIs
(REVISED)</t>
  </si>
  <si>
    <t>P2P - Systems Integration (Self-Description):
The Purchase Request web service provides the capability for external applications to send requests to Fusion Procurement to create or control requisitions. The web service supports the following operations:
Populate: Commonly used for batch processing, where the web service is called to populate high volume requests into the requisition interface table. 
Submit: After the populate operation is complete, the calling application must call the web service to perform the Submit operation, where the requisition import process will be kicked off to complete the creation of requisitions.
Create: For lower volume requests, the Create operation will combine the Populate and Submit operations in one web service invocation.
Change: The Change Purchase Request Operation supports cancellation of requisition lines. It also supports requests to change purchase order schedules that fulfill your requisitions, such as pushing out delivery dates, splitting delivery schedules and schedule cancellation requests.
Control: This operation can be used to place or release hold on requisition lines. Requisition lines that are placed on hold are removed from the process requisition pool.
Requisitions that do not require management or tracking in Self Service Procurement can be created as externally managed requisitions via the Purchase Request Web Service or requisition import. These requisitions are not viewable in Self Service Procurement.
P2P - Preferred Supplier Management (Self-Description):
Catalog management provides for delivering catalog content from preferred suppliers. Requisitions for preferred suppliers can be configured to automatically dispatch Purchase Orders to suppliers. For requisitions that are created for non preferred suppliers, buyers will have the opportunity to modify the request to include a preferred supplier or return it to the requester for more information on why a preferred supplier was not chosen. If returned, a requester can choose to continue with the non preferred supplier and resubmit with an explanation or resubmit with a preferred supplier. 
P2P - Requisitioning Budget Checking Process (Self-Description):
Budgetary control and encumbrance accounting are two powerful capabilities provided by Oracle Procurement Cloud Service. They allow customers keep better track of spending by making sure sufficient funds are available before transactions are approved. Budgetary controls allows flexible definition of what types of purchases will consume budget to allow for discretionary vs non-discretionary control, and allows flexible definition of multiple overlapping budget periods.  From within the shopping flow users can easily review approval requirements and routing for any transaction.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If a customer must release funds without being used, instead of finding and canceling individual requisitions, they can mass-cancel requisitions to make it easy to clean up reserved funds that are held across multiple requisitions.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P2P - Requisitioning Inventory Checking Process (Self-Description):
Oracle Inventory Management Cloud is our native inventory solution. It supports comprehensive materials management, intercompnay transactions and advance fulfillmnet capabilities. See link for detailed information.  Self Service Procuremnt supports Internal Material tranfers. Rather than order items from a supplier that are already on hand, requesters can use an internal material transfer through Self Service Procurement to request goods held in internal inventory. The internal material transfer differs from a standard requisition in that it is processed internally rather than through the dispatch of a purchase order to a supplier. Requisitions for internal material transfers are governed by the same approval workflows, account defaulting rules, and controls as other requisitions destined for suppliers.  
P2P - Extensibility (Self-Description):
Oracle Procurement Cloud provides the ability to collaborate both internally and with suppliers using Oracle Social Network, providing the ability to capture conversations, action items, documents and more with contectual linkage to the document (such as purchase order or invoice) or other entity (such as supplier).  Tax calculations can be handled natively in Oracle Cloud.  Other integration scenarios are handled typically through web services for processes like freight calculations, trade compliance, or integrations with custom applications developed using Oracle PaaS or partner solutions.
P2P - Services Procurement Integration (Self-Description):
Many of the contingent labor recruiting, onboard, offboard processes are managed in other areas of Oracle Cloud.  Managing contingent labor as part of project resource manageement is supported in Oracle Project Portfoliio Management.  Contengent Labor processes of timecard entry/matching to invoice is not directly supported.  Services line types with per hr, other rate based, or fixed amount based services are fully supported.
P2P - International Trade and Logistics (Self-Description):
Oracle Global Trade Management solutions provide solutions for restricted party screening, trade compliance, customs management, global trade intelligence and estimated landed costs.  Details are available from the additional details links.
P2P - Receiving Integration (Self-Description):
Receipts are automatically linked to related business flows whtn using Oracle Cloud.  Evaluated receipt settlement, inventory balances, inspection, costing, manufacturing, asset management are some examples of transactions that are linked to receiving.  If Oracle Cloud is not being used for those related transactions then customers can leverage available web services and events to link receipts to other onPremise or Cloud solutions.
P2P - International Trade and Logistics (Self-Description):
Oracle Global Trade Management solutions provide solutions for restricted party screening, trade compliance, customs management, global trade intelligence and estimated landed costs.  Details are available from the additional details links.
P2P - Supplier Information Management (Self-Description):
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P2P - Supplier Performance and Risk Management (Self-Description):
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
P2P - Integrations (Self-Description):
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
P2P - Invoice Integrations (Self-Description):
Our system treats invoices that are imported from an external system the same as an invoice entered manually though the user interface.  All features that have been described above apply to any invoice.  Once an invoice is imported.  If the purchase order or receipt information is included on the invoice when it is imported, then the matching will be done as part of the import process.  Our Payments can be configured to support a shard services system where invoices can be paid across organizations.</t>
  </si>
  <si>
    <t>ERP/MRP
(REVISED)</t>
  </si>
  <si>
    <t xml:space="preserve">P2P - Systems Integration (Self-Description):
The Purchase Request web service provides the capability for external applications to send requests to Fusion Procurement to create or control requisitions. The web service supports the following operations:
Populate: Commonly used for batch processing, where the web service is called to populate high volume requests into the requisition interface table. 
Submit: After the populate operation is complete, the calling application must call the web service to perform the Submit operation, where the requisition import process will be kicked off to complete the creation of requisitions.
Create: For lower volume requests, the Create operation will combine the Populate and Submit operations in one web service invocation.
Change: The Change Purchase Request Operation supports cancellation of requisition lines. It also supports requests to change purchase order schedules that fulfill your requisitions, such as pushing out delivery dates, splitting delivery schedules and schedule cancellation requests.
Control: This operation can be used to place or release hold on requisition lines. Requisition lines that are placed on hold are removed from the process requisition pool.
Requisitions that do not require management or tracking in Self Service Procurement can be created as externally managed requisitions via the Purchase Request Web Service or requisition import. These requisitions are not viewable in Self Service Procurement.
P2P - Preferred Supplier Management (Self-Description):
Catalog management provides for delivering catalog content from preferred suppliers. Requisitions for preferred suppliers can be configured to automatically dispatch Purchase Orders to suppliers. For requisitions that are created for non preferred suppliers, buyers will have the opportunity to modify the request to include a preferred supplier or return it to the requester for more information on why a preferred supplier was not chosen. If returned, a requester can choose to continue with the non preferred supplier and resubmit with an explanation or resubmit with a preferred supplier. 
P2P - Extensibility (Self-Description):
Oracle Procurement Cloud provides the ability to collaborate both internally and with suppliers using Oracle Social Network, providing the ability to capture conversations, action items, documents and more with contectual linkage to the document (such as purchase order or invoice) or other entity (such as supplier).  Tax calculations can be handled natively in Oracle Cloud.  Other integration scenarios are handled typically through web services for processes like freight calculations, trade compliance, or integrations with custom applications developed using Oracle PaaS or partner solutions.
P2P - Services Procurement Integration (Self-Description):
Many of the contingent labor recruiting, onboard, offboard processes are managed in other areas of Oracle Cloud.  Managing contingent labor as part of project resource manageement is supported in Oracle Project Portfoliio Management.  Contengent Labor processes of timecard entry/matching to invoice is not directly supported.  Services line types with per hr, other rate based, or fixed amount based services are fully supported.
P2P - International Trade and Logistics (Self-Description):
Oracle Global Trade Management solutions provide solutions for restricted party screening, trade compliance, customs management, global trade intelligence and estimated landed costs.  Details are available from the additional details links.
P2P - Receiving Integration (Self-Description):
Receipts are automatically linked to related business flows whtn using Oracle Cloud.  Evaluated receipt settlement, inventory balances, inspection, costing, manufacturing, asset management are some examples of transactions that are linked to receiving.  If Oracle Cloud is not being used for those related transactions then customers can leverage available web services and events to link receipts to other onPremise or Cloud solutions.
P2P - International Trade and Logistics (Self-Description):
Oracle Global Trade Management solutions provide solutions for restricted party screening, trade compliance, customs management, global trade intelligence and estimated landed costs.  Details are available from the additional details links.
P2P - Supplier Information Management (Self-Description):
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P2P - Supplier Performance and Risk Management (Self-Description):
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
P2P - Ability to Connect to Multiple Supplier/Business Networks (Self-Description):
Oracle Procurement cloud is built from the ground up to work with supplier networks. The solutions enable our customers to work with their network of choice, not tie them into our network. A business to business communication solution is available to simplify configuration of electronic purchase order and invoice document delivery with suppliers and supplier networks.  Suppliers have multiple methods for loading and managing catalog content including using standard cXML to upload catalog content with validation and business rules.  Suppliers have the ability to self-manage their profile, transact using a browser, and have real-time visibility to status and any issues that require attention across the P2P flow including, Negotiations, Supplier Qualification, Purchase Orders, Agreements, Catalogs, and Invoicing.  Unstructured communication is facilitated using Oracle Social Network that captures interactions and supporting documents.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P2P - Integrations (Self-Description):
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
P2P - Invoice Integrations (Self-Description):
Our system treats invoices that are imported from an external system the same as an invoice entered manually though the user interface.  All features that have been described above apply to any invoice.  Once an invoice is imported.  If the purchase order or receipt information is included on the invoice when it is imported, then the matching will be done as part of the import process.  Our Payments can be configured to support a shard services system where invoices can be paid across organizations.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t>
  </si>
  <si>
    <t>S2P / P2P
(REVISED)</t>
  </si>
  <si>
    <t>P2P - Integrations (Self-Description):
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t>
  </si>
  <si>
    <t>3rd Party BI Integrations
(REVISED)</t>
  </si>
  <si>
    <t>P2P - Guided Buying (Self-Description):
Oracle Self Service Procurement is by design a visually “guided buying”  experience with rich visual direction provided with recent purchases, recently viewed and top categories all presented as images of the potential purchases. Informational catalogs, designed to provide easy access to policies, procedures and buying guidelines in the context of the buying experience, are presented to users in search results just when and where they are needed. 
The broad  set of information, tools and collaboration capabilities detailed in the requisitioning setup, marketplace UI, market place dashboard ,search engine, third party content, requisitioning process, preferred supplier management, repetitive requisitions, help &amp; support, requisition budget checking process, requisitions inventory checking process and mobility sections provide visibility and access into the details needed for making purchasing decisions. 
Oracle Self Service Procurement delivers a federated approach to catalog content and creating requisitions. All types of catalog content are available in every search or browse of the catalog.  All categories of spend are purchased through the same shopping experience. Multiple types of spend, in any combination, across any mix of suppliers, can be purchased within a single requisition; catalog, non catalog, services, goods.
For other types of spend such as direct materials spend, Oracle fully supports automated inventory replenishment orders, planned order (from supply chain planning), transfer requests, outside processing, back to back, and drop ship orders among others.
P2P - Supplier Information Management (Self-Description):
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P2P - Supplier Performance and Risk Management (Self-Description):
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
P2P - Ability to Connect to Multiple Supplier/Business Networks (Self-Description):
Oracle Procurement cloud is built from the ground up to work with supplier networks. The solutions enable our customers to work with their network of choice, not tie them into our network. A business to business communication solution is available to simplify configuration of electronic purchase order and invoice document delivery with suppliers and supplier networks.  Suppliers have multiple methods for loading and managing catalog content including using standard cXML to upload catalog content with validation and business rules.  Suppliers have the ability to self-manage their profile, transact using a browser, and have real-time visibility to status and any issues that require attention across the P2P flow including, Negotiations, Supplier Qualification, Purchase Orders, Agreements, Catalogs, and Invoicing.  Unstructured communication is facilitated using Oracle Social Network that captures interactions and supporting documents.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P2P - Integrations (Self-Description):
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t>
  </si>
  <si>
    <t>Risk Management Integration Types
(REVISED)</t>
  </si>
  <si>
    <t>Risk Management Integration Methods
(NEW)</t>
  </si>
  <si>
    <t>P2P - Supplier Information Management (Self-Description):
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P2P - Supplier Performance and Risk Management (Self-Description):
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
P2P - Integrations (Self-Description):
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
P2P - Invoice Integrations (Self-Description):
Our system treats invoices that are imported from an external system the same as an invoice entered manually though the user interface.  All features that have been described above apply to any invoice.  Once an invoice is imported.  If the purchase order or receipt information is included on the invoice when it is imported, then the matching will be done as part of the import process.  Our Payments can be configured to support a shard services system where invoices can be paid across organizations.</t>
  </si>
  <si>
    <t>Supplier Verification Integrations
(REVISED)</t>
  </si>
  <si>
    <t xml:space="preserve">P2P - Systems Integration (Self-Description):
The Purchase Request web service provides the capability for external applications to send requests to Fusion Procurement to create or control requisitions. The web service supports the following operations:
Populate: Commonly used for batch processing, where the web service is called to populate high volume requests into the requisition interface table. 
Submit: After the populate operation is complete, the calling application must call the web service to perform the Submit operation, where the requisition import process will be kicked off to complete the creation of requisitions.
Create: For lower volume requests, the Create operation will combine the Populate and Submit operations in one web service invocation.
Change: The Change Purchase Request Operation supports cancellation of requisition lines. It also supports requests to change purchase order schedules that fulfill your requisitions, such as pushing out delivery dates, splitting delivery schedules and schedule cancellation requests.
Control: This operation can be used to place or release hold on requisition lines. Requisition lines that are placed on hold are removed from the process requisition pool.
Requisitions that do not require management or tracking in Self Service Procurement can be created as externally managed requisitions via the Purchase Request Web Service or requisition import. These requisitions are not viewable in Self Service Procurement.
P2P - Preferred Supplier Management (Self-Description):
Catalog management provides for delivering catalog content from preferred suppliers. Requisitions for preferred suppliers can be configured to automatically dispatch Purchase Orders to suppliers. For requisitions that are created for non preferred suppliers, buyers will have the opportunity to modify the request to include a preferred supplier or return it to the requester for more information on why a preferred supplier was not chosen. If returned, a requester can choose to continue with the non preferred supplier and resubmit with an explanation or resubmit with a preferred supplier. 
P2P - Sourcing Integration (Self-Description):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
P2P - Extensibility (Self-Description):
Oracle Procurement Cloud provides the ability to collaborate both internally and with suppliers using Oracle Social Network, providing the ability to capture conversations, action items, documents and more with contectual linkage to the document (such as purchase order or invoice) or other entity (such as supplier).  Tax calculations can be handled natively in Oracle Cloud.  Other integration scenarios are handled typically through web services for processes like freight calculations, trade compliance, or integrations with custom applications developed using Oracle PaaS or partner solutions.
P2P - Services Procurement Integration (Self-Description):
Many of the contingent labor recruiting, onboard, offboard processes are managed in other areas of Oracle Cloud.  Managing contingent labor as part of project resource manageement is supported in Oracle Project Portfoliio Management.  Contengent Labor processes of timecard entry/matching to invoice is not directly supported.  Services line types with per hr, other rate based, or fixed amount based services are fully supported.
P2P - International Trade and Logistics (Self-Description):
Oracle Global Trade Management solutions provide solutions for restricted party screening, trade compliance, customs management, global trade intelligence and estimated landed costs.  Details are available from the additional details links.
P2P - Fulfillment (Self-Description):
Oracle Cloud can receive shipment related notifications either through XML messages, or through secure broswer-based entry by a supplier user.  Receiving agents and warehouse managers can edit or cancel shipments and view ASNs (advance shipment notices) and ASBNs (advance shipment billing notices). Receiving agents and warehouse managers can select shipments to be processed into a receipt allow with the provided shipment details.  Companies can configure the level of detail they would require to be performed by the receiving agent such as whether they need to verify the details of the receipt, perform a blind receipt, or accept the shipment details as provided by the supplier.
P2P - Receiving Integration (Self-Description):
Receipts are automatically linked to related business flows whtn using Oracle Cloud.  Evaluated receipt settlement, inventory balances, inspection, costing, manufacturing, asset management are some examples of transactions that are linked to receiving.  If Oracle Cloud is not being used for those related transactions then customers can leverage available web services and events to link receipts to other onPremise or Cloud solutions.
P2P - International Trade and Logistics (Self-Description):
Oracle Global Trade Management solutions provide solutions for restricted party screening, trade compliance, customs management, global trade intelligence and estimated landed costs.  Details are available from the additional details links.
P2P - Supplier Information Management (Self-Description):
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P2P - Supplier Performance and Risk Management (Self-Description):
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
P2P - Ability to Connect to Multiple Supplier/Business Networks (Self-Description):
Oracle Procurement cloud is built from the ground up to work with supplier networks. The solutions enable our customers to work with their network of choice, not tie them into our network. A business to business communication solution is available to simplify configuration of electronic purchase order and invoice document delivery with suppliers and supplier networks.  Suppliers have multiple methods for loading and managing catalog content including using standard cXML to upload catalog content with validation and business rules.  Suppliers have the ability to self-manage their profile, transact using a browser, and have real-time visibility to status and any issues that require attention across the P2P flow including, Negotiations, Supplier Qualification, Purchase Orders, Agreements, Catalogs, and Invoicing.  Unstructured communication is facilitated using Oracle Social Network that captures interactions and supporting documents.  
Oracle Supplier Network enables electronic document transformation and routing between companies through a single connection point that Oracle hosts and manages.  Oracle Supplier Network is an open community for Oracle E-Business Suite, PeopleSoft and Cloud customers and their trading partners. It has been designed to communicate with E-Business Suite, Peoplesoft and Cloud solutions out-of-the-box. Connection to OSN is a simple configuration. Using OSN, customers and their trading partners can exchange business documents like purchase orders and invoices electronically as well as connect to hosted punchout sites. Our financial and procurement applications have been designed to communicate with the Oracle Supplier Network out-of-the-box. 
P2P - Integrations (Self-Description):
Typically Oracle customers deploy Oracle Procurement Cloud and Oracle Financials cloud together to streamline their end to end business processes.  There are a number of published integration stardard approaches for subsets of the source to settle process when customers are not deploying Oracle Financials Cloud that have been successfully integrated with other Oracle onPremise solutions or third party financial management solutions.
P2P - Invoice Creation / Capturing / submission (Self-Description):
Invoices can be created online or imported from external sources. We support recurring invoices as well as invoices that will allow expenses to be deferred across multiple General Ledger periods.   Invoices can be non PO invoices and invoices can be related to one or more purchase orders.  PO related invoices can be matched to the purchase order, receipt or consumption advise documents.  Our invoicing system supports many entry methods including creating invoices manually from a user interface, from a supplier portal, via spreadsheet upload, web service, file base data import, and XML (directly or via network) to name a few. We support creating invoices from  B2B, e-mailing an Invoice Image in various formats and e-Invoicing.  When invoices are imported and valid purchase order or receipt  information is provided in our interface table, our import process will perform the match so when the import completes, it has also completed the match process.   Invoice Information can be extracted via XML or though our Financial Extract Service.  All Freight and miscellaneous charges can be allocated across all or some invoice lines depending on how users would like allocations done and the accounting will automatically generate the correct entries based on how user allocates the costs.  Invoices are subjected to a very vigorous validation process to ensure that invoice been entered correctly, are not subject to any suppier disputes, all taxes have been calculated and is ready for approval and payment.  We also provide the capability to pay a 3rd party on behalf of the supplier and manage all taxes including withholdings  and self assessments utilizing our versatile integrated tax engine.  The imaging solution is highly differentiated from "bolt-on" approaches in that payables users work a single exception queue for invoice image issues and other exception issues, and impaging matches both header and line level details.
P2P - Invoice Integrations (Self-Description):
Our system treats invoices that are imported from an external system the same as an invoice entered manually though the user interface.  All features that have been described above apply to any invoice.  Once an invoice is imported.  If the purchase order or receipt information is included on the invoice when it is imported, then the matching will be done as part of the import process.  Our Payments can be configured to support a shard services system where invoices can be paid across organizations.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t>
  </si>
  <si>
    <t>Other Integrations
(REVISED)</t>
  </si>
  <si>
    <t>Certified Integrations
(NEW)</t>
  </si>
  <si>
    <t>(S)FTP
(REVISED)</t>
  </si>
  <si>
    <t>Post-Deployment Integration Capability
(NEW)</t>
  </si>
  <si>
    <t>P2P - Customizations (Self-Description):
Oracle Cloud SaaS solutions do not require code level customizations.  Any specific coding for customer specific solutions that are not part of the SaaS offering would be build using PaaS or cloud/onPremise development solutions and would typically integrate using web services.</t>
  </si>
  <si>
    <t>Customization
(REVISED)</t>
  </si>
  <si>
    <t>P2P - Order Processing (buy-side) (Self-Description):
Document attachments are available on the purchase order header and line items and are secured automatically based on usage designation such as "to supplier", "to buyer", etc.  Document attachments are sent via eMail and via XML message.   Suppliers can acknowledge documents or request changes either via XML B2B messages or using a web browser.  Disputes and other unstructured interactions are typically captured as conversations using Oracle Social Network which are directly linked to the document (PO, Invoice, etc).
P2P - Order Delivery / Communication (Self-Description):
Oracle Procurement Cloud provides several standard PO transmition methods including print, fax, eMail, electronic, and "none".   Electronic communication has been simplified for both direct to supplier XML delivery as well as through one or many supplier networks.  Oracle provides out of the box connectivitity to several supplier networks (including Oracle's) and customers can add their own unique supplier networks to the list of available networks. Standard messages supported are PO outbound, PO Change outbound, PO Ack, PO change inbound, ASN inbound, and Invoice inbound as well as other manufacturing and collaborative planning messages.  Those activites can also be performed by a supplier user using a web browser.
P2P - Order Collaboration (buyer/supplier) (Self-Description):
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Disputes are typically captured as conversations using Oracle Social Network and can include all involved parties.
P2P - Order Processing (supply-side) (Self-Description):
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Suppliers can iniitate change requests to order prior to acknowlegement such as qty/dates/substitutions and those changes can be accepteb by the buying organization.  Disputes are typically captured as conversations using Oracle Social Network and can include all involved parties.
P2P - Order Management (Self-Description):
A supplier user can acknowledge and respond to purchasing documents using the Supplier Portal work area including submitting proposed changes. This includes purchase agreements and purchase orders, and their change orders. The Supplier can use the Manage Agreements or Manage Orders tasks to search for purchasing documents having the status Pending Supplier Acknowledgment. When a purchase agreement, purchase order or it’s respective change order is submitted for acknowledgment, you can respond using the Supplier Portal work area and accept, reject or partially accept it. As a part of the acknowledgement process, suppliers could also suggest changes via a change order request. Suppliers can also mass-acknowledge purchase orders and purchase agreements using a spreadsheet. Managing purchasing documents to support handling of outside processing items is also available.  There is no cost to suppliers to integrate with Oracle Procurement cloud service, unlimited supplier use is included in the service subsciption.
P2P - Invoice Collaboration (Self-Description):
Currently we collaborate with the supplier throgh the supplier portal, remittance advice and the holds resolution workflow.  We also have a build in social network which is a collaborative chat tool that is available to all users that allows communications and discussions around releveant information such as an invoice and its accouting information or it's purchase order information that can be defaulted into the chat when invoked from an invoice UI, for example.  Many large customers are using this capability to track detailed conversations related to invoice holds or disputes which provides their auditors with increased visibility.
P2P - Payment Processing (Self-Description):
We support prepayments and allow for payments currency to be different than invoice currency.  Payments are usually managed in our system through the use of Payment Process Requests.  Users can create Payment Process Request Template, which is a predefined configuration of selection criteria, payment attributes, and payment processing options.  This will be used to select a group of invoices for payment based on the selection criteria.  This can then be scheduled to run automatically (or manually) in the background  this can be used to automatically select recurring invoices every month for payment for example.  Users can create as many templates as they want and use things like payment groups to group invoices for payment to control when invoices are paid. If suppliers are sending imaged or electronic invoices by using payment process request templates, the entire process can be touchless except for approvals.  There is a payment approval process that can be setup if desired in addition to the invoice approval process.   Payments can be in different currencies in one payment file if the bank account allows for that.  Payment status can be reviewed through the Manage Payment UI or through the  Manage Invoice UI.  Users can also run reports against payment statuses.  
P2P - Payment Cards (Self-Description):
Payment cards are currently supported for expenses related payment, but not currently fully supported for statement reconciliation against pcard purchases originating from Procurement.  Those purchases are currently reconciled using third party reconciliation tools (typically bank provided), and native pcard reconciliation is planned for a future release.
P2P - Collaboration (Self-Description):
Currently we collaborate with the supplier throgh the supplier portal, remittance advice and the holds resolution workflow as well as supporting Oracle Social Network conversations.</t>
  </si>
  <si>
    <t>Collaboration (Basic)
(REVISED)</t>
  </si>
  <si>
    <t>Collaboration (Advanced)
(REVISED)</t>
  </si>
  <si>
    <t>Screen Sharing
(NEW)</t>
  </si>
  <si>
    <t xml:space="preserve">P2P - Non-Catalog / Services Requisitions (Self-Description):
To optimize non-contracted /non-catalog requests, customers leverage SmartForms(eforms).  Smart forms provide the ability to design and maintain a library of customized non catalog requests (templates). SmartForms provide a number of benefits for ordering non catalog requests and services: Allow defaulting and controls over attributes like category, supplier, etc. Smartforms can be setup by category and/or supplier; Controls for requiring a sourcing event can be used to automate the requisition-&gt;sourcing&gt;purchase order process flow; Customizable attributes can be used to capture additional attributes specific to the type of good or service they are requesting (these attributes can be made required fields). These are particularly valuable for defining requirements for requested services such as skill requirements, levels of experience, work locations, expected duration. These can all be passed on to the sourcing process or purchase order; SmartForms for services can be amount or quantity based with suppliers providing time worked through the invoice.
Customizable attributes can also be used for analytics and approvals. 
Attachments can be included by the catalog manager to provide addition information about requesting the good or service. For example, this could include a standard statement of work for the type of service being requested. The requester can complete and re-attach before submission. 
Catalog administrators have an optimized work area to manage SmartForms. Novice users can quickly be up to speed and rapidly delivering SmartForms.
SmartForms can be keyword enable for search, associated to categories for browsing, have attachments, to provide a catalog experience for these non-catalog and/or non-contracted purchases.
Oracle Self Service Procurement Cloud also delivers a standard freeform non-catalog request for ordering goods and services. On every search results page, highly visible access to the non catalog request is always provided for users to create a non catalog request.
P2P - Repetitive Requisitions (Self-Description):
Self Service Procurement supports public and private shopping lists for easily selecting recurring items for purchase. Public shopping lists are created by the purchasing department then published for use through content zones. Private shopping lists are created by and for individual users to meet individual repetitive buying needs. With a click, an item in search results is added to a shopping list for use anytime by that requester. Once a shopping list is selected by a user, the user can add the entire list or individual items from the list to the cart with a single click.   The recent requisitions and recently purchased region allows a single click to add items to a new requisition and a single click to submit.  For repetitive orders that include a complete requisition, requisition duplication is supported. This allows users with couple clicks to reproduce and resubmit a new requisition based on an existing requisition.  The recent purchase film strip region provides a very easy interface to find previous purchases and with one click, add to the cart.
</t>
  </si>
  <si>
    <t>Form Support
(REVISED)</t>
  </si>
  <si>
    <t>Excel Support
(NEW)</t>
  </si>
  <si>
    <t>Independent Contract Worker (ICW) Management
(NEW)</t>
  </si>
  <si>
    <t>Temporary Staffing Management
(NEW)</t>
  </si>
  <si>
    <t>Services/SOW Management
(NEW)</t>
  </si>
  <si>
    <t>Preferred Supplier Status
(NEW)</t>
  </si>
  <si>
    <t>Blocked/Blacklisted Suppliers
(NEW)</t>
  </si>
  <si>
    <t>Internal Issue Identification
(NEW)</t>
  </si>
  <si>
    <t>External Issue Identification
(NEW)</t>
  </si>
  <si>
    <t>Potential Issue Monitoring - Internal
(NEW)</t>
  </si>
  <si>
    <t>Potential Issue Monitoring - External
(NEW)</t>
  </si>
  <si>
    <t>Dispute Identification
(NEW)</t>
  </si>
  <si>
    <t>Plan Creation
(NEW)</t>
  </si>
  <si>
    <t>Collaborative Plan Development
(NEW)</t>
  </si>
  <si>
    <t>Template Support
(NEW)</t>
  </si>
  <si>
    <t>Template Library
(NEW)</t>
  </si>
  <si>
    <t>Monitoring
(NEW)</t>
  </si>
  <si>
    <t>Post-Mortem Evaluation
(NEW)</t>
  </si>
  <si>
    <t>Alerts and Status Updates
(NEW)</t>
  </si>
  <si>
    <t>Resolution Mechanisms
(NEW)</t>
  </si>
  <si>
    <t>Impact Assessment
(NEW)</t>
  </si>
  <si>
    <t>Risk Prioritization
(NEW)</t>
  </si>
  <si>
    <t>What-If Analysis
(NEW)</t>
  </si>
  <si>
    <t>Custom Plan Creation
(NEW)</t>
  </si>
  <si>
    <t>Execution Monitoring
(NEW)</t>
  </si>
  <si>
    <t>Numeric Models
(NEW)</t>
  </si>
  <si>
    <t>Semantic Models
(NEW)</t>
  </si>
  <si>
    <t>Sentiment Models
(NEW)</t>
  </si>
  <si>
    <t>Evolutionary Models
(NEW)</t>
  </si>
  <si>
    <t>Internal KPI Monitoring
(NEW)</t>
  </si>
  <si>
    <t>Financial Monitoring
(NEW)</t>
  </si>
  <si>
    <t>Government Status Monitoring
(NEW)</t>
  </si>
  <si>
    <t>Regulatory Monitoring
(NEW)</t>
  </si>
  <si>
    <t>Tariff Monitoring
(NEW)</t>
  </si>
  <si>
    <t>Legal / Civil Suit Monitoring
(NEW)</t>
  </si>
  <si>
    <t>News Monitoring
(NEW)</t>
  </si>
  <si>
    <t>Social Media Monitoring
(NEW)</t>
  </si>
  <si>
    <t>Cyber Monitoring
(NEW)</t>
  </si>
  <si>
    <t>Alerts / Notifications
(NEW)</t>
  </si>
  <si>
    <t>Financial Compliance
(NEW)</t>
  </si>
  <si>
    <t>Anti-Human Trafficking Compliance
(NEW)</t>
  </si>
  <si>
    <t>Restricted / Hazardous Material
(NEW)</t>
  </si>
  <si>
    <t>Environmental Compliance
(NEW)</t>
  </si>
  <si>
    <t>Anti-Bribery / Corruption
(NEW)</t>
  </si>
  <si>
    <t>Privacy and Information Security
(NEW)</t>
  </si>
  <si>
    <t>Conflict Minerals
(NEW)</t>
  </si>
  <si>
    <t>Labour Standards
(NEW)</t>
  </si>
  <si>
    <t>P2P - Supplier Information Management (Self-Description):
The Procurement Cloud Service Supplier profile can be maintained by internal users or by suppliers through Supplier Portal Cloud Service.   Supplier self-service profile management enables suppliers to maintain their own profile data through the Oracle Supplier Portal Cloud. Supplier Portal delivers a complete set of tools for suppliers to manage their profile: secure access to profile information, configuration of supplier profile elements that are change-controlled, and ability for internal users to review and approve supplier-initiated profile changes. When suppliers manage their own profiles, customers benefit from improved accuracy of supplier data, reduced costs associated with profile management, and improved communication with suppliers on profile review and updates. 
Workflow for supplier initiated transactions from Supplier Portal has the same capabilities as internal transactions. Oracle Procurement Cloud supports a rules-based workflow approval engine that allows flexible routing of documents (requisitions, purchase orders, change orders, invoices, supplier information, etc.). With a user experience focused on the procurement user, Approval routings can be based on a wide variety of attributes. Approvers can be determined by a number of options including supervisory hierarchy, approval groups, job levels, etc., and support approval as well as FYI notifications.  Approvers can preview workflow approval routings visually and add additional add-hoc approvers or FYI notifications easily.
Change control and workflow is also available for internal changes to bank accounts. This supports a complete workflow for any internal change to a bank account. This is the first delivery of our internal change management capability. We will continue to deliver additional components based on customer priorities. Bank Account was the highest priority by a large margin so it is our first delivery.
Supplier Audit History allows tracking and reporting of changes made to supplier profile information to support, internal audit controls and governance as well as external regulatory compliance such as SOX. Detailed change history provides real-time traceability of all recorded supplier profile updates. Once configured, you can review changes to the supplier profile including updates made by end users both in the buying organization as well as from the supplier, and system applied changes such as supplier import, approved supplier registration requests, or approved change requests. The audit details what value changed, what the original value was, what the new value is, who made the change, when they made the change and if it is new information or an edit.
Link to Oracle Services Privacy Policy attached. This policy covers the privacy practices that Oracle Corporation and its subsidiaries and affiliates employ when providing support, consulting, Cloud or other services to its customers. The link provides access to the policy.  A comprehensive overview of Oracle Cloud Security is available with the link on the right.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Oracle Supplier Network (OSuN) enables electronic document transformation and routing between companies through a single connection point that Oracle hosts and manages. The Oracle Supplier Network (OSN) is an open community for Oracle E-Business Suite, PeopleSoft and Cloud Applications customers and their trading partners. It has been designed to communicate with E-Business Suite, Peoplesoft and Cloud Applications out-of-the-box. Connection to OSN is a snap. Using OSN, customers and their trading partners can exchange business documents like purchase orders and invoices electronically as well as connect to hosted punchout sites.
The inbound supplier web service is used to create or update suppliers in Oracle Fusion Supplier Model application. This provides a real-time synchronization of the supplier records in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P2P - Supplier Performance and Risk Management (Self-Description):
Oracle Procurement Cloud Service delivers superior contract compliance through an integrated flow that begins with a sourcing event, a procurement contract then integrates into purchainsg with the creation of a Blanket Purchase Agreement that is the transactional representation of the contact that is used as catalog content for Self Service Procurement and requisition creation. The approval workflow then manages and monitors the spend.
Oracle Procurement and Spend Analytics enables organizations to have a complete picture of the performance of their suppliers, including complete supplier scorecards, supplier price performance, delivery performance, product receipt quality, on-time payment ratings, payment activity and volume and payments due / overdue analysis. There are a broad range of analytics and reporting capabilities across Oracle Cloud including reporting,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The inbound supplier web service is used to create suppliers or update supplier information in Oracle Fusion Supplier Model application. This provides a real-time synchronization of the supplier records with external applications with Fusion Supplier Model. This service absorbs any supplier profile change event and propagates it to the Oracle Fusion Supplier master. The external applications are required to setup the WSDL URL of this service as a location to publish the changes to. The supplier entities that the web service covers are Supplier, Supplier Address, Supplier Site, Supplier Site Assignment, Supplier Contact, Supplier Contact Address, Supplier Business Classification and Supplier Products and Services Category. The supplier web service can be used to integrate with third party solutions for real time supplier risk information.</t>
  </si>
  <si>
    <t>3rd Party Risk Feeds
(REVISED)</t>
  </si>
  <si>
    <t>Depth of Supplier Search (internal supplier database only)
(NEW)</t>
  </si>
  <si>
    <t>Depth of Supplier Search — internal + vendor supplier network
(NEW)</t>
  </si>
  <si>
    <t>Depth of Supplier Search — third-party networks / marketplaces
(NEW)</t>
  </si>
  <si>
    <t>Certification / Attribution Support
(NEW)</t>
  </si>
  <si>
    <t>Categorization / Tagging
(NEW)</t>
  </si>
  <si>
    <t>Invitation / Campaign Management
(NEW)</t>
  </si>
  <si>
    <t>Registration Management
(NEW)</t>
  </si>
  <si>
    <t>Supplier Profile Management
(NEW)</t>
  </si>
  <si>
    <t>Supplier Profile Extensibility
(NEW)</t>
  </si>
  <si>
    <t>Exposed Elements
(NEW)</t>
  </si>
  <si>
    <t>Self Registration
(NEW)</t>
  </si>
  <si>
    <t>Survey Management 
(NEW)</t>
  </si>
  <si>
    <t>360-Degree Scorecards
(NEW)</t>
  </si>
  <si>
    <t>Corrective Action Management
(NEW)</t>
  </si>
  <si>
    <t>Supplier Initiated Issues
(NEW)</t>
  </si>
  <si>
    <t>Negotiation Management
(NEW)</t>
  </si>
  <si>
    <t>P2P - Consulting / Change Management (Self-Description):
Oracle has a robust service delivery echosystem that leverages cerified implementation partners as well as Oracle Consulting Services resources to ensure customer success across the globe.</t>
  </si>
  <si>
    <t>Breadth of Implementation Services
(REVISED)</t>
  </si>
  <si>
    <t>Depth of Services Capabilities
(REVISED)</t>
  </si>
  <si>
    <t>P2P - Data Management Services (Self-Description):
Oracle provides several solutions for data management services from automatically classifying spend,  aggragating data, and providing analytic solutions for reporting and visualizing the results.
P2P - Consulting / Change Management (Self-Description):
Oracle has a robust service delivery echosystem that leverages cerified implementation partners as well as Oracle Consulting Services resources to ensure customer success across the globe.</t>
  </si>
  <si>
    <t>Analytics Services
(REVISED)</t>
  </si>
  <si>
    <t>P2P - Data Management Services (Self-Description):
Oracle provides several solutions for data management services from automatically classifying spend,  aggragating data, and providing analytic solutions for reporting and visualizing the results.
P2P - Managed Services / Co-Sourcing / Outsourcing (Self-Description):
Oracle relies of service partners to deliver BPO capabilities to customers.
P2P - Services Invoicing &amp; Contract Invoicing (Self-Description):
Currently we can create an invoice automatically from a receipt and allow for collaboration with the supplier via supplier portal.  We can match any of our invoices to a Purchse Order or Receipt.  It does not matter if it is for a service or goods.  We have the capability to place invoices on payment holds if there are any supplier disputes or if there are any tolerence issues when goods are received or services are invoiced.   These holds can remain remain until the issues are resolved or the tolerence is corrected.  These holds can be manageed using our integrated Workflow solutions.  For services invoices, approval rules can route the invoice to the requester to provide verification of delivery of service using 2-way match in addition to the traditional 3-way match option.</t>
  </si>
  <si>
    <t>Data Management Services
(REVISED)</t>
  </si>
  <si>
    <t>Systems Integration Services
(NEW)</t>
  </si>
  <si>
    <t>Training and Knowledge Transfer
(NEW)</t>
  </si>
  <si>
    <t>Maintenance/Support Services
(NEW)</t>
  </si>
  <si>
    <t>Benchmarking Services
(NEW)</t>
  </si>
  <si>
    <t>Business Consulting Services
(NEW)</t>
  </si>
  <si>
    <t>P2P - Managed Services / Co-Sourcing / Outsourcing (Self-Description):
Oracle relies of service partners to deliver BPO capabilities to customers.</t>
  </si>
  <si>
    <t>Outsourcing and Managed Services
(REVISED)</t>
  </si>
  <si>
    <t>Co-Innovation Services
(NEW)</t>
  </si>
  <si>
    <t>Service Delivery Innovation
(NEW)</t>
  </si>
  <si>
    <t>Spend / Opportunity Analysis
(REVISED)</t>
  </si>
  <si>
    <t>Spend ETL / Cleansing / Classification / Categorization
(NEW)</t>
  </si>
  <si>
    <t>Spend Data Management Services
(NEW)</t>
  </si>
  <si>
    <t>Supplier Development &amp; Innovation Management
(NEW)</t>
  </si>
  <si>
    <t>P2P - Supplier Onboarding (Self-Description):
Suppliers can potentially enter into a business relationship with the buying organization and be onboarded through:
    External supplier registrations
    Internal supplier registration
Internal supplier registration allows employees to request new suppliers within sourcing, the suppliers work area, and through Self Service Procurement. In each of these work areas, there is a link users clck on to start the process. It allows internal users to make a new supplier request while providing all the same information as an external registration; depending on the customer configuration. The internal requester  enters all required information and submits the request
For external Supplier Registration the buying organization makes a supplier registration URL available to the potential suppliers either by posting it on their website or sending it to them in an invitation. Potential suppliers are presented with a set of pages that the user navigates through using the navigation buttons. A navigation train, which shows where the user is in the page flow, can also be used to navigate directly to a specific page since there is no dependency in what order the information must be entered. The potential supplier enters all required information and submits the registration request. Suppliers can save their in-process registrations if they need to gather requested information and return to submit the registration later.
There are 2 possible outcomes for a supplier registration; the supplier can be approved as Prospective or Spend authorized. A prospective supplier is created to participate in Sourcing events and Supplier Qualification Management assessments only. It is not possible for a Prospective supplier to transact business through Purchasing or Accounts Payable. A Spend Authorized supplier is a complete supplier that can transact business. When a customer is ready to do business with a Prospective supplier, there is a promotion process that is supported by its own business rules and approval workflow.
The registration flow for internal or external requests can contain the following data requirements subject to configuration:
Organization Details: Captures identifying information about the company as well as the name and e-mail of the person submitting the registration.
Contacts: Captures the contact details for those individuals that would be involved in supporting the customer relationship.
Contact User Account: Captures user account information for the contact.
Addresses: Captures the supplier addresses and the business functions performed at that address.
Business Classifications: Captures the certification details of any applicable supplier diversity classifications (for example, minority owned, small business, and so on).
Bank Accounts: Captures the bank account details where the company would like to receive payments.
Products and Services: Captures the details of the types of products and services supplied by the company.
Questionnaire: Captures Supplier Qualification Management responses to additional registration questions.
Regardless of how a supplier is introduced, internal or external request, the buying organization reviews the registration request using a collaborative review process and determines if it wants to consider this company as a new source of supply. The Approval Management Service facilitates the approval routing of the registration. Approvals can be defined uniquely for each type of request, internal and external.
Regardless of how a supplier is introduced, internal or external request, the buying organization reviews the registration request using a collaborative review process and determines if it wants to consider this company as a new source of supply. Approvals can be defined uniquely for each type of request, internal and external.
During the review process, the company name, information, and tax identifiers are verified against the existing supplier master to prevent duplicate suppliers from being created.
Approvers who have the required privileges can edit the registration during approval.
Approvers can approve or reject the approval request.
Requests can also be sent back for resubmission if more information is needed. When the request is resubmitted, the request is routed through the same review process.
An e-mail notification with the registration request outcome is sent to the user who submitted the supplier registration request and any contacts marked as administrative contacts on the registration.
If  approved: Automatically initiates a process to create a supplier record from the registration. If user accounts were requested for contacts on the registration, then user provisioning requests are sent to Oracle Identify Management for processing. If a prospective supplier is approved, then that supplier is available for transactions on sourcing and qualifications. If a spend authorized supplier is approved, then a spend authorization approval request is raised.
If rejected: Rejects the request and sends a notification to the requester.
When needed, a supplier manager can manually create a supplier. Registration is the recommended method for onboarding, but some situations require manual entry. 
Supplier Qualification Management allows customers to set up required additional risk-related data when on-boarding new suppliers.  Conditional questionnaires (e.g., based on product or service category) can dynamically ask the supplier for the appropriate supplemental information based on the type of supplier and categories for which they are registering. This data can be combined with information from internal users who are assigned with assessing some aspect of the supplier—and these are used to determine one or more qualification outcomes. These qualifications can be used to hold evaluations regarding certain aspects of the supplier’s risk (e.g. Financial Viability, Geo/Political, Performance, Code-of-Conduct Compliance, etc.) Existing suppliers can have their qualifications periodically reviewed (e.g., via an expiration alert.)  New sets of applicable qualifications can be assigned to suppliers over time.  All data is stored in a response repository and can contain supplemental backing media (file attachments, URLs, etc.). Supplier risk outcomes can be calculated automatically using weighted scoring, otherwise users can assign results manually (e.g., after reviewing supporting files.) These qualifications that are used for managing risks are also available for use in Oracle Sourcing during supplier selection. During supplier registration, qualification-related questions can be answered during the registration process using the information the supplier provides while registering. Customers can define rules via a rule-set to generate a questionnaire dynamically that asks relevant questions to the supplier. Customers can ask qualification questions when a new supplier registers. They can define rules that use the information that the supplier provides when they register to dynamically create a questionnaire that asks for additional relevant information:
Define rule sets that create the questionnaire. Specify the conditions that determine the qualification areas to include on the registration questionnaire. These conditions can leverage information gathered during the qualification process, such as the products and services that the supplier provides.
View and submit response. The supplier answers the questionnaire during registration.
Store questionnaire responses. The system stores the answered questionnaire as part of the registration. 
 Approve registration. You can consider the supplier responses when approving the registration.
 Control the display sequence of qualification areas. You can control the sequence that the qualification areas display on the registration questionnaire.
 Use question branching. In the registration questionnaire, use conditional questions that branch from earlier questions according to the supplier response.
In order that purchasing departments can communicate important information to the new suppliers there is the Communicate New Supplier Documents capability. Document packages for new suppliers are automatically sent upon approval. The information can vary from being a simple terms-and-conditions document to a more detailed document including payment terms and contract information. Organizations that deal with suppliers globally might have different versions of the information based upon the country of the suppliers to support different languages and other country specific business requirements. Organizations have the ability to configure the documents that they want automatically communicated to new suppliers. This can be configured based upon the supplier’s country to accommodate regional differences. A system-generated email is sent to the supplier contacts along with the documents. The documents are sent as attachments to the email notification. 
Our customers have supply bases that range from the low thousands to the high tens of thousands. 
Our customers engage directly with their suppliers so it is difficult to get an accurate gauge on time requirements for a supplier to register. Based on discussions with customers it is our understanding that it is pretty straight forward for suppliers and requires minimal time. 
P2P - Managed Services / Co-Sourcing / Outsourcing (Self-Description):
Oracle relies of service partners to deliver BPO capabilities to customers.</t>
  </si>
  <si>
    <t>Supplier Onboarding Services
(REVISED)</t>
  </si>
  <si>
    <t>Supplier Management Services
(REVISED)</t>
  </si>
  <si>
    <t>Supply Market Intelligence Services
(NEW)</t>
  </si>
  <si>
    <t>Performance Based Contracting
(NEW)</t>
  </si>
  <si>
    <t>Sourcing Events (managed RFX/Auction/Optimization)
(NEW)</t>
  </si>
  <si>
    <t>Category Management Services (category-specific)
(REVISED)</t>
  </si>
  <si>
    <t>Supply Risk Management
(NEW)</t>
  </si>
  <si>
    <t>Arbitrary Categorization in Spend Analysis
(NEW)</t>
  </si>
  <si>
    <t>Trend Analysis and Demand Forecasting
(NEW)</t>
  </si>
  <si>
    <t>Category Benchmarks
(NEW)</t>
  </si>
  <si>
    <t>Tracking / Scorecard Integration
(NEW)</t>
  </si>
  <si>
    <t>Category Sourcing Plans/Templates
(NEW)</t>
  </si>
  <si>
    <t>CATEGORY AUTOMATION
(NEW)</t>
  </si>
  <si>
    <t>Prescriptive Analytics
(NEW)</t>
  </si>
  <si>
    <t>Permissive Analytics
(NEW)</t>
  </si>
  <si>
    <t>Sourcing Strategy Definition
(NEW)</t>
  </si>
  <si>
    <t>Sourcing Process
(NEW)</t>
  </si>
  <si>
    <t>SOURCING PROCESS AUTOMATION
(NEW)</t>
  </si>
  <si>
    <t>Project Integration
(NEW)</t>
  </si>
  <si>
    <t>System Assisted Opportunity Identification
(NEW)</t>
  </si>
  <si>
    <t>Assisted Sourcing Roadmap
(NEW)</t>
  </si>
  <si>
    <t>Basic Should Cost Modelling
(NEW)</t>
  </si>
  <si>
    <t>Market Data Feeds
(NEW)</t>
  </si>
  <si>
    <t>Bill of Material Support
(NEW)</t>
  </si>
  <si>
    <t>Cost Driver Identification
(NEW)</t>
  </si>
  <si>
    <t>Templates
(NEW)</t>
  </si>
  <si>
    <t>Demand Support
(NEW)</t>
  </si>
  <si>
    <t>UX
(NEW)</t>
  </si>
  <si>
    <t>Creation Methodology
(NEW)</t>
  </si>
  <si>
    <t>Category
(NEW)</t>
  </si>
  <si>
    <t>Industry
(NEW)</t>
  </si>
  <si>
    <t>Weighting
(NEW)</t>
  </si>
  <si>
    <t>Optimization Backed
(NEW)</t>
  </si>
  <si>
    <t>Multi-Party
(NEW)</t>
  </si>
  <si>
    <t>Advanced Scoring
(NEW)</t>
  </si>
  <si>
    <t>Bulk Upload and Association
(NEW)</t>
  </si>
  <si>
    <t>CAD/CAM Visualization Support
(NEW)</t>
  </si>
  <si>
    <t>ERP Integration (for Sourcing)
(NEW)</t>
  </si>
  <si>
    <t>Multi-SKU Mapping
(NEW)</t>
  </si>
  <si>
    <t>Automatic Supplier Identification
(NEW)</t>
  </si>
  <si>
    <t>… from SIM
(NEW)</t>
  </si>
  <si>
    <t>… from Supplier Network
(NEW)</t>
  </si>
  <si>
    <t>Bidding
(NEW)</t>
  </si>
  <si>
    <t>Open, Blind, or Closed
(NEW)</t>
  </si>
  <si>
    <t>Multiple Offers Per Line
(NEW)</t>
  </si>
  <si>
    <t>Rapid Execution
(NEW)</t>
  </si>
  <si>
    <t>Alternate Offer Comparison Matrix
(NEW)</t>
  </si>
  <si>
    <t>Multi-Party Support
(NEW)</t>
  </si>
  <si>
    <t>Each Field Single or Multi-User Rank
(NEW)</t>
  </si>
  <si>
    <t>Side-by-Side Comparison
(NEW)</t>
  </si>
  <si>
    <t>Pause, Edit, Re-Issue
(NEW)</t>
  </si>
  <si>
    <t>Multi-Round Support
(NEW)</t>
  </si>
  <si>
    <t>Automation
(NEW)</t>
  </si>
  <si>
    <t>Blending
(NEW)</t>
  </si>
  <si>
    <t>Linking
(NEW)</t>
  </si>
  <si>
    <t>Automation Roadmap
(NEW)</t>
  </si>
  <si>
    <t>Out-of-the-Box Auction Formats
(NEW)</t>
  </si>
  <si>
    <t>Configuration Options
(NEW)</t>
  </si>
  <si>
    <t>Saved Market Baskets
(NEW)</t>
  </si>
  <si>
    <t>RFX Integration
(NEW)</t>
  </si>
  <si>
    <t>Real-Time Control Mechanisms
(NEW)</t>
  </si>
  <si>
    <t>Proxy Support
(NEW)</t>
  </si>
  <si>
    <t>Messaging
(NEW)</t>
  </si>
  <si>
    <t>Real-Time Monitoring
(NEW)</t>
  </si>
  <si>
    <t>Integrated Optimization Capability
(NEW)</t>
  </si>
  <si>
    <t>Automatic Supplier Identification/Invitation
(NEW)</t>
  </si>
  <si>
    <t>Auction Automation
(NEW)</t>
  </si>
  <si>
    <t>Solid Mathematical Foundations
(NEW)</t>
  </si>
  <si>
    <t>True Cost Modelling
(NEW)</t>
  </si>
  <si>
    <t>What If? Capability
(NEW)</t>
  </si>
  <si>
    <t>Out-of-the-Box
(NEW)</t>
  </si>
  <si>
    <t>Scenario Comparison
(NEW)</t>
  </si>
  <si>
    <t>Model Templates
(NEW)</t>
  </si>
  <si>
    <t>RFX/Auction Integration
(NEW)</t>
  </si>
  <si>
    <t>Scalability
(NEW)</t>
  </si>
  <si>
    <t>Optimization UX
(NEW)</t>
  </si>
  <si>
    <t>Capacity
(NEW)</t>
  </si>
  <si>
    <t>Allocation
(NEW)</t>
  </si>
  <si>
    <t>Risk Mitigation
(NEW)</t>
  </si>
  <si>
    <t>Qualitative
(NEW)</t>
  </si>
  <si>
    <t>Constraint Relaxation
(NEW)</t>
  </si>
  <si>
    <t>Sensitivity Analysis
(NEW)</t>
  </si>
  <si>
    <t>Hard Constraint Identification
(NEW)</t>
  </si>
  <si>
    <t>Soft Constraint Support
(NEW)</t>
  </si>
  <si>
    <t>Custom Freight Models
(NEW)</t>
  </si>
  <si>
    <t>Modal Cost Models
(NEW)</t>
  </si>
  <si>
    <t>Freight Rate Databases
(NEW)</t>
  </si>
  <si>
    <t>Built-in Freight Category Support
(NEW)</t>
  </si>
  <si>
    <t>Specialized What-if Scenarios for Supply Base Optimization
(NEW)</t>
  </si>
  <si>
    <t>ETL for Key Metrics
(NEW)</t>
  </si>
  <si>
    <t>RFX/Survey Integration
(NEW)</t>
  </si>
  <si>
    <t>Scorecards
(NEW)</t>
  </si>
  <si>
    <t>Out-of-the-Box Scorecards
(NEW)</t>
  </si>
  <si>
    <t>Finance Integration
(NEW)</t>
  </si>
  <si>
    <t>Demand Management
(NEW)</t>
  </si>
  <si>
    <t>Unique Execution Management Capabilities
(NEW)</t>
  </si>
  <si>
    <t>Execution Management Roadmap
(NEW)</t>
  </si>
  <si>
    <t>Award Export
(NEW)</t>
  </si>
  <si>
    <t>Agreement Support
(NEW)</t>
  </si>
  <si>
    <t>Clause Support
(NEW)</t>
  </si>
  <si>
    <t>Word Integration
(NEW)</t>
  </si>
  <si>
    <t>Excel Integration
(NEW)</t>
  </si>
  <si>
    <t>Metadata Support
(NEW)</t>
  </si>
  <si>
    <t>Supplier (Pre) Registration
(NEW)</t>
  </si>
  <si>
    <t>Self-Registration
(NEW)</t>
  </si>
  <si>
    <t>On-Boarding Automation
(NEW)</t>
  </si>
  <si>
    <t>Integrated Off-Line Reach Out (phone, fax)
(NEW)</t>
  </si>
  <si>
    <t>Auto Document Identification &amp; Verification
(NEW)</t>
  </si>
  <si>
    <t>Entity Core Data
(NEW)</t>
  </si>
  <si>
    <t>Financial Data / ACH Integration
(NEW)</t>
  </si>
  <si>
    <t>Certificates / Insurance
(NEW)</t>
  </si>
  <si>
    <t>Ratings &amp; Preferred Suppliers
(NEW)</t>
  </si>
  <si>
    <t>Supplier Information (industry codes)
(NEW)</t>
  </si>
  <si>
    <t>Product / Service Information (e.g., UNSPSC)
(NEW)</t>
  </si>
  <si>
    <t>Monitoring-Thresholds
(NEW)</t>
  </si>
  <si>
    <t>Monitoring-Recency
(NEW)</t>
  </si>
  <si>
    <t>Integrations
(NEW)</t>
  </si>
  <si>
    <t>Network Data Model
(NEW)</t>
  </si>
  <si>
    <t>Multi-Tier
(NEW)</t>
  </si>
  <si>
    <t>SIM / SPM / SRM Configurability - Finance
(NEW)</t>
  </si>
  <si>
    <t>SIM / SPM / SRM Configurability - Forms
(NEW)</t>
  </si>
  <si>
    <t>SIM / SPM / SRM Configurability - Process Support
(NEW)</t>
  </si>
  <si>
    <t>SPM / SRM UX
(NEW)</t>
  </si>
  <si>
    <t>Challenge Definition
(NEW)</t>
  </si>
  <si>
    <t>Challenge Management
(NEW)</t>
  </si>
  <si>
    <t>Unsolicited Idea Management
(NEW)</t>
  </si>
  <si>
    <t>Review and Decision Support
(NEW)</t>
  </si>
  <si>
    <t>Supplier UX
(NEW)</t>
  </si>
  <si>
    <t>Product Management
(NEW)</t>
  </si>
  <si>
    <t>BoM Management
(NEW)</t>
  </si>
  <si>
    <t>Innovation Integration
(NEW)</t>
  </si>
  <si>
    <t>Process Management
(NEW)</t>
  </si>
  <si>
    <t>Integration Capability
(NEW)</t>
  </si>
  <si>
    <t>Out-of-the-Box Metric Reports
(NEW)</t>
  </si>
  <si>
    <t>Out-of-the-Box Trend Reports
(NEW)</t>
  </si>
  <si>
    <t>Out-of-the-Box Risk Reports
(NEW)</t>
  </si>
  <si>
    <t>Arbitrary Dimensions in Rules
(NEW)</t>
  </si>
  <si>
    <t>Rules Set Conflict Detection
(NEW)</t>
  </si>
  <si>
    <t>Rule Re-Ordering
(NEW)</t>
  </si>
  <si>
    <t>Rule/Knowledge Model Editor
(NEW)</t>
  </si>
  <si>
    <t>Multi-Source Cross-Joins
(NEW)</t>
  </si>
  <si>
    <t>Classification / Categorization - UX
(NEW)</t>
  </si>
  <si>
    <t>Classification / Categorization - Manual Support
(NEW)</t>
  </si>
  <si>
    <t>Query Capability
(NEW)</t>
  </si>
  <si>
    <t>Classification / Categorization - AI Support
(NEW)</t>
  </si>
  <si>
    <t>Classification / Categorization - Hybrid
(NEW)</t>
  </si>
  <si>
    <t>Knowledge Models
(NEW)</t>
  </si>
  <si>
    <t>Collaboration
(NEW)</t>
  </si>
  <si>
    <t>Cube Capability
(NEW)</t>
  </si>
  <si>
    <t>Formula / Derived Dimension Support
(NEW)</t>
  </si>
  <si>
    <t>Outlier Identification
(NEW)</t>
  </si>
  <si>
    <t>Statistical Analysis / Frequency Mapping
(NEW)</t>
  </si>
  <si>
    <t>Sliding Time-Scale
(NEW)</t>
  </si>
  <si>
    <t>Filter Support
(NEW)</t>
  </si>
  <si>
    <t>Predictive Analytics
(NEW)</t>
  </si>
  <si>
    <t>Semantic Capabilities
(NEW)</t>
  </si>
  <si>
    <t>Benchmarks
(NEW)</t>
  </si>
  <si>
    <t>Company/Function/Group Configuration
(NEW)</t>
  </si>
  <si>
    <t>Cost Avoidance / Opportunity Program Management
(NEW)</t>
  </si>
  <si>
    <t>Out-of-the-Box Sourcing Support
(NEW)</t>
  </si>
  <si>
    <t>Out-of-the-Box Procurement Support
(NEW)</t>
  </si>
  <si>
    <t>Out-of-the-Box Travel &amp; Expense Support
(NEW)</t>
  </si>
  <si>
    <t>Out-of-the-Box Finance Support
(NEW)</t>
  </si>
  <si>
    <t>Out-of-the-Box Product (Lifecycle) Support
(NEW)</t>
  </si>
  <si>
    <t>Out-of-the-Box Services Support
(NEW)</t>
  </si>
  <si>
    <t>Out-of-the-Box CWM Support
(NEW)</t>
  </si>
  <si>
    <t>Out-of-the-Box Logistics Support
(NEW)</t>
  </si>
  <si>
    <t>Out-of-the-Box Inventory/MRO Support
(NEW)</t>
  </si>
  <si>
    <t>Out-of-the-Box Supplier Analysis Support
(NEW)</t>
  </si>
  <si>
    <t>Out-of-the-Box Risk Management Support
(NEW)</t>
  </si>
  <si>
    <t>Enterprise Contracts Support (beyond buy-side)
(NEW)</t>
  </si>
  <si>
    <t>Richness of Contract Level Data Modeled
(NEW)</t>
  </si>
  <si>
    <t>Templates (From Contracts, Sourcing)
(NEW)</t>
  </si>
  <si>
    <t>Clauses (From Contracts, Sourcing)
(NEW)</t>
  </si>
  <si>
    <t>Performance Specifications and Deliverables
(NEW)</t>
  </si>
  <si>
    <t>Obligations
(NEW)</t>
  </si>
  <si>
    <t>File Attachments
(NEW)</t>
  </si>
  <si>
    <t>Document Linking and Integration
(NEW)</t>
  </si>
  <si>
    <t>Version Control (From Contracts, Sourcing)
(NEW)</t>
  </si>
  <si>
    <t>Pricing
(NEW)</t>
  </si>
  <si>
    <t>Categories
(NEW)</t>
  </si>
  <si>
    <t>General Risk
(NEW)</t>
  </si>
  <si>
    <t>Commodity Risk
(NEW)</t>
  </si>
  <si>
    <t>Supplier / Partner
(NEW)</t>
  </si>
  <si>
    <t>Regulatory Compliance
(NEW)</t>
  </si>
  <si>
    <t>Financials
(NEW)</t>
  </si>
  <si>
    <t>Projects
(NEW)</t>
  </si>
  <si>
    <t>Assets
(NEW)</t>
  </si>
  <si>
    <t>Contract Action, Renewals
(NEW)</t>
  </si>
  <si>
    <t>Contract Expiration (non-renewal)
(NEW)</t>
  </si>
  <si>
    <t>Status Updates
(NEW)</t>
  </si>
  <si>
    <t>Search / Discovery
(NEW)</t>
  </si>
  <si>
    <t>Legacy Contract Upload / Conversion
(NEW)</t>
  </si>
  <si>
    <t>Clause Extraction, Classification, and Harmonization
(NEW)</t>
  </si>
  <si>
    <t>Contract Import from other systems (e.g., eSourcing, P2P, etc.)
(NEW)</t>
  </si>
  <si>
    <t>Ability to Manage Counter-Party Originated Contracts
(NEW)</t>
  </si>
  <si>
    <t>Amendments
(NEW)</t>
  </si>
  <si>
    <t>Microsoft Word Integration and Interface
(NEW)</t>
  </si>
  <si>
    <t>Sub-Contracting Support
(NEW)</t>
  </si>
  <si>
    <t>"Guided Contracting" (e.g., user questionnaires)
(NEW)</t>
  </si>
  <si>
    <t>Contract Implementation
(NEW)</t>
  </si>
  <si>
    <t>Compliance Management
(NEW)</t>
  </si>
  <si>
    <t>Financial Management
(NEW)</t>
  </si>
  <si>
    <t>Corrective Action &amp; Conflict Resolution
(NEW)</t>
  </si>
  <si>
    <t>Contracting Reports and Analytics
(NEW)</t>
  </si>
  <si>
    <t>Contract / Commercial Performance Analysis
(NEW)</t>
  </si>
  <si>
    <t>Knowledge Beyond Technology Applications
(NEW)</t>
  </si>
  <si>
    <t>Community Knowledge and "Collective Intelligence"
(NEW)</t>
  </si>
  <si>
    <t>Value Creation Methodology and Approach
(NEW)</t>
  </si>
  <si>
    <t>P2P - Catalog Creation / Onboarding (Self-Description):
Through a simplified user experience or upload capability using internal users and suppliers can manage(create/edit) catalogs/agreements.  Catalog/agreement attributes can be updated either using the Edit Agreement UI page or through an agreement loader.  The loader supports four file formats (TXT, XML, CIF, and cXML) complete with with validation and business rules.  These file formats have columns or tags which correspond to different agreement line attributes. The following lists the supported agreement line attributes: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In an upload file, language can be specified at the line level (CIF and cXML file formats) or at the file level (XML and TXT file formats). A language at the line level applies only to that line whereas a language at the file level applies to all the lines in the file.   Upload capabilities can be managed through web service for automation from suppliers.   All updates/edits can be managed through an approval workflow defined for the catalogs/agreements and based on the initiating user(supplier or internal user). 
There is no cost to suppliers to integrate with Oracle Procuremnt cloud service, whether is is through a web service, the B2B infrastructure or Supplier Portal. Unlimited supplier use is included in the product subscription. 
An integrated flow for creating catalogs/agreements is through Oracle  Procurement Contracts Cloud. Contracts can be created, managed, edited and approved with online and offline collaboration with Suppliers. Once completed and approved, the transactional representation of that contract as an agreement/catalog can be created and is used in Procurement for creating requisitions and Purchase orders. Another integrated flow, Catalogs can be created directly from Sourcing events once awarded to a supplier. The creation of  catalogs/agreements from these flows can be configured for use approval workflow.</t>
  </si>
  <si>
    <t>Supplier ePRO Invitation Support
(REVISED)</t>
  </si>
  <si>
    <t>Supplier e-Catalog Registration Support
(REVISED)</t>
  </si>
  <si>
    <t>Model Support
(REVISED)</t>
  </si>
  <si>
    <t>Data Structure Support
(REVISED)</t>
  </si>
  <si>
    <t>Item Profile Support
(REVISED)</t>
  </si>
  <si>
    <t>Buying Policy Configuration
(REVISED)</t>
  </si>
  <si>
    <t>External Catalog Support
(REVISED)</t>
  </si>
  <si>
    <t>P2P - Catalog Contracts (Self-Description):
Oracle does not provide aggregated catalog content directly, but provides support to multiple catalog content sources and provides support for multiple catalog formats and punchout protocols including punchout to Amazon Business.</t>
  </si>
  <si>
    <t>Access Configuration
(REVISED)</t>
  </si>
  <si>
    <t>Process Uniqueness
(REVISED)</t>
  </si>
  <si>
    <t>P2P - Catalog Objects (Self-Description):
Oracle Self Service Procurement Cloud (SSP) is designed from the ground up to provide a consumer-centric user experience providing the ability to search or browse across all catalog types; punchout, informational catalogs, smart forms, items, local catalogs, and locally indexed punchout catalogs.  There is a highly optimized search and browsing capability that provides the highest level of search success across all content types. Catalog security for requesters can be setup at the business unit and/or can be secured to the individual user level.
SSP delivers a standard non-catalog request (NCR). To optimize non catalog requests customers can leverage SmartForms (eForms). SmartForms provide the ability to design and maintain a library of customized request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of content that the most novice user in a catalog based experience. Smartforms allow defaulting and controls over attributes (like category, supplier, etc.) and capturing of additional attributes specific to the type of good or service.  Suppliers have the ability to update catalog content with review and approval control by the buying organization. 
Our customers can include informational catalogs to provide other business policy, guidelines, or how-to information.  Catalog administrators can create information catalogs, associate them to categories for search and browse, so that policies and guidelines are always available in the context of the goods or services being reviewed for purchase. 
SSP supports public and private shopping lists for easy management of repetitive purchases. Public shopping lists are created by the purchasing department then published for use throughout the organization through the security of content zones. Private shopping lists are for individual users. With a click, an item in search results can be added to a shopping list for use anytime by that requester. Requesters can create their own shopping lists and the purchasing department can create shared public shopping lists for regularly order items.
Category tools are very flexible. There are essentially two types of category structures; Item and Browsing.  Item categories are used to group items for various reports and programs. An item category is a logical classification of items that have similar characteristics. For Procurement, every item must belong to an item category. The taxanomy is defined by the customer. It can be completely unique or they can use a standard like UNSPSC.  Categories that are set up for spend reporting and analysis are often not the best structure for a user to navigate during shopping. Browsing categories are also known as navigation categories. They define the category hierarchy for category browsing. The category hierarchy helps users browse for catalog items. 
Browsing categories can be either a parent or child to another category. Browsing categories are optional and companies can decide what categories should be enabled for browsing.  You can associate catalogs (local, punchout, informational) and request forms to the browsing categories. When user navigates to the category, the associated content type will be displayed. In addition to browsing categories, there is the capability to tag punchout, informational, and SmartForms with keywords so that users can find them when performing catalog searches.
Agreements/catalogs support different types of discounting including tiered that are supported in the shopping flow. Discount information is available to users on the details page; users can navigate to the details page by clicking on results from a search. 
Oracle Cloud solutions are highly configurable and leverage functional setup manager to guide configuration.  Specific to approval workflow, approvals are configured using rules that are administered without complex coding using native capabilities that are common across the Oracle Cloud suite.  These rules have been successfully used in highly complex global solution deployments that utilize combinations of category, organization, and level of authority rules and more.  Details and examples are provided in the linked documentation.  Online help is available within the context of the area a user is working in.  Audio visual tutorials as well as text based help is available right where and when a user needs it. Oracle  help can be customized by customers to meet their unique business requirements or processes and can include multiple help formats from videos, to instructional guides and more. 
Catalog content from agreements and in punchouts is all contracted spend. Internal Material transfers allow requesters to order from inventory. Within search results user get information like, category, supplier part number, manufacturer part number, internal master item number so all numbers can be cross referenced in the search results. A search by any of these identifying numbers will find the item or service.
From a shopping perspective, SmartForms(eForms) are fully integrated into the catalog experience for requesters. They are available to requesters through category browsing as well as catalog search. They are presented to users as another choice in the catalog search results bringing a catelog like experience to these non-catalog/non-contracted types of spend. For example, they can be presented by category, by supplier, by specific product/service or a combinations of these attributes.. 
Catalog Management has been designed to deliver a simple yet powerful user experience. The self service capability can be managed easily by a novice user without the use of IT or consultants. An overview page provides information on urgent issues with the ability to create modify and publish a catalog in just a few clicks.</t>
  </si>
  <si>
    <t>Purchasing Model Support
(REVISED)</t>
  </si>
  <si>
    <t>Linkage Support
(REVISED)</t>
  </si>
  <si>
    <t>Object Model Uniqueness
(REVISED)</t>
  </si>
  <si>
    <t xml:space="preserve">P2P - Catalog Data Quality Control (Self-Description):
Oracle Procurement cloud has  a number of capabilities for ensuring catalog data quality, including business rules, workflow, data mapping and multi language support across multiple formats.  There are tools to create, duplicate, edit, and manage mappings between external and internal values for categories, UOMs, supplier names, and supplier sites. These mappings will be used for conversion in business flows such as shopping through punchout or uploading agreement lines . The data mapping capabilities ensure accurate classification, synchronization and mapping between our customers and their suppliers and can be maintained in the UI or via spreadsheet.  When uploading agreement lines the values as stated in the upload are delivered as external values in the mapping process, and mapping is  applied to the external values to a corresponding internal value for the attribute.  Mapping is also used to ensure accurate classification and synchronization of data returned with  supplier punchout sites.  A mapping set can be associated with each punchout catalog for the supplier's item attributes.  When the shopping cart from a supplier punchout site is returned the mapping is applied and the transaction is ready for internal processing. This is valid for level 1 and level 2 punchouts.   When the punchout is to a supplier web store that only sells products from that supplier, mapping of the attributes are applicable. When the punchout is to an aggregator site, such as Oracle Supplier Network, mapping of the Category, Unit of Measure, Supplier, and Supplier Site attributes are applicable.
Oracle Procurement Cloud supports translations for agreement lines. For catalog/agreement lines, the following are the translatable catalog attributes:
    Item Description
    Long Description
    Manufacturer
    Alias
    Comments
Language can be specified at the line level (CIF and cXML file formats) or at the file level (XML and TXT file formats). A language at the line level applies only to that line whereas a language at the file level applies to all the lines in the file.   There is an option when a description only line is uploaded in the creation language of the catalog/agreement, the translatable attributes are automatically loaded in all the installed languages in the application.   When an item master item is first added to a catalog/agreement, all existing translations for the item (stored in inventory) will be copied over to the catalog/agreement. When a user subsequently loads translations for the item master items, updates from the user will overwrite the existing translations on the catalog/agreement.
Languages supported within Oracle Cloud  are: English, Arabic, Chinese (simplified), Chinese (traditional), Czech, Danish, Dutch, Finnish, French, French (Canadian), German, Hebrew, Hungarian, Italian, Japanese, Korean, Norwegian, Polish, Portuguese (Brazilian), Russian, Spanish, Swedish, Turkish.
</t>
  </si>
  <si>
    <t>Classification Capabilities
(REVISED)</t>
  </si>
  <si>
    <t>Mapping Process
(REVISED)</t>
  </si>
  <si>
    <t>Unit Conversion
(REVISED)</t>
  </si>
  <si>
    <t>Real Time Price Support
(REVISED)</t>
  </si>
  <si>
    <t>ML / AI Support
(REVISED)</t>
  </si>
  <si>
    <t>Quality Control Process Uniqueness
(REVISED)</t>
  </si>
  <si>
    <t>P2P - Catalog Approvals (Self-Description):
Oracle Procurement Cloud supports a rules-based workflow approval engine that allows flexible routing of documents (requisitions, purchase orders, agreements(catalogs),change orders, invoices, supplier information, etc.). Approvals are supported for internal actions as well as supplier initiated actions. Customers define approval rules based on their business processes and requirements and set policies for automatic approval or rejection.  Options are available to route documents to approvers in serial or parallel, using supervisory hierarchy, position hierarchy, job levels, or approval groups.  Examples are routing based on amount, category, cost center, capital vs. expense accounts, and more.  Creation and maintenance of approval rules can be performed by functional users vs. technical resources. All approvals are routed electronically using customer defined rules, as well as Oracle Social Network related conversations and document sharing internally and with suppliers.  With a user experience focused on the procurement user, approval routings can be based on a wide variety of standard attributes as well as user defined fields. Approvers can be determined by a number of options including supervisory hierarchy, approval groups, job levels, etc., and support approval as well as FYI notifications.  Approvers can also be manually added to review and approval routings, and approvers can take multiple actions. Approvers can preview workflow approval routings visually and add FYI notifications easily as well as include comments and request more information. Approvers can also reassign approval requests that were routed to them. 
Access to supplier portal is based on roles given to a supplier user. A supplier user can have very limited or broad access to documents and transactions. Additional usability enhancements for supplier users is planned for FY17  that includes a analytic view of required actions and activities.</t>
  </si>
  <si>
    <t xml:space="preserve">P2P - Catalog Maintenance (Self-Description):
Internal users or suppliers on behalf of the buying organization can update catalog content either using the Edit Agreement page or using agreement loader. While the agreement loader is optimized for large data upload, the online authoring is optimized for making small and quick updates to catalog content.  The loader supports four file formats (TXT, XML, CIF, and cXML). These file formats have columns or tags which correspond to different agreement line attributes. The list below contains the supported agreement line attributes and the corresponding column name/tag in the different file formats. Through the loader or online authoring, administrators can load new catalogs, update existing catalogs, and delete catalog content with appropriate workflow for each party; internal user and supplier.  The agreement loader is also web service enabled with the ERP Integration Web Service for integration from source systems.
Attribute List: Allow Price Override, Category, Deliver-to Location, Description, Destination Type, Hazard Class, Invoice, Close Tolerance Percent, Invoice Match Option, Location, Match Approval Level, Negotiated, Organization, Price, Price Break Type, Secondary Quantity, Supplier Item, Type, UN Number, UOM, Line Type, Category Name, Item, Revision, Supplier Item, Description, Supplier Item Auxiliary Identifier, Manufacturer Part Number, Supplier URL, Manufacturer URL, Attachment URL, Thumbnail Image, Manufacturer, Image, Availability, Lead Time, Long Description, UOM, Price, Alias, Comments, UNSPSC, Expiration, Negotiated by Preparer Flag, Amount, Quantity, Start Date, End Date, Ship to Organization, Code, Deliver To, Break Price, Discount Percent 
To publish and partition catalog content to requesters the solution has been designed to deliver a simple yet powerful user experience. The self service capability can be managed easily without the use of IT or consultants. An overview page provides information on urgent issues with the ability to create, modify and publish a catalog in just a few clicks.  Catalog Managers can define partitions of the local catalog using inclusion and exclusion rules for agreements and categories. Self Service Procurement also supports catalogs created in multiple languages and currencies to support requester communities worldwide. Optionally, catalog managers can organize local catalog content in a hierarchical view for users to navigate to the products they want to buy.
</t>
  </si>
  <si>
    <t xml:space="preserve">P2P - Catalog Mobility (Self-Description):
Oracle Self Service Procurement Cloud (SSP) has a user experience that is optimized for tablet use. A responsive design instantly scales the UI from tablet through desktop screen sizes.   It allows tablet based access to all business functions using a native browser interface. All catalog management capabilities are easily accessible and the same on a tablet as what would be available on a desktop. They are just presented in a tablet optimized manner.  Document approvals are supported using native tablet and mobile email clients with an optimized user experience for notification display on a limited screen size.  A native Oracle Self Service Procurement mobile shopping App for iOS and Android is also available.   All security including user access and data access is enforced with the same methods and standards as the desktop applications. 
</t>
  </si>
  <si>
    <t xml:space="preserve">P2P - Catalog Analytics (Self-Description):
The Catalog work area provides an overview page that delivers the following reports for Catalog Administrators as they enter the work area: Agreements Pending Authoring, Catalogs with Unavailable Agreements, Smart Forms with Unavailable Agreements and Public Shopping Lists with Unavailable Agreements.
Oracle Transactional Business Intelligence (OTBI) and Oracle Procurement and Spend Analytics provide a set of pre-seeded yet fully customizable reports and tools that users can use to create, share, and analyze inforation.  There are over 250 out of the box reports and alerts across spend analysis, procurement performance, and supplier information with drill down capabilities from the summary level to the individual supporting transactions. End users can create new reports or analysis using drag and drop capabilities without needed to understand data structures or queries.  Spend reporting supports negotiated and realized savings reporting, contract leakage as well as non-contract spend to help identify process improvement or sourcing opportunities.
</t>
  </si>
  <si>
    <t>P2P - Internet Shopping / Catalog Visibility (Self-Description):
The primary way this is performed using Oracle Procurement Cloud is via Level 1 or Level 2 punchout.</t>
  </si>
  <si>
    <t>P2P - Catalog Roadmap (Self-Description):
The Oracle cloud release eadiness page provides details fo upcoming releases. The link below will take you to that page.(Will we include the general roadmap with this???).
https://cloud.oracle.com/en_US/procurement-cloud/releasereadiness</t>
  </si>
  <si>
    <t>P2P - Requisitioning Set Up (Self-Description):
Oracle Self Service Procurement Cloud delivers a visually directed user experience that is similar to the best consumer web sites. With little or no training, employees can easily search, use shopping lists, browse categories, and find what they need quickly. This means that for most use cases, there’s little for employees to learn and fewer barriers to success. Customers can also leverage advanced capabilities for instances where there are requirements such as one-time delivery, accounting splits and project accounting. 
Capabilities to support different requisition configurations: Multiple addresses, One time address, Internal material transfers from Requisitions, Manual adjustment or charge account(there is automatic account generation, manual adjustments ore for exceptions), Line splits for multiple charge account allocations, Notes and Attachments at the header and line level, Requisitioning on behalf of capability, Generation of requisition PDF for optional use when submitting the requisiton, Requisition lifecycle, Project tracking for purchases – enter project information on requisition lines, Requested Delivery Date, Urgent flag, Emergency Purchase Order
Self Service Procurement Cloud’s user experience changes the dynamics of user acceptance. Ultimately this has a major impact on user satisfaction, which drives broader adoption, compliance, and savings.</t>
  </si>
  <si>
    <t>Default Configurations
(REVISED)</t>
  </si>
  <si>
    <t>Implementation Support
(REVISED)</t>
  </si>
  <si>
    <t>Unique Requisitioning Setup Capabilities
(REVISED)</t>
  </si>
  <si>
    <t>Multi-Profile Support
(REVISED)</t>
  </si>
  <si>
    <t>Profile Maintenance Capability
(REVISED)</t>
  </si>
  <si>
    <t>P2P - Marketplace User Interface (Self-Description):
Oracle  Self Service Procurement offers a flexible solution to catalog and content management, enabling catalog administrators to select from several approaches based on the company business model. Any of the following approaches can be used to create catalog content: Punchout Level 1, Punchout Level 2, Local Catalog, Informational catalog, SmartForms  and public shopping list. All catalog content is the secured and published using content zones. 
Content zones can secure and publish catalog content at the business unit level and down to individual users if needed for specific categories.  For local catalogs, Self Service Procurement can define partitions of the catalog using inclusion and exclusion rules for agreements and/or categories. 
As consumer shopping expectations evolve, the self-service procurement experience must also evolve. Self Service Procurement delivers a new, simplified user experience for shopping and requisition creation. A completely redesigned layout is now available for easier identification of important information for requesters, such as recently viewed, recent purchases, and featured categories. Powerful new tools, such as advanced filters in search results and one-click requisition submission, meet the expectations of a demanding user base accustomed to consumer shopping tools. Users are able to complete tasks more quickly and easily with less support. In a world of ever-expanding devices, the improved experience is designed to satisfy across devices, including desktops, laptops, and tablets. Some of the key features included in the shopping experience are: Federated Catalog Search, Drop Down Category Browsing UI, Recent Requisitions, Recent purchases, Top Categories , Purchasing News, Request Forms, Information and Tips, Recently Viewed Items
Configuring and extending Oracle cloud applications to reflect your company’s business needs is easier than ever. Configuration tools provide partners and customers with the ability to configure applications to reflect their company’s identity and align with their business processes.
Our configuration tools allow customers and partners to: Rebrand cloud applications to match brand and identity, Configure the layout of the cloud home experience, enabling easy access to information and actions, Create and configure home experience infolets to meet to the needs of any company and specific users, Modify user interface text to reflect corporate terminology and nomenclature across the application, Add or remove fields as needed to streamline user flows,
It takes only a few clicks to easily rebrand ready-to-use user interfaces, for example, the corporate logo and color, and modify them to fit their corporate-wide brand.  Customers can customize with branding, logo, displayed information, changes fields to required, add new and display attributes, change styles of existing displayed information, hide existing displayed information. Companies can quickly configure and set the default layout of the home experience, which the user encounters when the application opens. The home experience can show a springboard page or an infolet page. A springboard home page displays the social panel, and all work areas that the user can access.  Reorganize, hide, or expose work areas based on a company’s needs by using the “personalize springboard” icon.  And personalize the infolet home page which displays a collection of role-based infolets mapped to one or more work areas the user can access.</t>
  </si>
  <si>
    <t>Personalization Capability
(REVISED)</t>
  </si>
  <si>
    <t>UI Optimization
(REVISED)</t>
  </si>
  <si>
    <t>UI Uniqueness
(REVISED)</t>
  </si>
  <si>
    <t xml:space="preserve">P2P - Search Engine (Self-Description):
Oracle Self Service Procurement Cloud (SSP) is designed from the ground up to provide a consumer-centric user experience providing a federated search on key words or browsing across all catalog types; punchout level 1, punchout level 2, informational catalogs, smart forms (eforms), master items and local catalogs.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The default search capability is highly optimized to provide the most accurate level of search success across all the content types.  If the optimized capability delivers results that are too narrow, users can select the expand search link from within the search results to get a broader set of results.
Users can search with a single or multiple terms using parametric filters such as company attributes, product attributes, categories, suppliers, price. Some examples of multiple term search: description and supplier, internal item number and supplier, manufacturer part number and price. Users can further filter within the results by category, price and manufacturer.
Catalog search terms will be evaluated against the following attributes in the catalog: Item/Agreement line short description, category name, supplier, supplier item, supplier item auxiliary identifier, item, agreement, manufacturer, manufacturer part number, UNSPSC, alias, Item/Agreement long description
There are several methods for managing an empty search. SmartFoms(eforms) can be set up for a broad set of browsing categories and search keywords to ensure a result is always returned. The Expand Search capability describe above can be used to deliver broader results. Lastly, on every search results page, highly visible access to the standard non catalog request is always provided for users to create a non catalog request.
</t>
  </si>
  <si>
    <t>Advanced Search Capabilities
(REVISED)</t>
  </si>
  <si>
    <t>Integrated Search Capability
(REVISED)</t>
  </si>
  <si>
    <t>Form Search Support
(REVISED)</t>
  </si>
  <si>
    <t>Faceted Search Support
(REVISED)</t>
  </si>
  <si>
    <t>Null Result Handling
(REVISED)</t>
  </si>
  <si>
    <t>ML / AI Capabilities
(REVISED)</t>
  </si>
  <si>
    <t>Unique Search Capabilities
(REVISED)</t>
  </si>
  <si>
    <t xml:space="preserve">P2P - Third-Party Content (Self-Description):
Several solutions are available for managing non-contracted/non-catalog spend.  To optimize non-contracted /non-catalog requests, customers can leverage SmartForms(eforms) . Smart forms provide the ability to design and maintain a library of customized non catalog requests (templates) with customizable attributes for information capture that can be used for analytics and approvals. Catalog administrators can create, associate to categories for search and browse, add attachments, add extended attributes and publish smart forms in an optimized work area designed for rapid delivery with the most novice user in a catalog based experience. Smartforms allow defaulting and controls over attributes (like category, supplier, etc.) and capturing of additional attributes specific to the type of good or service they are requesting. 
Oracle Self Service Procurement integration with Amazon provides customers an integrated approach to a broad set of products and supplier marketplace. Navigating through Self Service Procurement, users access Amazon business, then using Amazon shopping tools add what they need to the Oracle Self Service Procurement Cloud cart. When the cart is submitted to a requisition, the requisition has all the same tools, business rules and approval workflow as an internally created requisition. Approval rules can be customized for purchases from Amazon to add additional controls based on purchase attributes such as  categories or prices levels for these non-contracted/non-catalog requests. 
</t>
  </si>
  <si>
    <t>Third-Party Content Support
(REVISED)</t>
  </si>
  <si>
    <t>Business Rule Support
(REVISED)</t>
  </si>
  <si>
    <t>User Profile Support
(REVISED)</t>
  </si>
  <si>
    <t>Content Support Uniqueness
(REVISED)</t>
  </si>
  <si>
    <t>P2P - Requisitioning Process (Self-Description):
A visually rich and visually directed buying experience, Oracle Self Service Procurement Cloud (SSP) is designed from the ground up to provide a consumer-centric user experience providing the ability to search or browse across all catalog types; punchout level 1, punchout level2, informational catalogs, smart forms, items and local catalogs.  There is a highly optimized search and browsing capability that provides the highest level of search success across the content types. Non catalog requests can leverage "smart forms" to allow defaulting and controls over attributes (like category, supplier, etc.) and capturing of additional attributes specific to the type of good or service they are requesting.  A standard free form non-catalog request is also available in all search results as a backup.  Requesters can create their own shopping lists and the purchasing department can create shared public shopping lists for regularly order items. Suppliers have the ability to update catalog content with review and approval control by the buying organization.
The shopping experience in SSP allows multiple items to be compared side by side along with detailed attributes.  The buying organization can include informational catalogs to provide in context support for purchasing policies, business practice information, guidelines, or how-to information.  All catalog content types can be added to the same requisition; Punchout level 1, punchout Level 2, smartfoms, local catalog, master item and non catalog requests. A requisition is not limited to the type of content or number of suppliers. A single requisition can contain all the types of content in any combination from any supplier combination. All shopping carts are subject to controls and constraints including triggering approval workflows, accounting rules and projects requirements
Oracle Procurement Cloud allows flexible configuration and leverages business rules to drive behavior such as accounting, matching rules, approval rules, tax generation, and much more.  Each requisition line supports integration with projects for generating correct project accounting.  Transaction Account Builder automatically adds appropriate charge account entries for each requisition line. Based on different criteria in the requisition line such as category, amount and cost center, customers define rules based on their business processes and requirements to create the appropriate GL account combination. Using the Transaction Account Builder to derive default accounts for requisitions means individual users do not have to manually enter GL accounts. They do not even need to know what one is.
For approval workflow, there is a user interface optimized to create rules for Procurement processes using simple or nested conditions. For ease of use, this UI creates rules with attributes  that are  consistent  with  the  attribute  names  displayed  in  the  application.  Attribute values can be chosen from a List of Values or a Choicelist. The list below includes most of the approval task attributes available to use in creating Requisition approvals: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DFF distribution (only supported from BPM),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There are many options for defining rules. Some examples:
Use  Supervisory  Hierarchy,  Job  Level,  Position  Hierarchy,  Approval  Group,  Single  User,  or  Custom routings.
Require approvals, automatically approve, or send information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Budgetary control and encumbrance accounting are two powerful provided by Oracle Procurement Cloud Service. They allow customers keep better track of spending by making sure sufficient funds are available before transactions. When enabled, users have the ability to check funds and view the results in real time before submitting their transactions for approval.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Tight integration with sourcing delivers enhanced usability, effectiveness and results.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
Notes and attachments are supported at the header and line levels of the requisition to communicate special instructions/requests to approvers, buyers and suppliers. When adding notes or attachments, users can indicate the type of user they are to be shared with. This way notes or attachments intended for a buyer only would not be available to a supplier.
Requisitions for preferred suppliers can be configured to automatically dispatch Purchase Orders to suppliers. For requisitions that are created for non preferred suppliers, approvers or buyers will have the opportunity to modify the request to include a preferred supplier, return it to the requester for more information on why a preferred supplier was not chosen or reject the requisition. In all cases a requester can choose to continue with the non preferred supplier and resubmit with an explanation or resubmit with a preferred supplier.   Suppliers that lose qualification standing can be placed on purchase order hold in the system so that PO's cannot be processed until a determination is made to re-qualify or deactivate the supplier.
Requisition demand can be aggregated for PO's based on suppliers and commodities.  Discounts built into supplier agreements based on purchase order quantities/amounts could be achieved for total supplier spend or spend by commodity when requisition lines are aggregated into same purchase orders.  
SSP supports public and private shopping lists for easy management of repetitive purchases. Public shopping lists are created by the purchasing department then published for use throughout the organization supported by the security of content zones. Private shopping lists are created by and for individual users. With a click, an item in search results can be added to a shopping list for use anytime by that requester. 
Users can create an internal material transfer through Self Service Procurement to request goods held in internal inventory. The internal material transfer differs from a standard requisition in that it is processed internally as a transfer order rather than through the dispatch of a purchase order to a supplier. Requisitions for internal material transfers are governed by the same approval workflows, account defaulting rules, business rules and controls as other requisitions destined for suppliers. Oracle has several close partner relationships for providing Par level and par inventory management solutions.
With regards to training. SSP is delivering a visually rich and directed buying experince. At a glance users see top categories, recent purchases and recently viewed catalog items. With a single click from the home page, most of these can be added to the cart. Through browsing or search, users are presented with catlaog options of all available types of conetnt; punchout level 1, punchout level 2, smartforms and local catalogs plus information catalogs to provide important buying information for categories of spend, suppliers and processes. In addition the ability to apply  category, brand and price filters in the search results allow requesters to further refine thier search to quickly and easily find what they need. Customized smartforms deliver a catalog like experience through serach and browse for non catalog non contracted purchases. Content management is simplified and focused on constructing a catalog that delivers optimal results in search and browse. Training requirements are minimal for Self Service Procurement Cloud Service.</t>
  </si>
  <si>
    <t>Cross-Application Requisition Support
(REVISED)</t>
  </si>
  <si>
    <t>e-Form Requisition Support
(REVISED)</t>
  </si>
  <si>
    <t>Bundle Requisition Support
(REVISED)</t>
  </si>
  <si>
    <t>Shopping List Support
(REVISED)</t>
  </si>
  <si>
    <t>Non-Catalog Item Support
(REVISED)</t>
  </si>
  <si>
    <t>SOW/Contingent Labour Requisitioning Support
(REVISED)</t>
  </si>
  <si>
    <t>Project-Based Requisitioning
(REVISED)</t>
  </si>
  <si>
    <t>Recurring Requisition Support
(REVISED)</t>
  </si>
  <si>
    <t>Asset Tracking and Tooling Requisition Support
(REVISED)</t>
  </si>
  <si>
    <t>VMI Support
(REVISED)</t>
  </si>
  <si>
    <t>Requisitioning Process Support Uniqueness
(REVISED)</t>
  </si>
  <si>
    <t>P2P - Sourcing Integration (Self-Description):
Oracle Sourcing Cloud is a comprehensive e-Sourcing tool integrated with Oracle Procurement Cloud to create negotiations from multiple sources like requisitions or expiring agreements and send award information for purchasing execution.  Oracle Sourcing Cloud supports a wide variety of bidding strategies such as two stage bidding where technical evaluation can be conducted first before financial details are revealed to avoid unnecessary biases.  Oracle provides an integrated approach to building and organizing requisition lines to create Sourcing events based on various pricing strategies.  Requestors can indicate their preference for a negotiation on the requisition.  The Buyer can strategically decide the requisitions lines that should be sourced via a new negotiation when processing requisitions. The Buyer can select requisition lines based on variety of criteria such as category, or demand quantity (volume), cost, shipping location etc. and consolidate demand to create a negotiation. All requisition details are passed to the negotiation. In the negotiation, the buyer can build requirements, define or update the negotiation lines, and use sophisticated supplier search capabilities based on risk and other factors to determine the best suppliers to invite. To execute a successful Sourcing strategy, Oracle Sourcing Cloud provides powerful award analysis tools to determine optimal award.  When Purchasing documents are created from the negotiation award, the lines awarded to suppliers are automatically allocated to fulfill the requisitions.</t>
  </si>
  <si>
    <t>S2C Integration
(REVISED)</t>
  </si>
  <si>
    <t>Event Instantiation from Requisition
(REVISED)</t>
  </si>
  <si>
    <t>Sourcing Platform Integration
(REVISED)</t>
  </si>
  <si>
    <t>Direct Material Requisition Support
(NEW)</t>
  </si>
  <si>
    <t>Compliance Capabilities
(NEW)</t>
  </si>
  <si>
    <t>Stakeholder Collaboration
(NEW)</t>
  </si>
  <si>
    <t>Supplier Collaboration
(NEW)</t>
  </si>
  <si>
    <t>Unique Process
(NEW)</t>
  </si>
  <si>
    <t xml:space="preserve">P2P - Guided Buying (Self-Description):
Oracle Self Service Procurement is by design a visually “guided buying”  experience with rich visual direction provided with recent purchases, recently viewed and top categories all presented as images of the potential purchases. Informational catalogs, designed to provide easy access to policies, procedures and buying guidelines in the context of the buying experience, are presented to users in search results just when and where they are needed. 
The broad  set of information, tools and collaboration capabilities detailed in the requisitioning setup, marketplace UI, market place dashboard ,search engine, third party content, requisitioning process, preferred supplier management, repetitive requisitions, help &amp; support, requisition budget checking process, requisitions inventory checking process and mobility sections provide visibility and access into the details needed for making purchasing decisions. 
Oracle Self Service Procurement delivers a federated approach to catalog content and creating requisitions. All types of catalog content are available in every search or browse of the catalog.  All categories of spend are purchased through the same shopping experience. Multiple types of spend, in any combination, across any mix of suppliers, can be purchased within a single requisition; catalog, non catalog, services, goods.
For other types of spend such as direct materials spend, Oracle fully supports automated inventory replenishment orders, planned order (from supply chain planning), transfer requests, outside processing, back to back, and drop ship orders among others.
</t>
  </si>
  <si>
    <t>Guided Buying Philosophy
(REVISED)</t>
  </si>
  <si>
    <t>Rule Configuration
(REVISED)</t>
  </si>
  <si>
    <t>Policy Support
(REVISED)</t>
  </si>
  <si>
    <t>Preferred Supplier Support
(REVISED)</t>
  </si>
  <si>
    <t>Analytics Integration
(REVISED)</t>
  </si>
  <si>
    <t>Real-time Collaboration
(REVISED)</t>
  </si>
  <si>
    <t>Integrated Search Results
(REVISED)</t>
  </si>
  <si>
    <t>Unique Guided Buying Process
(REVISED)</t>
  </si>
  <si>
    <t xml:space="preserve">P2P - Help &amp; Support (Self-Description):
Oracle cloud applications provide a rich help infrastructure delivering context available help in written as well as detailed audio visual tutorials at the spot in the application where it is most needed. Customers can use the deep content provided by Oracle, but can also develop customized content to meet specific business requirements.   Our PaaS solutions include the abilty to configure chatbot and AI interactions to futher simplify the support experience.
Unstructured communication is facilitated using Oracle Social Network that captures interactions and supporting documents maintaining a record of communications.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The Oracle Cloud Customer Connect Community is available to all customers. It has achieved a tremendous amount of momentum. As more and more customers join the community, the number of discussions continue to grow. To give you some insight to how this community has taken off, let me share some market facts with you: 87+ Members representing over 16,000 companies globally; Over 8,800 ideas in our Idea Labs; Over 1.1M views in FY16; Over 500 new posts in our forums every month; Over 120 webinars hosted in FY16; Over 3,000 members attained a Champion Level (minimum 50 points to reach the lowest level).
Some resources available on Customer Connect: forums to discuss, share, explore topics of interest; listing of upcoming events on a variety of solutions; cloud best practice topics – hosted by product and industry leaders; idea Lab is used to socialize and crowd source ideas and best practices
</t>
  </si>
  <si>
    <t>Support Mechanisms
(REVISED)</t>
  </si>
  <si>
    <t>User Community
(REVISED)</t>
  </si>
  <si>
    <t xml:space="preserve">P2P - Shopping Cart / Checkout Process (Self-Description):
The shopping cart is essentially a draft requisition until it is submitted. It can be saved and closed to create a different requisition and then be reopened to complete. Self Service Procurement provides “on-behalf of” requisitioning capabilities. From the shopping home page, users are given the option to submit directly with one click or navigate to a review page. On the review page the requester can add an array of optional information and access advanced functionality if needed, such as:
HEADER LEVEL:
Update default description
Add Justification
Overriding approver(if enabled)
Request emergency PO
Review approval routing
Add Notes and attachments
LINE LEVEL:
Deliver to location including One time adress
Complete accounting splits for requisitoin lines
Mass edit requisiton lines
Add/adjust project information
Request a specific buyer
Delete lines
Set as urgent
Specify requested delivery date
Add notes and attachments
Change quantities
SSP can convert agreement currency to users currency if different. Oracle delivers a global solution that supports complex currency requirements and can be managed across a range of manual and automated option.  Please refer to the documentation link for specific details.
Communication within the context of a requisition can be facilitated by using Oracle Social Network. Requesters can communicate with approvers as well as buyers. Oracle social Network captures interactions and supporting documents as part of the requisition record. Social enablement is provided for requisitions, purchase orders suppliers, agreements, negotiations, receipts, and invoices. Any problems, questions, issues and decisions that are included in communication are captured and always available as part of the requisition. Oracle delivers the Oracle Social Network App for iOS and Android. 
Oracle cloud applications provide a rich help infrastructure delivering context available help in written as well as detailed audio visual tutorials at the spot in the application whwere it is needed. Customers can use the deep content provided by Oracle, but can also develop customized content to meet specofc business requirements.   For accounts under budgetary control, budgetary control will be executed as previously detailed above.  All catalog data is segregated based on content zones discussed in Catalogs tab and some of the rows above.  Approvers can be given the ability to edit requisitions submitted into the approvals workflow. This gives control throughout this flow for any approver, including the buyer, to manage and update the requisition. </t>
  </si>
  <si>
    <t>Checkout Administration
(REVISED)</t>
  </si>
  <si>
    <t>Cart Support in the Requisition Process
(REVISED)</t>
  </si>
  <si>
    <t>Split Item Support
(REVISED)</t>
  </si>
  <si>
    <t>Tax Rate Support
(REVISED)</t>
  </si>
  <si>
    <t>Variable Stop Control
(REVISED)</t>
  </si>
  <si>
    <t>Stakeholder Collaboration
(REVISED)</t>
  </si>
  <si>
    <t>Shopping Cart Persistence
(REVISED)</t>
  </si>
  <si>
    <t>Unique Cart Capabilities
(REVISED)</t>
  </si>
  <si>
    <t xml:space="preserve">P2P - Requisitioning Budget Checking Process (Self-Description):
Budgetary control and encumbrance accounting are two powerful capabilities provided by Oracle Procurement Cloud Service. They allow customers keep better track of spending by making sure sufficient funds are available before transactions are approved. Budgetary controls allows flexible definition of what types of purchases will consume budget to allow for discretionary vs non-discretionary control, and allows flexible definition of multiple overlapping budget periods.  From within the shopping flow users can easily review approval requirements and routing for any transaction. Users have the ability to check funds and view results as well as the impact on budget balances in real time. Based on the control level of the budget, insufficient funds can result in a failure, warning, or pass. If funds check fails, users have the option to revise and correct the transaction information and then resubmit the funds check. Alternatively, they may contact the budget manager(s) using Oracle Social Network tools to find other ways to secure the funds such as increasing the available funds or the tolerance level for the control budget. If a user does not manually check funds availability, funds check is automatically invoked when a requisition or purchase order is submitted. The same options are available to manage the response.
Configuration enables funds to be reserved as early as requisition submission rather than waiting for requisition approval to reserve the funds. When a purchase is needed, even though a budget is not available, you can apply a funds override process to make the purchase. The override flow support consists of: a funds override request, funds override approval, and reserving funds with an override at requisition approval.  If a customer must release funds without being used, instead of finding and canceling individual requisitions, they can mass-cancel requisitions to make it easy to clean up reserved funds that are held across multiple requisitions.
In addition to real time budgetary control, you have the option to automatically create encumbrance journal entries for your procurement transactions if required to meet legal requirements. Note that budgetary control is not tied to encumbrance accounting; you may implement budgetary control without implementing encumbrance accounting.  </t>
  </si>
  <si>
    <t xml:space="preserve">P2P - Requisitioning Inventory Checking Process (Self-Description):
Oracle Inventory Management Cloud is our native inventory solution. It supports comprehensive materials management, intercompnay transactions and advance fulfillmnet capabilities. See link for detailed information.  Self Service Procuremnt supports Internal Material tranfers. Rather than order items from a supplier that are already on hand, requesters can use an internal material transfer through Self Service Procurement to request goods held in internal inventory. The internal material transfer differs from a standard requisition in that it is processed internally rather than through the dispatch of a purchase order to a supplier. Requisitions for internal material transfers are governed by the same approval workflows, account defaulting rules, and controls as other requisitions destined for suppliers.  
</t>
  </si>
  <si>
    <t>Inventory Check Support
(REVISED)</t>
  </si>
  <si>
    <t>Inventory Management Support
(REVISED)</t>
  </si>
  <si>
    <t>P2P - Approval Process / Approval Engine (Self-Description):
Oracle Procurement Cloud offers easy to configure but powerful rules for requisition, purchase order, change order, agreement, and invoice approvals.  Customers define approval rules based on their business processes and requirements and set policies for automatic approval or rejection.  Creation and maintenance of approval rules can be performed by functional users vs. technical resources; the user interface is optimized to create rules for procurement. Users can add additional approvers or reassign approval requests that were routed to them. Options are available to route documents to approvers in serial or parallel, using supervisory hierarchy, position hierarchy, job levels, or approval groups.   For ease of use, the UI creates rules with  attributes  that are  consistent  with  the  attribute  names  displayed  in  the  application.  Examples are routing based on amount, category, cost center, capital vs. expense accounts, and more. 
There are many options in defining rules. Some examples: Use  Supervisory  Hierarchy,  Job  Level,  Position  Hierarchy,  Approval  Group,  Single  User,  or  Custom routings for determining approvers; Require approvals, automatically approve, or send information notifications; Send FYI notifications; Maintain user-defined attributes and use these attributes across rules.
Currency based attributes are used to setup conversions of amount or price type attributes to a specific currency used in rule evaluations.  Custom attributes are used to achieve complex approval requirements and custom approval lists and map to the Procurement Custom Function output.  Summation attributes support the aggregation of data across lines or distributions based on a set of filters.  The  filters  can  be  set  up  using  requisition  attributes  or  based  on  roll-ups  in  the Procurement  Category  Hierarchy,  Cost  Center,  Balancing  Segment,  Management  Segment,  or  Natural Account hierarchies.
Create  rules  using  simple  or  nested  conditions.  Condition  attributes  displayed  in  this  interface  are  consistent  with  the  attribute  names  displayed  in  the  application. Attribute  values  can  be  chosen  from  a  List of Values or a Choicelist, when applicable. The list below includes most of the attributes available: 
HEADER LEVEL ATTRIBUTES
Change in Approval Amount of Modified Lines, Change in Requisition Amount of Modified Lines, Document Fiscal Classification, Emergency Requisition, Functional Currency, Funds Check Failure or Warning, Funds Override Approver, Header Attribute Category, Extensible Number Fields, Extensible Text Fields, Insufficient Funds, Import Source, Internal Transfer Requisition, Ledger, New Approval Amount of Modified Lines, New Requisition Amount of Modified Lines, Original Requisition Amount of Modified Lines, Overriding Approver, Percentage Change in Approval Amount of Modified Lines, Percentage Change in Requisition, Amount of Modified Lines, Preparer, Preparer Job, Preparer Job Level,  Preparer’s Position,  Requisition Amount, Requisition Approval Amount, Requisition DFF Context,  Requisitioning Business Unit, Taxation Country
LINE LEVEL ATTRIBUTES
Agreement, Agreement Buyer, Agreement Header Amount Released, Agreement Line Number, Agreement Line Amount, Agreement Line Amount Exceeded, Agreement Line Amount Overage, Assessable Value, Assigned Buyer, Category, Deliver-to Location, Deliver-to Organization, Destination Type, Hazard Class, Intended Use, Item, Item Revision Number, Item Source, Line Amount, Line Amount (with non-recoverable taxes), Line DFF Context (only supported from BPM), Line Attribute Category, Line Number Descriptive Flexfields, Line Text Descriptive Flexfields, Line Type, such as Goods or Amount Based, Manufacturer, Manufacturer Part Number, Negotiation Required Flag, New Supplier Flag, Price, Procurement Card Flag to indicate if a procurement card is used, Procurement Category Hierarchy (Level 1 - 10), Product Category (A tax classification), Product Fiscal Classification (A tax classification), Product Type (A tax classification), Quantity, Requester, Requester Job, Requester Job Level, Requester Level 1 -10 Supervisor, User Name, Requester’s Position, Smart Form Name, Source Organization (Inventory), Source Type, Subinventory, Suggested Buyer, Supplier, Supplier D-U-N-S, Supplier Item, Supplier Site, Tax Classification, Transaction Business Category (A tax classification), UN Number Hazardous substance identifier, UNSPSC, UOM,  Urgent,  User Defined Fiscal Classification (User defined tax classification) 
DISTRIBUTION LEVEL
Award Owning Business Unit, Award Purpose, Award Type Classification, Balancing Segment Value, Contract, Charge Account, Chart of Accounts, Cost Center, Cost Center Manager, Distribution Amount Total, Distribution Approval Amount (including non-recoverable tax), Distribution Attribute Category, Distribution Number Descriptive Flexfields, Distribution Text Descriptive Flexfields, Expenditure Organization, Expenditure Type, Funding Source, Natural Account, Principal Investigator Person, Principal Investigator, Project Name, Project Manager, Project Owning Business Unit, Project Type, Project Task Name
Notifications are typically sent to approvers via email, online worklists, notifications, and other methods and eMails have been optimized for mobile and desktop eMail applications to allow for connected or disconnected approvals.   Information is included to help the approver understand what they are being asked to approve and why.   Exceptions are clearly highlighted including any budget tolerance warnings to the approver.  Approvers have a number of options including:
Reassign or Delegate tasks
- The reassign action transfers the task to another user or group. The task will then be
routed based on the specified user’s hierarchy.
-The delegate action allows another user to act on your behalf.
Approvers can request information from the preparer, a previous approver or another user in the enterprise before taking action on the approval.
Approve or Reject the task.
Add attachments to the Worklist task.
Add comments to the Worklist task.
Insert additional approvers to the approval task.
Modify a requisition if the approver has the privilege to edit requisitions pending his approval.
Once approved and passed to a buyer, the buyer can chose to cancel or return an individual line without impacting the rest of the requisitions. Other lines in the requisition can continue to process to purchase orders for fulfillment.
Out of the box reporting capabilities provide visibility to pending and past approval actions along with the transaction details to allow review of approval policies and the impact to approval cycle time as well as adherence to company policies. Users can preview workflow approval routings visually and add additional add-hoc approvers or FYI notifications easily.</t>
  </si>
  <si>
    <t>Line Item Approval
(REVISED)</t>
  </si>
  <si>
    <t>Executive Overrides
(REVISED)</t>
  </si>
  <si>
    <t>Automatic Blocks
(REVISED)</t>
  </si>
  <si>
    <t>Unique Approval Capabilities
(REVISED)</t>
  </si>
  <si>
    <t xml:space="preserve">P2P - Mobility (Self-Description):
In a world of ever-expanding devices, our user experience is designed to satisfy across devices, including desktops, laptops, and tablets. Oracle Self Service Procurement Cloud has a user experience that is optimized for tablet use. A responsive design instantly scales the UI from tablet through desktop screen sizes.   It allows tablet based access to all business functions using a native browser interface. All capabilities are easily accessible and the same on a tablet as what would be available on a desktop. They are just presented in a tablet optimized manner.  Document approvals are supported using native tablet and mobile email clients with an optimized user experience for limited screen size. 
For mobile phones, customers can take self-service shopping and requisition creation on the road with the Self Service Procurement mobile application. Employees in the field or on the go can easily and quickly create and submit requisitions from iOS and Android devices. The mobile application is easy to use, with a consumer experience that includes the ability to view item details in search results, view status of recent requisitions, and keep up-to-date with purchasing news.  All security including user access and data access is enforced with the same methods and standards as the desktop applications.
</t>
  </si>
  <si>
    <t>P2P - Analytics (Self-Description):
There are a broad range of analytics and reporting capabilities across Oracle Cloud including reports, benchmarks, dashboards, KPIs, auditing, and more.  There are seeded analytics available in the transactional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ANALYTIC-DRIVEN INFOLETS ON THE HOME PAGE AND WORK AREA LANDING PAGES
The new home experience and application work area pages provide modern user interface components called infolets. An infolet is a self-contained, interactive container that helps you quickly visualize high-level information, review relevant details, and proceed to action. Because infolets are role-based, you see only what is relevant to your specific role. Progressive disclosure of details is available to you by expanding or inverting the infolet as needed. You can also rearrange the layout of your infolets or hide the ones that you do not need.
Infolets are available to you at two levels, home experience and work area:
Home experience infolet page: This page exists at the same level as your springboard page (where you access your application icons).  When a user has all the relevant roles, they able to view infolets on the home experience infolet page that aggregates critical information for the entire source-to-settle business process.  
Infolet-based landing pages: An infolet-based work area landing page contains infolets specific to a single product work area. You can access a work area page by clicking an icon button on the springboard, an icon button in the springboard strip, a work area name in the Navigator, or an infolet on a home experience infolet page. The redesigned work area landing pages present information quickly and clearly to draw attention to actionable content, which is key to your productivity. Infolet-based work area landing pages have easy-to-read analytic tiles that users can rearrange and configure to meet personalized needs. The tiles also provide additional metrics and improved usability. This design allows all users to monitor the part of the operation that best meets their own role or interest.
Users can configure which infolets the want to display on the home experience infolet page from the following list:
Requisition Lines. View the counts of unprocessed requisitions by the number of days they are not processed.
Open Orders. View the count of open orders that are assigned to the buyer.  This information can assist you with allocating work across your department.
Overdue Schedules. View the total number of overdue schedules. The expanded view shows the breakdown by supplier.
Open Receipts. View the total number of expected receiving lines that are open. The expanded view shows the aging of these lines according to the expected receipt date. You can navigate from here to manage incoming shipments.
Invoices on Hold. Keep track of held invoices. You can see counts of invoices on hold and drill down to the Invoice work area to take action, if needed.
Payments. View the total amount of upcoming payments due to suppliers within one week.
Supply Base. Monitor the percentage distribution of your suppliers across several dimensions, including supplier type, business relationship, and business classification.
Agreements. Monitor how many agreements are over-released or under-released according to consumption exceptions you set on each agreement. 
Inactive Agreements. View agreements that have had no activity for the prior six months.
Sourcing Programs. View the top five sourcing programs across your procurement business units and drill down to program details. Keep track of your sourcing activity across your procurement business units with a count of negotiations by status and expand to see ongoing negotiations by category manager.
Deliverables Overdue. View the count of overdue deliverables from your sourcing negotiations and purchasing agreements. You can drill down to the respective work areas to take action.
Negotiated Savings and Award. Monitor total awards by year and month as well as your sourcing performance in achieving negotiated savings.
Qualified Suppliers. Track progress as you qualify your supply base. This infolet provides the percentage of suppliers that have been through the qualification process for the top five qualification areas. You can expand this infolet to show the results for the top ten qualification areas.</t>
  </si>
  <si>
    <t>P2P - Requisition Roadmap (Self-Description):
https://cloud.oracle.com/en_US/procurement-cloud/releasereadiness</t>
  </si>
  <si>
    <t>P2P - Order Setup (Self-Description):
Oracle Procurement Cloud has 4 functional releases per year (previously 2x) that offer our customers a highly innovative and modern cloud procurement solution that continues to help them improve their business.   There are additional capabilities that customers can leverage over time such as financial management, project management, supply chain management, customer experience, and human capital management solutions.  Oracle also provides leading PaaS and IaaS solutions that create broader appeal as customers look to migrate more and more of their onPremise solutions to the cloud.</t>
  </si>
  <si>
    <t>Unique Order Configurations
(REVISED)</t>
  </si>
  <si>
    <t xml:space="preserve">P2P - Order Creation (Self-Description):
Purchase orders are typically created from one or multiple requisitions, but can also be created directly through the UI, web sevice,  file, or through integrations with other Oracle Cloud solutions such as when a purchase order is created for drop-ship sales orders to a customer.   Prices for negotiated purchases automatically enforce pricing to ensure negotiated savings are realized.  Purchase Orders can be one-time, created against an agreement as a call-off, created from inventory replenishment, created from advanced planning or manufacturing with work order references, created as a results of a sales orders with configuration details if needed, and more.  Accounting rules determine the default accounting for the purchases, and approval rules determine whether creation or changes require approvals and what approvals are required.  Purchase orders can be sent to suppliers typically via eMail or XML (cXML is one standard XML delivery method with no additional cost).  Internal purchases as well and intercompany purchases with buy/sell relationships or via intercompany accounting are all standard capabilities.
</t>
  </si>
  <si>
    <t>Raw PO Creation
(REVISED)</t>
  </si>
  <si>
    <t>Multi-Requisition Support
(REVISED)</t>
  </si>
  <si>
    <t>Automatic PO Creation
(REVISED)</t>
  </si>
  <si>
    <t>Reverse Flip Creation
(REVISED)</t>
  </si>
  <si>
    <t>Validation Rules
(REVISED)</t>
  </si>
  <si>
    <t>External PO Support
(REVISED)</t>
  </si>
  <si>
    <t>Inventory Pick-List Support
(REVISED)</t>
  </si>
  <si>
    <t>Unique Order Creation Support
(REVISED)</t>
  </si>
  <si>
    <t>P2P - Contract Compliance (Self-Description):
Structured pricing, and terms such as payment terms are automatically enforced from agreements to related purchase orders and invoices.  Unstructured compliance items such as on-site factory survey or periodic compliance checks are captured as "deliverables" with due dates and responsible party with notifications and the ability to capture the results for future reference.</t>
  </si>
  <si>
    <t>P2P - Order Processing (buy-side) (Self-Description):
Document attachments are available on the purchase order header and line items and are secured automatically based on usage designation such as "to supplier", "to buyer", etc.  Document attachments are sent via eMail and via XML message.   Suppliers can acknowledge documents or request changes either via XML B2B messages or using a web browser.  Disputes and other unstructured interactions are typically captured as conversations using Oracle Social Network which are directly linked to the document (PO, Invoice, etc).</t>
  </si>
  <si>
    <t>Secure Attachments
(REVISED)</t>
  </si>
  <si>
    <t>Electronic Receiving
(REVISED)</t>
  </si>
  <si>
    <t>ERP/MRP Support
(REVISED)</t>
  </si>
  <si>
    <t>Change Support
(REVISED)</t>
  </si>
  <si>
    <t>Unique Processing Capability
(REVISED)</t>
  </si>
  <si>
    <t>P2P - Order Delivery / Communication (Self-Description):
Oracle Procurement Cloud provides several standard PO transmition methods including print, fax, eMail, electronic, and "none".   Electronic communication has been simplified for both direct to supplier XML delivery as well as through one or many supplier networks.  Oracle provides out of the box connectivitity to several supplier networks (including Oracle's) and customers can add their own unique supplier networks to the list of available networks. Standard messages supported are PO outbound, PO Change outbound, PO Ack, PO change inbound, ASN inbound, and Invoice inbound as well as other manufacturing and collaborative planning messages.  Those activites can also be performed by a supplier user using a web browser.</t>
  </si>
  <si>
    <t>P2P - Order Collaboration (buyer/supplier) (Self-Description):
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Disputes are typically captured as conversations using Oracle Social Network and can include all involved parties.</t>
  </si>
  <si>
    <t>P2P - Order Processing (supply-side) (Self-Description):
Oracle Procurement Cloud provides document change management capabilities so that requesters, buyers, and suppliers can all initiate requested changes and provide review and approvals as needed.  There are configurable controls in place to ensure that internal changes are not communicated as revision changes to suppliers and that all change history is captured and auditable.  Suppliers can iniitate change requests to order prior to acknowlegement such as qty/dates/substitutions and those changes can be accepteb by the buying organization.  Disputes are typically captured as conversations using Oracle Social Network and can include all involved parties.</t>
  </si>
  <si>
    <t>PO Modification
(REVISED)</t>
  </si>
  <si>
    <t>Line Item Processing
(REVISED)</t>
  </si>
  <si>
    <t>PO Portal Support
(REVISED)</t>
  </si>
  <si>
    <t>P2P - PO Mobility (Self-Description):
Oracle Procurement Cloud offers a mobile procurement solution for both iOS and Android as a no-cost solution to our customers.</t>
  </si>
  <si>
    <t xml:space="preserve">P2P - PO Analytics (Self-Description):
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t>
  </si>
  <si>
    <t>P2P - PO Roadmap (Self-Description):
Oracle Procurement Cloud has 4 functional releases per year (previously 2x) that offer our customers a highly innovative and modern cloud procurement solution that continues to help them improve their business.   There are additional capabilities that customers can leverage over time such as financial management, project management, supply chain management, customer experience, and human capital management solutions.  Oracle also provides leading PaaS and IaaS solutions that create broader appeal as customers look to migrate more and more of their onPremise solutions to the cloud.</t>
  </si>
  <si>
    <t>P2P - Receiving Setup (Self-Description):
Oracle Cloud solutions provides a functional setup manager that guides users through implementation tasks either through the UI or using rapid implementation spreadsheets to expidite the configuration.  Oracle Procurement Cloud allows flexible configuration and leverages business rules to drive behavior such as accounting, matching rules, approval rules, tax generation, and much more.  Details are provided in the implementation guide, but please note that users have the option to filter setup tasks to only required configurations vs. all possible configurations to simplify and streamline the setup process.</t>
  </si>
  <si>
    <t>P2P - Fulfillment (Self-Description):
Oracle Cloud can receive shipment related notifications either through XML messages, or through secure broswer-based entry by a supplier user.  Receiving agents and warehouse managers can edit or cancel shipments and view ASNs (advance shipment notices) and ASBNs (advance shipment billing notices). Receiving agents and warehouse managers can select shipments to be processed into a receipt allow with the provided shipment details.  Companies can configure the level of detail they would require to be performed by the receiving agent such as whether they need to verify the details of the receipt, perform a blind receipt, or accept the shipment details as provided by the supplier.</t>
  </si>
  <si>
    <t>Bill of Lading Support
(REVISED)</t>
  </si>
  <si>
    <t>P2P - Receiving Process (Self-Description):
Receiving can be performed by employees using a desktop receipt or by warehouse/receiving dock usesr.  Warehouse users can perform leverage receipt entry, scanning, receive from ASN, or require a blind receipt.  Receipts can be for expensed items, receipts into inventory, receipts into inspection areas, assets, manufacturing, and asset maintenance.  There are options to automatically create financial accruals on receipts, as well as pay on receipt (ERS).  If invoice holds are created as a result on non-receipt the notification can be sent directly to the requester.  For service purchases, many of our customers no longer usw 3-way matching and instead use invoice approval routings to ask the requester to approve as verification of delivery of service.</t>
  </si>
  <si>
    <t>Receiving Process Configuration
(REVISED)</t>
  </si>
  <si>
    <t>Matching Rules
(REVISED)</t>
  </si>
  <si>
    <t>Receiving Models
(REVISED)</t>
  </si>
  <si>
    <t>Scanning Technology Support
(REVISED)</t>
  </si>
  <si>
    <t>Unique Receiving Capabilities
(REVISED)</t>
  </si>
  <si>
    <t>P2P - Receiving Mobility (Self-Description):
 Oracle Cloud provides web services for integrating mobile receving solutions.  Partners such as RF-SMART provide the mobile user interface and integrate to Inventory Management.  Receipts can be for purchase orders or transfer orders and can be direct delivery (automatic putaway), standard receipt (receive to a receiving location, then put away in a separate transaction), or receive to inspection (receive to inspection, disposition, then put away).  Native mobile receiving capabilities are planned for a future release.</t>
  </si>
  <si>
    <t xml:space="preserve">P2P - Receiving Analytics (Self-Description):
There are a broad range of analytics and reporting capabilitites across Oracle Cloud including reportins, benchmarks, dashboards, KPIs, auditing, and more.  There are seeded analytics available in the transacational pages, seeded reporting examples, seeded dashboards, and seeded subject areas that allow users to create powerful drag and drop reports from easy to understand groupings of available fields or change the seeded reports and dashboards.  Users can select from field names that are familiar to them and the solution requires no knowledge of SQL or the underlying data tables. </t>
  </si>
  <si>
    <t>P2P - Receiving Roadmap (Self-Description):
Oracle Procurement Cloud has 4 functional releases per year (previously 2x) that offer our customers a highly innovative and modern cloud procurement solution that continues to help them improve their business.   There are additional capabilities that customers can leverage over time such as financial management, project management, supply chain management, customer experience, and human capital management solutions.  Oracle also provides leading PaaS and IaaS solutions that create broader appeal as customers look to migrate more and more of their onPremise solutions to the cloud.</t>
  </si>
  <si>
    <t>P2P - Invoicing Setup (Self-Description):
There are no setups required to allow for  receiving or match to Purchase Orders or Receipts.  There are just some accounting based setups as to how to handle the accruals.  Our Financial System is built to be integrated with Procurement so the Matching is 'built in' and once all ordered amounts or quantities have been received/matched, if Procurement is set up do so, the Purchase Order will be closed.  Suppliers can be configured based on location to automatically generate debit memos in AP if returns are initiated within Procurement and Procurement can also be set up to automatically generate AP invoices upon receipt.  Within Financials, quantity and amount tolerances can be configured.   If a tolerances are used during the invoice  match to determine whether a hold should be placed, once tolerance holds are placed, configurable notifications are sent to relevant personnel such as the buyer to manage the exceptions.  Cloud Financials has a very robust security model based on access, so invoice updates such as line descriptions, payment information, accounting information, etc. are based on the assigned user access.  In addition to security, optional approval processes can be configured and put in place for invoices and payments to ensure that corporate standards and policies are being followed.  Our supplier portal is also very secure and limited in access suppliers are granted and any invoice the supplier generates must go through an approval process.</t>
  </si>
  <si>
    <t>Unique Invoice Configuration Capabilities
(REVISED)</t>
  </si>
  <si>
    <t>P2P - Invoice Creation / Capturing / submission (Self-Description):
Invoices can be created online or imported from external sources. We support recurring invoices as well as invoices that will allow expenses to be deferred across multiple General Ledger periods.   Invoices can be non PO invoices and invoices can be related to one or more purchase orders.  PO related invoices can be matched to the purchase order, receipt or consumption advise documents.  Our invoicing system supports many entry methods including creating invoices manually from a user interface, from a supplier portal, via spreadsheet upload, web service, file base data import, and XML (directly or via network) to name a few. We support creating invoices from  B2B, e-mailing an Invoice Image in various formats and e-Invoicing.  When invoices are imported and valid purchase order or receipt  information is provided in our interface table, our import process will perform the match so when the import completes, it has also completed the match process.   Invoice Information can be extracted via XML or though our Financial Extract Service.  All Freight and miscellaneous charges can be allocated across all or some invoice lines depending on how users would like allocations done and the accounting will automatically generate the correct entries based on how user allocates the costs.  Invoices are subjected to a very vigorous validation process to ensure that invoice been entered correctly, are not subject to any suppier disputes, all taxes have been calculated and is ready for approval and payment.  We also provide the capability to pay a 3rd party on behalf of the supplier and manage all taxes including withholdings  and self assessments utilizing our versatile integrated tax engine.  The imaging solution is highly differentiated from "bolt-on" approaches in that payables users work a single exception queue for invoice image issues and other exception issues, and impaging matches both header and line level details.</t>
  </si>
  <si>
    <t>Supplier eInvoicing Invitation Support
(REVISED)</t>
  </si>
  <si>
    <t>Supplier e-Invoicing Registration Support
(REVISED)</t>
  </si>
  <si>
    <t>Breadth of Invoice Capture
(REVISED)</t>
  </si>
  <si>
    <t>Paper Invoice Support
(REVISED)</t>
  </si>
  <si>
    <t>Email Submission Support
(REVISED)</t>
  </si>
  <si>
    <t>Invoice Creation Support
(REVISED)</t>
  </si>
  <si>
    <t>Portal Support
(REVISED)</t>
  </si>
  <si>
    <t>Third Party Management Support
(REVISED)</t>
  </si>
  <si>
    <t>OCR Support
(REVISED)</t>
  </si>
  <si>
    <t>Third Party Solution Support
(REVISED)</t>
  </si>
  <si>
    <t>Unique Invoice Capture Capabilities
(REVISED)</t>
  </si>
  <si>
    <t>P2P - Services Invoicing &amp; Contract Invoicing (Self-Description):
Currently we can create an invoice automatically from a receipt and allow for collaboration with the supplier via supplier portal.  We can match any of our invoices to a Purchse Order or Receipt.  It does not matter if it is for a service or goods.  We have the capability to place invoices on payment holds if there are any supplier disputes or if there are any tolerence issues when goods are received or services are invoiced.   These holds can remain remain until the issues are resolved or the tolerence is corrected.  These holds can be manageed using our integrated Workflow solutions.  For services invoices, approval rules can route the invoice to the requester to provide verification of delivery of service using 2-way match in addition to the traditional 3-way match option.</t>
  </si>
  <si>
    <t>Recurring Invoice Support
(REVISED)</t>
  </si>
  <si>
    <t>SOW Invoice Support
(REVISED)</t>
  </si>
  <si>
    <t>Unique Service Invoice Support
(REVISED)</t>
  </si>
  <si>
    <t>Post-Audit e-Invoicing Compliance
(REVISED)</t>
  </si>
  <si>
    <t>Clearance e-Invoicing Compliance
(REVISED)</t>
  </si>
  <si>
    <t>Full Global e-Invoicing Compliance
(REVISED)</t>
  </si>
  <si>
    <t>e-Invoice Archival
(REVISED)</t>
  </si>
  <si>
    <t>Tax Compliance Support
(REVISED)</t>
  </si>
  <si>
    <t>Trade Regulation Support
(REVISED)</t>
  </si>
  <si>
    <t>Specific Country Experience
(REVISED)</t>
  </si>
  <si>
    <t>Invoicing Audit Support
(REVISED)</t>
  </si>
  <si>
    <t>Unique Invoice Compliance Support
(REVISED)</t>
  </si>
  <si>
    <t>P2P - Invoice Validation / Approvals (Self-Description):
Our system is integrated so when a BPA, CPA, Requisition and or PO is created, the match level is set (2-way or 3-way), the Currency is set, payment terms are set, supplier pay to and ship to is set as well as many other attributes around the purchase.  When the invoice is matched, the supplier, payment address, payment currency, payment terms all default from the purchasing document and cannot be changed thus ensuring the agreement is enforced.   When the lines are matched, the UOM is pulled from the purchase order ensuring consistency  and that tolerances are correctly evaluated.  When matching the invoice the PO billed quantities and amounts will be updated.  If the PO is set for 3-way and the invoice is matched to the PO then then the invoice is placed on hold until the receipt is recorded in the system enforcing the 3-way match.  Suppliers can be flagged to automatically create invoices when receipts are entered so users don't have to enter invoices which provides for touchless invoice entry and also is another way to enforce the 3-way match.  Our Financial systems are multicurrency enabled so currency conversion rates can be maintained and the system can automatically convert currencies as needed. We have many partners on our Cloud Marketplace (cloudmarketplace.oracle.com) that provide currency exchange rate loaders into our financial system.  Currency conversion methods are defined by ledger so the system knows how to convert.  As motioned above Cloud Financials has a very robust Tax Engine that can support global tax rules and has a built in interface with VERTEX as well as other partners  to keep tax rates up to date.  We have several partners on our Cloud Marketplace that provide local tax rates as well.  Our AP invoice approvals are user configurable to meet the most complex business requirements.  Invoices can be approved based on amounts or conditions.  Approvals can be delegated while approvers are out on leave.  Approvals can be done in parallel (many at once), in a chain (one by one), and you can include FYI notifications for individuals who just want to see the notifications.   There are approval limits and there are several options if the approver does not approve within a specified timeframes such as send out reminder to approver, move onto the next approver or notify a manager.  Approvals can be managed via customizable e-mail notificatinos or though a user interface in the application.  There are also user definable approval processes for the requisitions and purchase orders as well as for the tolerance holds.</t>
  </si>
  <si>
    <t>Auto m-way Match
(REVISED)</t>
  </si>
  <si>
    <t>Payment Plan Support
(REVISED)</t>
  </si>
  <si>
    <t>Business Rule Validation 
(REVISED)</t>
  </si>
  <si>
    <t>Tax Rule Validation
(REVISED)</t>
  </si>
  <si>
    <t>Commercial Rule Validation
(REVISED)</t>
  </si>
  <si>
    <t>Regulatory Rule Validation
(REVISED)</t>
  </si>
  <si>
    <t>Automated Approval Capability
(REVISED)</t>
  </si>
  <si>
    <t>Approval Archiving
(REVISED)</t>
  </si>
  <si>
    <t>Unique Validation Capabilities
(REVISED)</t>
  </si>
  <si>
    <t>P2P - Invoice Collaboration (Self-Description):
Currently we collaborate with the supplier throgh the supplier portal, remittance advice and the holds resolution workflow.  We also have a build in social network which is a collaborative chat tool that is available to all users that allows communications and discussions around releveant information such as an invoice and its accouting information or it's purchase order information that can be defaulted into the chat when invoked from an invoice UI, for example.  Many large customers are using this capability to track detailed conversations related to invoice holds or disputes which provides their auditors with increased visibility.</t>
  </si>
  <si>
    <t>Invoice Collaboration Capabilities
(REVISED)</t>
  </si>
  <si>
    <t>Dispute Resolution Capabilities
(REVISED)</t>
  </si>
  <si>
    <t>Asynchronous Messaging Support
(REVISED)</t>
  </si>
  <si>
    <t>Communication Archival and Auditing
(REVISED)</t>
  </si>
  <si>
    <t>P2P - Invoice Integrations (Self-Description):
Our system treats invoices that are imported from an external system the same as an invoice entered manually though the user interface.  All features that have been described above apply to any invoice.  Once an invoice is imported.  If the purchase order or receipt information is included on the invoice when it is imported, then the matching will be done as part of the import process.  Our Payments can be configured to support a shard services system where invoices can be paid across organizations.</t>
  </si>
  <si>
    <t>Out-of-the-Box Third Party Order System Support
(REVISED)</t>
  </si>
  <si>
    <t>AP Integration Support
(REVISED)</t>
  </si>
  <si>
    <t>E-Invoicing &amp; Supplier Network Support
(REVISED)</t>
  </si>
  <si>
    <t>Value Add Platform Integration Support
(REVISED)</t>
  </si>
  <si>
    <t>AR Integration Support
(REVISED)</t>
  </si>
  <si>
    <t>Unique Integration Capabilities
(REVISED)</t>
  </si>
  <si>
    <t>P2P - Invoice Mobility (Self-Description):
All of our applicatinon UIs are optimized to run on moble devices so you can run all our applications from your mobile browser.  There are also native applications for iOS and Android for areas like Oracle Social Network that can be used in addition to browser access for additional capabilities such as triggering notifications and alerts.</t>
  </si>
  <si>
    <t>P2P - Invoicing Analytics (Self-Description):
Financials Cloud has predefined Analytics and Reports that include Payables Invoice Aging Report, Payables Supplier Balance Aging Report,  Payables Matched and Modified Receipts Report that identifies  receipts that were modified after invoice matching, Payables Matching Detail Report that provides details of how an invoice, purchase order, or receipt was matched, Payables Matching Hold Detail Report that provides detailed payables and purchasing information for invoices with matching holds and matching hold releases, Payables Negative Supplier Balance Report that lists suppliers with negative balances along with the invoices and credit or debit memo transactions for the balance..  These are a few of the invoiced based provided reports in addition users can create their own reports.  These reports can be displayed as graphs, charts infolets or create dashboards.</t>
  </si>
  <si>
    <t>P2P - Invoicing Roadmap (Self-Description):
Utilizing Adaptive Intelligence we will be releasing a Dynamic Discounting solution that will include supplier analysis to determine if suppliers should be opted into the program and analyze how suppliers are performing and how to belter engage with the to ensure best performance at the best price from suppliers.</t>
  </si>
  <si>
    <t>P2P - Payment Methods (Self-Description):
Our payment system is integrated with our Cloud Financials so once the invoice is ready for payment, invoices can be selected using our payment process request or one at a time.  We support payments by check, wire transfer, ACH, EFT and PayPal as a Payment Provider.  We have fully configurable payment formats so users can configure an unlimited number of formats.  Oracle provides some formats out of the box.  We provide a laser check format, external check format and standard form feed check format for checks via XML template that can be updated to meet any requirement and add additional features such as additional signatures based on check amounts.  Other out of the box formats we provide are SWIFT MT100 and MT103, ISO2022/2023 CGI and SEPA, EDIFACT and ANSI X12 280.</t>
  </si>
  <si>
    <t>Range of Payment System Integrations
(REVISED)</t>
  </si>
  <si>
    <t>Payment Partnerships
(REVISED)</t>
  </si>
  <si>
    <t>Payment Status Visibility
(REVISED)</t>
  </si>
  <si>
    <t>Multi-Currency Support
(REVISED)</t>
  </si>
  <si>
    <t>Payment Play Support
(REVISED)</t>
  </si>
  <si>
    <t>Advance Payment Support
(REVISED)</t>
  </si>
  <si>
    <t>AML/KYC Standard Support
(REVISED)</t>
  </si>
  <si>
    <t>Unique Payment Capabilities
(REVISED)</t>
  </si>
  <si>
    <t>P2P - Payment Cards (Self-Description):
Payment cards are currently supported for expenses related payment, but not currently fully supported for statement reconciliation against pcard purchases originating from Procurement.  Those purchases are currently reconciled using third party reconciliation tools (typically bank provided), and native pcard reconciliation is planned for a future release.</t>
  </si>
  <si>
    <t>P-Card Payment Support
(REVISED)</t>
  </si>
  <si>
    <t>P-Card Program Support
(REVISED)</t>
  </si>
  <si>
    <t>P-Card Reconciliation Capability
(REVISED)</t>
  </si>
  <si>
    <t>Unique P-Card Capabilities
(REVISED)</t>
  </si>
  <si>
    <t>On-Demand Financing Programs
(NEW)</t>
  </si>
  <si>
    <t>Dynamic Discounting Program
(NEW)</t>
  </si>
  <si>
    <t>Document Visibility
(NEW)</t>
  </si>
  <si>
    <t>Discount Schemes
(NEW)</t>
  </si>
  <si>
    <t>Payee Information
(NEW)</t>
  </si>
  <si>
    <t>Collaboration Capabilities
(NEW)</t>
  </si>
  <si>
    <t>Credit &amp; Debit Processes
(NEW)</t>
  </si>
  <si>
    <t>Geographic Coverage
(NEW)</t>
  </si>
  <si>
    <t>Information Collection
(NEW)</t>
  </si>
  <si>
    <t>Funding Partnerships
(NEW)</t>
  </si>
  <si>
    <t>Integrated VAT Support
(NEW)</t>
  </si>
  <si>
    <t>Third Party Technology
(NEW)</t>
  </si>
  <si>
    <t>Cash Planning Support
(NEW)</t>
  </si>
  <si>
    <t>Working Capital Support
(NEW)</t>
  </si>
  <si>
    <t>AI/ML Capabilities
(NEW)</t>
  </si>
  <si>
    <t>Unique Financing Capabilities
(NEW)</t>
  </si>
  <si>
    <t>P2P - Financing Analytics (Self-Description):
`</t>
  </si>
  <si>
    <t>Financing Roadmap
(NEW)</t>
  </si>
  <si>
    <t>Variable Fund Source Support
(NEW)</t>
  </si>
  <si>
    <t>Automated Funder Selection
(NEW)</t>
  </si>
  <si>
    <t>SPV Support
(NEW)</t>
  </si>
  <si>
    <t>Dual Method Support
(NEW)</t>
  </si>
  <si>
    <t>Variable Rule-Based Offers
(NEW)</t>
  </si>
  <si>
    <t>Purchase Order Financing
(NEW)</t>
  </si>
  <si>
    <t>Working Capital Approach
(NEW)</t>
  </si>
  <si>
    <t>Dynamic Discuonting Programs
(NEW)</t>
  </si>
  <si>
    <t>Dynamic Discounting Structures
(NEW)</t>
  </si>
  <si>
    <t>Dynamic Discounting Operation
(NEW)</t>
  </si>
  <si>
    <t>Discount Calculations
(NEW)</t>
  </si>
  <si>
    <t>Buyer Discounting Control
(NEW)</t>
  </si>
  <si>
    <t>Global VAT Compliance
(NEW)</t>
  </si>
  <si>
    <t>Supply Chain Financing Programs
(NEW)</t>
  </si>
  <si>
    <t>Supply Chain Finance Structures
(NEW)</t>
  </si>
  <si>
    <t>Multiple Fund Source Support
(NEW)</t>
  </si>
  <si>
    <t>Supplier's Fund Source Visibility
(NEW)</t>
  </si>
  <si>
    <t>Inter-Subsidiary Financing Support
(NEW)</t>
  </si>
  <si>
    <t>Syndication Support
(NEW)</t>
  </si>
  <si>
    <t>AML/KYC Facilitation Support
(NEW)</t>
  </si>
  <si>
    <t>KYC Process Depth
(NEW)</t>
  </si>
  <si>
    <t>Repository Support
(NEW)</t>
  </si>
  <si>
    <t>Third Party Data Source Integration
(NEW)</t>
  </si>
  <si>
    <t xml:space="preserve">Describe the extent of this requirement and self-score
</t>
  </si>
  <si>
    <t>Shared link, in previous SMAP, related to data analysis
https://docs.oracle.com/en/cloud/saas/supply-chain-management/r13-update17d/fauca/overview.html</t>
  </si>
  <si>
    <t>Reviewed</t>
  </si>
  <si>
    <t xml:space="preserve">
https://docs.oracle.com/en/cloud/saas/supply-chain-management/r13-update17d/fauca/overview.html</t>
  </si>
  <si>
    <t>I am not sure why this is not a 3 or 4 when you consider our Data Visualization solution.  We have prebuilt connectors to other non-Oracle cloud and onPremise solutions, and the tool allows powerful mash ups across data sources.</t>
  </si>
  <si>
    <t>Same comment as above, minimum should be a 3 using Data Visualization.  Let me know if we need to setup a demo.</t>
  </si>
  <si>
    <t>This should be a 3 at a minimum.  We do have multiple taxonomy support in out analytics platform.</t>
  </si>
  <si>
    <t xml:space="preserve">
https://docs.oracle.com/en/cloud/saas/supply-chain-management/r13-update17d/fauca/overview.html</t>
  </si>
  <si>
    <t>I believe this should be a 3 based on our big data platform optoin.  https://www.oracle.com/technetwork/database/database-technologies/bigdata-spatialandgraph/overview/index.html</t>
  </si>
  <si>
    <t xml:space="preserve">I think this should be a 3.  Oracle supports a native hierarchical Supplier, Supplier Site, Supplier Site Assignment model with the optiojn to also leverage a Parent Supplier hierarchy.  There are options for supplier merge as well for instances where supplier aquisitions occur. </t>
  </si>
  <si>
    <t xml:space="preserve">This looks like it should be a 3 at a minimum based on the scoring scale. </t>
  </si>
  <si>
    <t>This looks like it should be a 3 or 4 at a minimum based on the scoring scale when combined with Data Visualization.  We have a very rich reporting capability OOTB as our cloud solutions natively leverage BI Publisher.</t>
  </si>
  <si>
    <t>s
https://docs.oracle.com/en/cloud/saas/supply-chain-management/r13-update17d/fauca/overview.html</t>
  </si>
  <si>
    <t>This should be a 3 based on the scoring scale.</t>
  </si>
  <si>
    <t>I believe this should be a 3 based on BI Publisher capabilities.</t>
  </si>
  <si>
    <t xml:space="preserve">This is a 2 in most areas for the moment, but we are leveraging supplier big data in our Supplier Catagorization and Intelligent Payment Discount solutions which would be a 3.  I expect this will continue to grow to a 3 across more areas moving forward. </t>
  </si>
  <si>
    <t>https://docs.oracle.com/en/cloud/saas/procurement/r13-update17d/oapro/define-currencies-and-currency-rates.html</t>
  </si>
  <si>
    <t>Standard Langugages: Arabic, Chinese-Simplified, Chinese-Traditional, Czech, Danish, Dutch, English, Estonian, Finnish, French-Canada, French-France, German, Hebrew, Hungarian, Italian, Japanese, Korean, Latvian, Lithuanian, Norwegian, Polish, Portuguese-Brazil, Romanian, Russian, Spanish-Worldwide, Swedish, Thai, Turkish.</t>
  </si>
  <si>
    <t>Describe the extent of this requirement and self-score</t>
  </si>
  <si>
    <t xml:space="preserve">https://cloud.oracle.com/en_US/financials-cloud/implementationresources
</t>
  </si>
  <si>
    <t>I believe we are a 3 at a minimum based on the number of countries our customers are currently transacting in.</t>
  </si>
  <si>
    <t>I believe this is a 3 with adding India GST support and the Brazil transaction flows added last year.</t>
  </si>
  <si>
    <t>https://docs.oracle.com/en/cloud/saas/procurement/r13-update17d/oapro/define-approval-management-for-procurement.html</t>
  </si>
  <si>
    <t>I believe this should be a 3 at a minimum with the flexibility we have with modeling many to many service provider relationships across requisitioning, purchasing/sourcing, invoicing, and payments also with options to leverage supply chain financial orchestration for complex buy/sell scenarios.</t>
  </si>
  <si>
    <t>I thnk this should be a 3 based on the scoring scale and out ability to leverage project teams as well as collaboration teams in sourcing.</t>
  </si>
  <si>
    <t xml:space="preserve">Describe the extent of this requirement and self-score
</t>
  </si>
  <si>
    <t>I believe this should be a 3 based on the scoring scale, but the criteria in this case is not 100% clear.</t>
  </si>
  <si>
    <t>http://www.oracle.com/webfolder/technetwork/tutorials/tutorial/cloud/r13/wn/r13-procurement-wn.htm#T773</t>
  </si>
  <si>
    <t>http://www.oracle.com/webfolder/technetwork/tutorials/tutorial/cloud/r13/wn/r13-procurement-wn.htm#T774</t>
  </si>
  <si>
    <t>I believe this should be a 3 based on the ability to leverage Oracle Social Network in either the context of business transactions and master data, or as individual walls/conversations/etc that are not tied to objects.</t>
  </si>
  <si>
    <t>Reviewed.  Not sure what the criteria for a 3 represents.</t>
  </si>
  <si>
    <t>This is a 3 at a minimum, users can approve directly from eMail.  The fact that the content and format is 100% configurable using BI Publisher is a major differentiator for our solution.</t>
  </si>
  <si>
    <t>This is a 2.</t>
  </si>
  <si>
    <t>Reviewed.  We did just add VMI to the supplier's view as well.</t>
  </si>
  <si>
    <t>Reviewed, but not in allignment on secutiry below.</t>
  </si>
  <si>
    <t>I do not understand this question.  Our solutions ensure that the buying organization has full control over roles and the privs assigned to those roles.  For Supplier users the buying org can expand beyond the seeded roles, and specifiy which roles are available to assign to suppliers.  Those roles ensure data security is inherantly defined so that suppliers can not see other supplier's data.  We then allow suppliers to self-admin their own users and can choose from the roles made available to them.  We also allow complex security scenarios around whitelisted environments to allow secured connectivity when users login from non-trusted domains.  Seems like a 1.5 here reflects a disconnect.</t>
  </si>
  <si>
    <t>Same disconnect as above.  We may need to discuss this area.</t>
  </si>
  <si>
    <t>Reviewed.  This may be a 2.5 with Supplier Catagorization.</t>
  </si>
  <si>
    <t>I believe this is a 3 based on the scoring scale.</t>
  </si>
  <si>
    <t>I believe this is a 3 based on the scoring scale, but perhaps a 2.5 as we do not yet have ML baking into knowledge management.</t>
  </si>
  <si>
    <t xml:space="preserve">Describe the extent of this requirement for procurement and self-score
</t>
  </si>
  <si>
    <t>Reviewed, however our use of ML is based on using Oracle's solutions vs. a third party.</t>
  </si>
  <si>
    <t>This looks like it is a 3 or 4 based on the scoring scale.</t>
  </si>
  <si>
    <t>This should be a 4 based on the scoring scale</t>
  </si>
  <si>
    <t>I think this is a 4 based on our PaaS layer.</t>
  </si>
  <si>
    <t>I think this is a 3 based on the scoring scale.</t>
  </si>
  <si>
    <t>Traditional onPremise is not supported.  We do have an optional "Cloud at Customer" program which allows us to place hardward in a customer data center and Oracle maintains automatically as if it was in our own data center.  This option has been predominantly used for highly secured government related entities where SaaS is not viewed as an alternative.  Not sure how this fits in the scoring scale as I am not aware of anything else similar in the market.</t>
  </si>
  <si>
    <t>Reviewed, not sure why Oracle is not a 4, but 3.5 is relatively fine.</t>
  </si>
  <si>
    <t>I believe this is a 4 based on the scoring scale, but our IaaS is Oracle.</t>
  </si>
  <si>
    <t>Not supported</t>
  </si>
  <si>
    <t>I beleive this is a 3 at a minimum based on the scoring scale</t>
  </si>
  <si>
    <t>This appears to be a 3 based on the scoring scale, but note Oracle DaaS is more of a big data offering.</t>
  </si>
  <si>
    <t>I believe we are at least a 3 in this area based on the scoring scale.</t>
  </si>
  <si>
    <t xml:space="preserve">I believe we are a 2.5 as we allow Contracts, Agreements, and Purchase Orders to be electronically signed.  </t>
  </si>
  <si>
    <t>This is a 3 at a minimum.  The extra layer we have added is related to whitelisted environments were only a subset of a users roles are authenticated when accessing from non-trusted IP domains.</t>
  </si>
  <si>
    <t>Oracle Procurement and Spend Analytics -&gt; http://www.oracle.com/us/solutions/business-analytics/analytic-applications/business-role/procurement-and-spend-analytics/overview/index.html</t>
  </si>
  <si>
    <t>This may move to a 2.5 when considering Supplier Classification.</t>
  </si>
  <si>
    <t>This may be a 3 based on the scoring scale depending on how esignature is used in this context.</t>
  </si>
  <si>
    <t>This is a 2 based on data sandboxing.  We also have a system sandbox where changes to the UI/business logic is captured in metadata and can be published across environments (dev/test/prod).</t>
  </si>
  <si>
    <t>We have moved this to a 3 in certain areas such as supplier uploaded documents so that we can highlight version change management to the buying organization.</t>
  </si>
  <si>
    <t>https://docs.oracle.com/en/cloud/saas/procurement/r13-update17d/oaprc/use-the-self-service-procurement-mobile-application.html</t>
  </si>
  <si>
    <t>Reviewed.  Note the scoring scale is a bit odd IMO.</t>
  </si>
  <si>
    <t>https://docs.oracle.com/en/cloud/saas/financials/r13-update17d/fappp/invoices.html#FAPPP2612543</t>
  </si>
  <si>
    <t>I believe this is as much as a 4 as anyone can be right now.  We have delivered apps vs. a toolbox in this areas and I am not aware of anyone else doing something similar.</t>
  </si>
  <si>
    <t>This is a 3.</t>
  </si>
  <si>
    <t>I am biased in this one, but we are no lower than a 3 IMO...</t>
  </si>
  <si>
    <t>We are closer to a 2.5 in this area.</t>
  </si>
  <si>
    <t>The scoring scale here is a bit odd as we are not going to go ask SAP to certify our solution.  We have integrated to all of the major and many minor onPremise ERPs, so a 1 here stands out.</t>
  </si>
  <si>
    <t>We have 2 and 3 natively covered, I think we should have a 3 here.</t>
  </si>
  <si>
    <t>We have options for both 2 and 3 available using Oracle Social Network.</t>
  </si>
  <si>
    <t>We leverage 3 in sourcing today.</t>
  </si>
  <si>
    <t>http://docs.oracle.com/cloud/latest/procurementcs_gs/OAPRC/OAPRC1007477.htm#OAPRC1007477 and https://cloud.oracle.com/en_US/procurement-cloud/releasereadiness</t>
  </si>
  <si>
    <t xml:space="preserve"> 2.5 corrected - we lack the email campaigns but we support workflow, alerts, reminders/escalations, support </t>
  </si>
  <si>
    <t>3 corrected - web service enablement for catalog loading, mapping</t>
  </si>
  <si>
    <t>This is likely a 2.5 based on our work with some of the largest healthcare providers.  We have price loading capabilities for loading GPO contracts as well as supporting self-contracting with other distributors or directly with manufacturers.</t>
  </si>
  <si>
    <t>3 corrected - To be honest not sure how this works. We do provide capabilities that improve efieicency and productivity. Integrated workflow, portal access for catalog management, Level 2 punchout, web services for integration, transfomation of catalog attributes from supplier to customer., etc, ... What are you looking for?</t>
  </si>
  <si>
    <t>2.5 corrected - smartforms, </t>
  </si>
  <si>
    <t>I am not sure how to answer the question. Could you provide an example of the capability.</t>
  </si>
  <si>
    <t>3 corrected - web services support integration, level 2 support provides real time pricing</t>
  </si>
  <si>
    <t>3 corrected - We provide capabilities to improve efficicy and productivity. Online supplier collaboration, workflows, data validations, mapping capability, web services.</t>
  </si>
  <si>
    <t>3 corrected - how did we come own from last score</t>
  </si>
  <si>
    <t>1 corrected - We do have support for marketplaces that while integrated and approved  are not contracted; example Amazon.</t>
  </si>
  <si>
    <t>3 corrected - investing in new capabilities in our integrated flows for key verticals like healthcare and supply chain that deliver process efficiencies and productivity</t>
  </si>
  <si>
    <t xml:space="preserve">http://docs.oracle.com/cloud/latest/procurementcs_gs/OAPRC/OAPRC1007478.htm#OAPRC1007478 and https://cloud.oracle.com/en_US/procurement-cloud/releasereadiness </t>
  </si>
  <si>
    <t>4 corrected - designed from the ground up with flexible structures that include a  broad set of tools and capabilities for global organizations. I would challenge any othe provider to match our capabilities. </t>
  </si>
  <si>
    <t>3 corrected - Not sure I am getting this one but based on what I think you are asking I have corrected. Reasons: SOAP requisition web service for direct integration, web service for automation file based integration. Building REST services (with partial delivery complete). Also have SOAR service. </t>
  </si>
  <si>
    <t xml:space="preserve">2.5 corrected - Ability to deliver caltalg experience for non catalog purchases through content bulding and publishing tools. </t>
  </si>
  <si>
    <t>corrected 1.5 - SSP home page has ability to present certain regions only when applicable.</t>
  </si>
  <si>
    <t>2 - corrected - delivering new capabilities like identifying internally orderable items from supplier purchasable items, configuration for ordering from internal sources instead of agreement supplier.</t>
  </si>
  <si>
    <t>3 corrected - can automate requisisitons through web services,integration with maintenance cloud service enables requisitoning from within maintenance work order, requisitions can be created in the context of a project for project accounting.</t>
  </si>
  <si>
    <t xml:space="preserve">2.5 corrected Timesheets can be supported in HCM cloud along with compliance features. </t>
  </si>
  <si>
    <t>3 corrected SSP supports a complete flow for project purchases including , budgets, approval based on project atttibutes and project accounting.</t>
  </si>
  <si>
    <t>3 corrected - Integration across Oracle Cloud Supply Chain Cloud supports high level of complexity. In addition web services enable integration to third party systems for sheduled/programmed buy.</t>
  </si>
  <si>
    <t>This is currently a 2 based on the scoring scale.</t>
  </si>
  <si>
    <t>3 corrected - Standard integration with other Oracle Cloud Services like Financials and SCM  delivers a much higher level of efficiency and productivity than competitors. </t>
  </si>
  <si>
    <t>1.5 seems too low? not sure how the scale works</t>
  </si>
  <si>
    <t>Oracle has a rich online customer connect community where users change exchange expertise, share reports, post and "like" ideas for future enhancements that are reviewed by product development.  I would expect the scoring should be closer to a 3 in this area.</t>
  </si>
  <si>
    <t>reviewed</t>
  </si>
  <si>
    <t>We have alot of capability in this area. would think a 2.5 is possible. Could you provide some examples of advanced features.</t>
  </si>
  <si>
    <t>3 corrected - internal tax engine or integration to third party tax provider to verify and validate.</t>
  </si>
  <si>
    <t>2.5 corrected - budgetary conrol process supports hard and soft stops with actionable information.</t>
  </si>
  <si>
    <t>3 corrected - Again, not sure how this works. We do provide capabilities that improve efieicency and productivity. Submit from home page without edit, allow edit for more complex cases like adding project data or accounting splits. Eassy home page access to recent purchase or recently viewed for one click add to cart, etc, ... What are you looking for?</t>
  </si>
  <si>
    <t>https://cloud.oracle.com/en_US/inventory-management-cloud</t>
  </si>
  <si>
    <t>I do not understand the scoring scale or why this is a 1.5.</t>
  </si>
  <si>
    <t>https://docs.oracle.com/en/cloud/saas/supply-chain-management/r13-update17d/fauca/overview.html</t>
  </si>
  <si>
    <t>corrected 3 - working towrard broader supply chain integration and vertical capabiliew for healthcare. User experience initiatives getting queued up.</t>
  </si>
  <si>
    <t>http://www.oracle.com/pls/topic/lookup?ctx=en/cloud/saas/procurement/r13-update17d&amp;id=OAPRO1063096</t>
  </si>
  <si>
    <t>The scoring scale is not prescriptive, not sure how this is a 2.</t>
  </si>
  <si>
    <t>https://docs.oracle.com/en/cloud/saas/procurement/r13-update17d/oaprc/manage-purchase-orders.html</t>
  </si>
  <si>
    <t>Oracle supports very advanced grouping / consolidation rules for complex direct material and healthcare scenarios that are not typically available in cloud procurement suites.  I think this should be higher than a 2 in this area.</t>
  </si>
  <si>
    <t>Reviewed, but seems like our advanced capabilities to manage complex drop-shipped configured orders automatically to suppliers would make this closer to a 3 than a  typical procurement suite would handle.</t>
  </si>
  <si>
    <t>The scoring scale in this area is not prescriptive and I do not understand the score of a 2.</t>
  </si>
  <si>
    <t>https://docs.oracle.com/cd/E56614_01/procurementop_gs/FASCA/F1174613AN14980.htm#F1174577AN1816E</t>
  </si>
  <si>
    <t>Price, contract utilization, multi-currency transactions rolled up to a contract currency are a few examples of advanced capabilities in this area.</t>
  </si>
  <si>
    <t>I think our roadmap for Purchasing is very strong, and you can review the release updates to get a feeling for the level of investment across procure to pay.  A 2 does not seem to reflect our investment.</t>
  </si>
  <si>
    <t>http://docs.oracle.com/cloud/latest/scmcs_gs/FAMLI/index.html</t>
  </si>
  <si>
    <t>I think we should be a 3 at a minimum in this area as within Oracle we generate the shipping documents and other trading documents for our suppliers in many cases.  https://docs.oracle.com/en/cloud/saas/supply-chain-management/18b/famlo/execute-shipping-documents.html#FAMLO2582361</t>
  </si>
  <si>
    <t>The scoring scale is not prescriptive and I do not understand a score of 2.</t>
  </si>
  <si>
    <t xml:space="preserve"> https://docs.oracle.com/en/cloud/saas/supply-chain-management/r13-update17d/fauca/overview.html</t>
  </si>
  <si>
    <t>See other roadmap comments.</t>
  </si>
  <si>
    <t>https://docs.oracle.com/en/cloud/saas/financials/r13-update17d/fappp/invoices.html#FAPPP166030</t>
  </si>
  <si>
    <t>This should be a 3 at a minimum given the scoring scale.  I am not aware of any other solution in the market that matches Oracles global invoice coverage, imaging capabilities, process automation, payment processing and financial/budgeting integration in a single integrated solution designed to streamline the payables function.</t>
  </si>
  <si>
    <t>See above, I believe this should be a 3 at a minimum.</t>
  </si>
  <si>
    <t>https://docs.oracle.com/en/cloud/saas/financials/r13-update17d/fappp/invoices.html</t>
  </si>
  <si>
    <t>Not sure why this is a 2.5 vs. a 3 given the scoring scale.</t>
  </si>
  <si>
    <t>Reviewed, however we are close to releasing our AI/ML based imaging solution.</t>
  </si>
  <si>
    <t>I beleive this should be a 3 given the scoring scale.</t>
  </si>
  <si>
    <t>This should be a 3 based on the scoring scale when our financials solution is paired with our GRC solution to detect and alert fraud payment alerts to suppliers and to employees via expenses.</t>
  </si>
  <si>
    <t>Not sure how this scoring scale applies, but a 1 does not seem to reflect reality in this area given our solutions for dynamic discounting and the GRC fraud detection mentioned above.</t>
  </si>
  <si>
    <t>Reviewed, not sure how to apply the scoring scale.</t>
  </si>
  <si>
    <t>https://docs.oracle.com/en/cloud/saas/financials/r13-update17d/fappp/invoices.html#FAPPP219784</t>
  </si>
  <si>
    <t>https://docs.oracle.com/en/cloud/saas/financials/r13-update17d/fappp/invoices.html#FAPPP219785</t>
  </si>
  <si>
    <t>https://docs.oracle.com/en/cloud/saas/financials/r13-update17d/fappp/invoices.html#FAPPP219786</t>
  </si>
  <si>
    <t>https://docs.oracle.com/en/cloud/saas/financials/r13-update17d/fappp/invoices.html#FAPPP219787</t>
  </si>
  <si>
    <t>https://docs.oracle.com/en/cloud/saas/financials/r13-update17d/fappp/invoices.html#FAPPP219788</t>
  </si>
  <si>
    <t>https://docs.oracle.com/en/cloud/saas/financials/r13-update17d/fappp/invoices.html#FAPPP219789</t>
  </si>
  <si>
    <t>https://docs.oracle.com/en/cloud/saas/financials/r13-update17d/fappp/invoices.html#FAPPP219790</t>
  </si>
  <si>
    <t>https://docs.oracle.com/en/cloud/saas/financials/r13-update17d/fappp/invoices.html#FAPPP219791</t>
  </si>
  <si>
    <t>https://docs.oracle.com/en/cloud/saas/financials/r13-update17d/fappp/invoices.html#FAPPP219792</t>
  </si>
  <si>
    <t>https://docs.oracle.com/en/cloud/saas/financials/r13-update17d/fappp/invoices.html#FAPPP219793</t>
  </si>
  <si>
    <t>Not sure why Oracle scores a 1.5 in invoice validation, scoring scale is not prescriptive.</t>
  </si>
  <si>
    <t>https://docs.oracle.com/en/cloud/saas/financials/r13-update17d/fappp/invoices.html
https://docs.oracle.com/en/cloud/saas/procurement/r13-update17d/integrate.html</t>
  </si>
  <si>
    <t>Oracle should be a 3 from a roadmap perspective, not sure how this ended up as a 1.</t>
  </si>
  <si>
    <t>Not sure why this is a 2.5 vs 3 for Payment Plans.  Oracle added multi-perid accounting for many of these scenarios which greatly streamline the backend accounting processes for these types of payments.</t>
  </si>
  <si>
    <t>https://docs.oracle.com/en/cloud/saas/financials/r13-update17d/fappp/invoices.html#FAPPP421516</t>
  </si>
  <si>
    <t>Noe sure why Oracle is a 2.5 in advance payment support.  I would think this is a 3 at a minimum unless something is missing in the scoring scale.</t>
  </si>
  <si>
    <t>I believe we score a 2+ in this area based on our customers usage across the globe for regional and other regulatory compliance.</t>
  </si>
  <si>
    <t>Not sure why Oracle is ranked as a 1 in this area, and the scoring scale is not prescriptive.</t>
  </si>
  <si>
    <t>Reconciliation is currently through third party solutions.  Native reconciliation is planned for a future update.</t>
  </si>
  <si>
    <t>I think this is a 3, but the scoring scale is not prescriptive.  We are using AI/ML in this area, so that is the basis for recommending a 3.</t>
  </si>
  <si>
    <t>Not clear how discount schemes is defined.</t>
  </si>
  <si>
    <t>Early payment/discounts does not require a change in payee within Oracle.  Not sure why this is a 1</t>
  </si>
  <si>
    <t>Oracle should be at least a 3 in this area based on the scoring scale</t>
  </si>
  <si>
    <t>Oracle has the ability to leverage information about the supplier at several levels including parent supplier entities.  Not sure why this was scored as a 1.</t>
  </si>
  <si>
    <t>This is likly a 2 vs. a 2.5.</t>
  </si>
  <si>
    <t>This should be at least a 3.</t>
  </si>
  <si>
    <t>In the area of finance, our EPM solution with what/if analysis and impacts make this a 3 based on the scoring scale.</t>
  </si>
  <si>
    <t>Not scored just for additional coverage</t>
  </si>
  <si>
    <t>I think we are a 0 in this section</t>
  </si>
  <si>
    <t>Appears to be a 3</t>
  </si>
  <si>
    <t>Not clear on the scoring scale</t>
  </si>
  <si>
    <t>Appears to be a 2</t>
  </si>
  <si>
    <t>Appears to be a 3, but not 100% sure at this time.</t>
  </si>
  <si>
    <t>Last Provider Average</t>
  </si>
  <si>
    <t>Benchmark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</si>
</sst>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b/>
      <sz val="16"/>
      <color rgb="FF000000"/>
      <name val="Calibri"/>
      <family val="2"/>
    </font>
    <font>
      <b/>
      <sz val="18"/>
      <color theme="1"/>
      <name val="Calibri"/>
      <family val="2"/>
      <scheme val="minor"/>
    </font>
    <font>
      <u/>
      <sz val="12"/>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s>
  <fills count="28">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3" fillId="0" borderId="0"/>
    <xf numFmtId="0" fontId="22" fillId="0" borderId="0" applyNumberFormat="0" applyFill="0" applyBorder="0" applyAlignment="0" applyProtection="0"/>
  </cellStyleXfs>
  <cellXfs count="161">
    <xf numFmtId="0" fontId="0" fillId="0" borderId="0" xfId="0"/>
    <xf numFmtId="0" fontId="0" fillId="0" borderId="0" xfId="0" applyAlignment="1">
      <alignment vertical="center"/>
    </xf>
    <xf numFmtId="0" fontId="6" fillId="5" borderId="1" xfId="0" applyFont="1" applyFill="1" applyBorder="1" applyAlignment="1">
      <alignment horizontal="left" vertical="center" wrapText="1"/>
    </xf>
    <xf numFmtId="0" fontId="6" fillId="5" borderId="0" xfId="0" applyFont="1" applyFill="1" applyBorder="1" applyAlignment="1">
      <alignment horizontal="left" vertical="center" wrapText="1"/>
    </xf>
    <xf numFmtId="0" fontId="0" fillId="0" borderId="0" xfId="0" applyAlignment="1">
      <alignment vertical="center" wrapText="1"/>
    </xf>
    <xf numFmtId="0" fontId="1"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10" borderId="1" xfId="0" applyFill="1"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0" borderId="0" xfId="0" applyFill="1" applyAlignment="1">
      <alignment horizontal="center" vertical="center" wrapText="1"/>
    </xf>
    <xf numFmtId="0" fontId="8" fillId="9" borderId="0" xfId="0" applyFont="1" applyFill="1" applyAlignment="1">
      <alignment horizontal="left" vertical="center" wrapText="1"/>
    </xf>
    <xf numFmtId="0" fontId="5"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4" fillId="9"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17" fillId="0" borderId="0" xfId="0" applyFont="1" applyAlignment="1">
      <alignment vertical="center" wrapText="1"/>
    </xf>
    <xf numFmtId="0" fontId="2" fillId="0" borderId="1" xfId="0" applyFont="1" applyBorder="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9" borderId="1" xfId="0" applyFont="1" applyFill="1" applyBorder="1" applyAlignment="1">
      <alignment horizontal="left" vertical="center" wrapText="1"/>
    </xf>
    <xf numFmtId="0" fontId="8" fillId="9" borderId="1" xfId="0" applyFont="1" applyFill="1" applyBorder="1" applyAlignment="1">
      <alignment horizontal="left" vertical="center" wrapText="1"/>
    </xf>
    <xf numFmtId="0" fontId="8" fillId="9"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8" fillId="0" borderId="1" xfId="0" applyFont="1" applyBorder="1" applyAlignment="1" applyProtection="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0" fillId="2" borderId="0" xfId="0" applyFont="1" applyFill="1" applyBorder="1" applyAlignment="1" applyProtection="1">
      <alignment horizontal="center" vertical="center" wrapText="1"/>
    </xf>
    <xf numFmtId="164" fontId="0" fillId="0" borderId="1" xfId="0" applyNumberFormat="1" applyBorder="1" applyAlignment="1">
      <alignment horizontal="center" vertical="center" wrapText="1"/>
    </xf>
    <xf numFmtId="164" fontId="2" fillId="14"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0" fillId="3" borderId="1" xfId="0" applyFill="1" applyBorder="1" applyAlignment="1" applyProtection="1">
      <alignment vertical="center" wrapText="1"/>
      <protection locked="0"/>
    </xf>
    <xf numFmtId="0" fontId="9"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21" fillId="6" borderId="1"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21" fillId="8" borderId="1" xfId="0" applyFont="1" applyFill="1" applyBorder="1" applyAlignment="1">
      <alignment horizontal="center" vertical="center" wrapText="1"/>
    </xf>
    <xf numFmtId="0" fontId="0" fillId="0" borderId="1" xfId="0" applyBorder="1" applyAlignment="1">
      <alignment horizontal="center" vertical="center"/>
    </xf>
    <xf numFmtId="0" fontId="18" fillId="14" borderId="1" xfId="0" applyFont="1" applyFill="1" applyBorder="1" applyAlignment="1">
      <alignment horizontal="right" vertical="center" wrapText="1"/>
    </xf>
    <xf numFmtId="0" fontId="22" fillId="0" borderId="5" xfId="2" applyBorder="1" applyAlignment="1" applyProtection="1">
      <alignment vertical="center" wrapText="1"/>
    </xf>
    <xf numFmtId="0" fontId="22" fillId="0" borderId="1" xfId="2" applyBorder="1" applyAlignment="1" applyProtection="1">
      <alignment horizontal="center" vertical="center" wrapText="1"/>
    </xf>
    <xf numFmtId="0" fontId="22" fillId="0" borderId="1" xfId="2" applyBorder="1" applyAlignment="1" applyProtection="1">
      <alignment horizontal="center" vertical="center"/>
    </xf>
    <xf numFmtId="0" fontId="2" fillId="20" borderId="1" xfId="0" applyFont="1" applyFill="1" applyBorder="1" applyAlignment="1">
      <alignment horizontal="center" vertical="center" wrapText="1"/>
    </xf>
    <xf numFmtId="0" fontId="15" fillId="17" borderId="1" xfId="0" applyFont="1" applyFill="1" applyBorder="1" applyAlignment="1" applyProtection="1">
      <alignment horizontal="center" vertical="center" wrapText="1"/>
      <protection locked="0"/>
    </xf>
    <xf numFmtId="0" fontId="16" fillId="17" borderId="1" xfId="0" applyFont="1" applyFill="1" applyBorder="1" applyAlignment="1" applyProtection="1">
      <alignment vertical="center" wrapText="1"/>
      <protection locked="0"/>
    </xf>
    <xf numFmtId="0" fontId="15" fillId="18"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0" xfId="0" applyFill="1" applyAlignment="1" applyProtection="1">
      <alignment horizontal="center" vertical="center" wrapText="1"/>
      <protection locked="0"/>
    </xf>
    <xf numFmtId="0" fontId="8" fillId="9"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0" fillId="0" borderId="4" xfId="0" applyBorder="1" applyAlignment="1">
      <alignment vertical="center" wrapText="1"/>
    </xf>
    <xf numFmtId="0" fontId="22" fillId="0" borderId="4" xfId="2" applyBorder="1" applyAlignment="1" applyProtection="1">
      <alignment vertical="center" wrapText="1"/>
    </xf>
    <xf numFmtId="0" fontId="0" fillId="0" borderId="4" xfId="0" applyBorder="1" applyAlignment="1">
      <alignment horizontal="center" vertical="center" wrapText="1"/>
    </xf>
    <xf numFmtId="0" fontId="0" fillId="3" borderId="4" xfId="0" applyFill="1" applyBorder="1" applyAlignment="1" applyProtection="1">
      <alignment horizontal="left" vertical="center" wrapText="1"/>
      <protection locked="0"/>
    </xf>
    <xf numFmtId="0" fontId="0" fillId="3" borderId="4" xfId="0" applyFill="1" applyBorder="1" applyAlignment="1" applyProtection="1">
      <alignment vertical="center" wrapText="1"/>
      <protection locked="0"/>
    </xf>
    <xf numFmtId="0" fontId="0" fillId="0" borderId="4" xfId="0" applyFill="1" applyBorder="1" applyAlignment="1" applyProtection="1">
      <alignment horizontal="center" vertical="center" wrapText="1"/>
      <protection locked="0"/>
    </xf>
    <xf numFmtId="0" fontId="0" fillId="19" borderId="4" xfId="0" applyFill="1" applyBorder="1" applyAlignment="1">
      <alignment horizontal="center" vertical="center" wrapText="1"/>
    </xf>
    <xf numFmtId="0" fontId="12" fillId="17"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2" fillId="20" borderId="1" xfId="0" applyFont="1" applyFill="1" applyBorder="1" applyAlignment="1" applyProtection="1">
      <alignment horizontal="center" vertical="center" wrapText="1"/>
      <protection locked="0"/>
    </xf>
    <xf numFmtId="0" fontId="8" fillId="10" borderId="1" xfId="0" applyFont="1" applyFill="1" applyBorder="1" applyAlignment="1">
      <alignment horizontal="center" vertical="center" wrapText="1"/>
    </xf>
    <xf numFmtId="0" fontId="0" fillId="21" borderId="1" xfId="0" applyFill="1" applyBorder="1" applyAlignment="1">
      <alignment horizontal="center" vertical="center" wrapText="1"/>
    </xf>
    <xf numFmtId="0" fontId="19" fillId="16"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9" fillId="22" borderId="1" xfId="0" applyFont="1" applyFill="1" applyBorder="1" applyAlignment="1">
      <alignment horizontal="center" vertical="center" wrapText="1"/>
    </xf>
    <xf numFmtId="0" fontId="5" fillId="0" borderId="1" xfId="0" applyFont="1" applyBorder="1" applyAlignment="1" applyProtection="1">
      <alignment vertical="center" wrapText="1"/>
    </xf>
    <xf numFmtId="0" fontId="15" fillId="2" borderId="1" xfId="0" applyFont="1" applyFill="1" applyBorder="1" applyAlignment="1" applyProtection="1">
      <alignment horizontal="center" vertical="center" wrapText="1"/>
    </xf>
    <xf numFmtId="0" fontId="15" fillId="23" borderId="1" xfId="0" applyFont="1" applyFill="1" applyBorder="1" applyAlignment="1" applyProtection="1">
      <alignment horizontal="center" vertical="center" wrapText="1"/>
    </xf>
    <xf numFmtId="0" fontId="6" fillId="24" borderId="1" xfId="0" applyFont="1" applyFill="1" applyBorder="1" applyAlignment="1" applyProtection="1">
      <alignment horizontal="center" vertical="center" wrapText="1"/>
    </xf>
    <xf numFmtId="0" fontId="15" fillId="17" borderId="1" xfId="0" applyFont="1" applyFill="1" applyBorder="1" applyAlignment="1" applyProtection="1">
      <alignment horizontal="center" vertical="center" wrapText="1"/>
    </xf>
    <xf numFmtId="0" fontId="23" fillId="17" borderId="1" xfId="0" applyFont="1" applyFill="1" applyBorder="1" applyAlignment="1" applyProtection="1">
      <alignment horizontal="center" vertical="center" wrapText="1"/>
    </xf>
    <xf numFmtId="0" fontId="15" fillId="18" borderId="1" xfId="0" applyFont="1" applyFill="1" applyBorder="1" applyAlignment="1" applyProtection="1">
      <alignment horizontal="center" vertical="center" wrapText="1"/>
    </xf>
    <xf numFmtId="0" fontId="2" fillId="10" borderId="1" xfId="0" applyFont="1" applyFill="1" applyBorder="1" applyAlignment="1" applyProtection="1">
      <alignment horizontal="center" vertical="center" wrapText="1"/>
    </xf>
    <xf numFmtId="0" fontId="24" fillId="2" borderId="1" xfId="0" applyFont="1" applyFill="1" applyBorder="1" applyAlignment="1" applyProtection="1">
      <alignment horizontal="center" vertical="center" wrapText="1"/>
    </xf>
    <xf numFmtId="0" fontId="0" fillId="0" borderId="0" xfId="0" applyAlignment="1">
      <alignment wrapText="1"/>
    </xf>
    <xf numFmtId="0" fontId="0" fillId="25" borderId="0" xfId="0" applyFill="1" applyAlignment="1">
      <alignment wrapText="1"/>
    </xf>
    <xf numFmtId="0" fontId="2" fillId="3" borderId="2" xfId="0" applyFont="1" applyFill="1" applyBorder="1" applyAlignment="1" applyProtection="1">
      <alignment vertical="center" wrapText="1"/>
    </xf>
    <xf numFmtId="0" fontId="0" fillId="26" borderId="1" xfId="0" applyFill="1" applyBorder="1" applyAlignment="1" applyProtection="1">
      <alignment horizontal="center" vertical="center" wrapText="1"/>
      <protection locked="0"/>
    </xf>
    <xf numFmtId="0" fontId="0" fillId="26" borderId="1" xfId="0" applyFill="1" applyBorder="1" applyAlignment="1" applyProtection="1">
      <alignment horizontal="left" vertical="center" wrapText="1"/>
      <protection locked="0"/>
    </xf>
    <xf numFmtId="0" fontId="2" fillId="3" borderId="9" xfId="0" applyFont="1" applyFill="1" applyBorder="1" applyAlignment="1" applyProtection="1">
      <alignment vertical="center" wrapText="1"/>
    </xf>
    <xf numFmtId="0" fontId="0" fillId="0" borderId="8" xfId="0" applyFont="1" applyBorder="1" applyAlignment="1" applyProtection="1">
      <alignment vertical="center" wrapText="1"/>
    </xf>
    <xf numFmtId="0" fontId="26" fillId="0" borderId="1" xfId="0" applyFont="1" applyBorder="1" applyAlignment="1" applyProtection="1">
      <alignment vertical="center" wrapText="1"/>
    </xf>
    <xf numFmtId="0" fontId="9" fillId="19" borderId="9" xfId="0" applyFont="1" applyFill="1" applyBorder="1" applyAlignment="1">
      <alignment horizontal="center" vertical="center"/>
    </xf>
    <xf numFmtId="0" fontId="2" fillId="16" borderId="9" xfId="0" applyFont="1" applyFill="1" applyBorder="1" applyAlignment="1" applyProtection="1">
      <alignment horizontal="center" vertical="center" wrapText="1"/>
    </xf>
    <xf numFmtId="0" fontId="2" fillId="15" borderId="9" xfId="0" applyFont="1" applyFill="1" applyBorder="1" applyAlignment="1" applyProtection="1">
      <alignment horizontal="center" vertical="center" wrapText="1"/>
    </xf>
    <xf numFmtId="0" fontId="2" fillId="22" borderId="9" xfId="0" applyFont="1" applyFill="1" applyBorder="1" applyAlignment="1" applyProtection="1">
      <alignment horizontal="center" vertical="center" wrapText="1"/>
    </xf>
    <xf numFmtId="0" fontId="27" fillId="3" borderId="9" xfId="0" applyFont="1" applyFill="1" applyBorder="1" applyAlignment="1">
      <alignment horizontal="center" vertical="center" wrapText="1"/>
    </xf>
    <xf numFmtId="0" fontId="27" fillId="19" borderId="9" xfId="0" applyFont="1" applyFill="1" applyBorder="1" applyAlignment="1">
      <alignment horizontal="center" vertical="center" wrapText="1"/>
    </xf>
    <xf numFmtId="0" fontId="27" fillId="27" borderId="9" xfId="0" applyFont="1" applyFill="1" applyBorder="1" applyAlignment="1">
      <alignment horizontal="center" vertical="center" wrapText="1"/>
    </xf>
    <xf numFmtId="0" fontId="28" fillId="12" borderId="9" xfId="0" applyFont="1" applyFill="1" applyBorder="1" applyAlignment="1">
      <alignment horizontal="left" vertical="center"/>
    </xf>
    <xf numFmtId="2" fontId="21" fillId="12" borderId="9" xfId="0" applyNumberFormat="1" applyFont="1" applyFill="1" applyBorder="1" applyAlignment="1">
      <alignment horizontal="center" vertical="center"/>
    </xf>
    <xf numFmtId="0" fontId="29" fillId="20" borderId="9" xfId="0" applyFont="1" applyFill="1" applyBorder="1" applyAlignment="1">
      <alignment vertical="center" wrapText="1"/>
    </xf>
    <xf numFmtId="2" fontId="8" fillId="20" borderId="9" xfId="0" applyNumberFormat="1" applyFont="1" applyFill="1" applyBorder="1" applyAlignment="1">
      <alignment horizontal="center" vertical="center" wrapText="1"/>
    </xf>
    <xf numFmtId="0" fontId="30" fillId="3" borderId="9" xfId="0" applyFont="1" applyFill="1" applyBorder="1" applyAlignment="1" applyProtection="1">
      <alignment vertical="center" wrapText="1"/>
    </xf>
    <xf numFmtId="2" fontId="0" fillId="3" borderId="9" xfId="0" applyNumberFormat="1" applyFont="1" applyFill="1" applyBorder="1" applyAlignment="1" applyProtection="1">
      <alignment horizontal="center" vertical="center" wrapText="1"/>
    </xf>
    <xf numFmtId="0" fontId="28" fillId="12" borderId="9" xfId="0" applyFont="1" applyFill="1" applyBorder="1" applyAlignment="1">
      <alignment vertical="center"/>
    </xf>
    <xf numFmtId="0" fontId="0" fillId="0" borderId="0" xfId="0" applyFont="1" applyAlignment="1">
      <alignment horizontal="center"/>
    </xf>
    <xf numFmtId="0" fontId="2" fillId="0" borderId="0" xfId="0" applyFont="1" applyBorder="1" applyAlignment="1">
      <alignment vertical="center" wrapText="1"/>
    </xf>
    <xf numFmtId="0" fontId="31" fillId="9" borderId="10" xfId="0" applyFont="1" applyFill="1" applyBorder="1" applyAlignment="1">
      <alignment vertical="center" wrapText="1"/>
    </xf>
    <xf numFmtId="0" fontId="22" fillId="0" borderId="1" xfId="2" applyBorder="1" applyAlignment="1">
      <alignment vertical="center" wrapText="1"/>
    </xf>
    <xf numFmtId="0" fontId="10" fillId="0" borderId="0" xfId="0" applyFont="1" applyAlignment="1">
      <alignment vertical="center" wrapText="1"/>
    </xf>
    <xf numFmtId="0" fontId="5" fillId="11" borderId="2" xfId="0" applyFont="1" applyFill="1" applyBorder="1" applyAlignment="1">
      <alignment vertical="center" wrapText="1"/>
    </xf>
    <xf numFmtId="0" fontId="5" fillId="11" borderId="9" xfId="0" applyFont="1" applyFill="1" applyBorder="1" applyAlignment="1">
      <alignment vertical="center" wrapText="1"/>
    </xf>
    <xf numFmtId="0" fontId="0" fillId="0" borderId="9" xfId="0" applyBorder="1" applyAlignment="1">
      <alignment vertical="center" wrapText="1"/>
    </xf>
    <xf numFmtId="0" fontId="0" fillId="21" borderId="1" xfId="0" applyFill="1" applyBorder="1" applyAlignment="1" applyProtection="1">
      <alignment vertical="center" wrapText="1"/>
      <protection locked="0"/>
    </xf>
    <xf numFmtId="0" fontId="0" fillId="9" borderId="1" xfId="0" applyFill="1" applyBorder="1" applyAlignment="1">
      <alignment vertical="center" wrapText="1"/>
    </xf>
    <xf numFmtId="0" fontId="0" fillId="10" borderId="1" xfId="0" applyFill="1" applyBorder="1" applyAlignment="1">
      <alignment horizontal="center" vertical="center" wrapText="1"/>
    </xf>
    <xf numFmtId="0" fontId="2" fillId="20" borderId="1" xfId="0" applyFont="1" applyFill="1" applyBorder="1" applyAlignment="1" applyProtection="1">
      <alignment horizontal="center" vertical="center" wrapText="1"/>
    </xf>
    <xf numFmtId="0" fontId="0" fillId="25" borderId="0" xfId="0" applyFill="1" applyAlignment="1" applyProtection="1">
      <alignment wrapText="1"/>
      <protection locked="0"/>
    </xf>
    <xf numFmtId="0" fontId="0" fillId="0" borderId="0" xfId="0" applyAlignment="1" applyProtection="1">
      <alignment wrapText="1"/>
      <protection locked="0"/>
    </xf>
    <xf numFmtId="0" fontId="0" fillId="0" borderId="1" xfId="0" applyFill="1" applyBorder="1" applyAlignment="1" applyProtection="1">
      <alignment horizontal="left" vertical="center" wrapText="1"/>
      <protection locked="0"/>
    </xf>
    <xf numFmtId="0" fontId="0" fillId="0" borderId="9" xfId="0" applyBorder="1" applyAlignment="1">
      <alignment horizontal="left" vertical="center" wrapText="1"/>
    </xf>
    <xf numFmtId="0" fontId="5" fillId="11" borderId="9" xfId="0" applyFont="1" applyFill="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8" fillId="20" borderId="1" xfId="0" applyFont="1"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25" fillId="12" borderId="9" xfId="0" applyFont="1" applyFill="1" applyBorder="1" applyAlignment="1">
      <alignment horizontal="center" vertical="center" wrapText="1"/>
    </xf>
    <xf numFmtId="0" fontId="8" fillId="20" borderId="4" xfId="0" applyFont="1" applyFill="1" applyBorder="1" applyAlignment="1">
      <alignment horizontal="center" vertical="center" wrapText="1"/>
    </xf>
    <xf numFmtId="0" fontId="8" fillId="20"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4"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E42CFB31-4A77-AF43-B476-BB54427DA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oracle.com/en/cloud/saas/financials/r13-update17d/fappp/invoices.html" TargetMode="External"/><Relationship Id="rId3" Type="http://schemas.openxmlformats.org/officeDocument/2006/relationships/hyperlink" Target="https://docs.oracle.com/en/cloud/saas/financials/r13-update17d/faipp/payables-configuration.html" TargetMode="External"/><Relationship Id="rId7" Type="http://schemas.openxmlformats.org/officeDocument/2006/relationships/hyperlink" Target="https://cloud.oracle.com/en_US/financials-cloud/implementationresources" TargetMode="External"/><Relationship Id="rId2" Type="http://schemas.openxmlformats.org/officeDocument/2006/relationships/hyperlink" Target="https://www.oracle.com/cloud/cloud-at-customer.html" TargetMode="External"/><Relationship Id="rId1" Type="http://schemas.openxmlformats.org/officeDocument/2006/relationships/hyperlink" Target="http://docs.oracle.com/cloud/latest/procurementcs_gs/OAPRC/OAPRC1007477.htm" TargetMode="External"/><Relationship Id="rId6" Type="http://schemas.openxmlformats.org/officeDocument/2006/relationships/hyperlink" Target="https://docs.oracle.com/en/cloud/saas/financials/r13-update17d/oefbf/Payables-Standard-Invoice-Import-303433352-fbdi-28.html" TargetMode="External"/><Relationship Id="rId5" Type="http://schemas.openxmlformats.org/officeDocument/2006/relationships/hyperlink" Target="https://docs.oracle.com/en/cloud/saas/financials/r13-update17d/faipp/approving-invoices.html" TargetMode="External"/><Relationship Id="rId4" Type="http://schemas.openxmlformats.org/officeDocument/2006/relationships/hyperlink" Target="https://docs.oracle.com/en/cloud/saas/financials/r13-update17d/fappp/invoi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O32"/>
  <sheetViews>
    <sheetView workbookViewId="0"/>
  </sheetViews>
  <sheetFormatPr baseColWidth="10" defaultRowHeight="16"/>
  <cols>
    <col min="1" max="2" width="100.83203125" style="4" customWidth="1"/>
    <col min="3" max="16384" width="10.83203125" style="4"/>
  </cols>
  <sheetData>
    <row r="1" spans="1:15" ht="17">
      <c r="A1" s="36" t="s">
        <v>742</v>
      </c>
      <c r="B1" s="36" t="s">
        <v>2618</v>
      </c>
    </row>
    <row r="2" spans="1:15" ht="17">
      <c r="A2" s="36" t="s">
        <v>743</v>
      </c>
      <c r="B2" s="36" t="s">
        <v>744</v>
      </c>
    </row>
    <row r="3" spans="1:15">
      <c r="A3" s="127"/>
      <c r="B3" s="127"/>
    </row>
    <row r="4" spans="1:15" s="130" customFormat="1" ht="22">
      <c r="A4" s="128" t="s">
        <v>2619</v>
      </c>
      <c r="B4" s="129" t="s">
        <v>2620</v>
      </c>
      <c r="C4" s="4"/>
      <c r="D4" s="4"/>
      <c r="E4" s="4"/>
      <c r="F4" s="4"/>
      <c r="G4" s="4"/>
      <c r="H4" s="4"/>
      <c r="I4" s="4"/>
      <c r="J4" s="4"/>
      <c r="K4" s="4"/>
      <c r="L4" s="4"/>
      <c r="M4" s="4"/>
      <c r="N4" s="4"/>
      <c r="O4" s="4"/>
    </row>
    <row r="6" spans="1:15" ht="17">
      <c r="A6" s="131" t="s">
        <v>2621</v>
      </c>
      <c r="B6" s="132" t="s">
        <v>2622</v>
      </c>
    </row>
    <row r="7" spans="1:15" ht="356">
      <c r="A7" s="133" t="s">
        <v>2623</v>
      </c>
      <c r="B7" s="133" t="s">
        <v>2624</v>
      </c>
    </row>
    <row r="8" spans="1:15" ht="85">
      <c r="A8" s="133" t="s">
        <v>2625</v>
      </c>
      <c r="B8" s="133" t="s">
        <v>2626</v>
      </c>
    </row>
    <row r="10" spans="1:15">
      <c r="A10" s="142" t="s">
        <v>2627</v>
      </c>
      <c r="B10" s="142"/>
    </row>
    <row r="11" spans="1:15" ht="78" customHeight="1">
      <c r="A11" s="143" t="s">
        <v>2628</v>
      </c>
      <c r="B11" s="144"/>
    </row>
    <row r="12" spans="1:15" ht="92" customHeight="1">
      <c r="A12" s="141" t="s">
        <v>2629</v>
      </c>
      <c r="B12" s="141"/>
    </row>
    <row r="13" spans="1:15">
      <c r="A13" s="141" t="s">
        <v>2630</v>
      </c>
      <c r="B13" s="141"/>
    </row>
    <row r="14" spans="1:15">
      <c r="A14" s="141" t="s">
        <v>2631</v>
      </c>
      <c r="B14" s="141"/>
    </row>
    <row r="15" spans="1:15">
      <c r="A15" s="141" t="s">
        <v>2632</v>
      </c>
      <c r="B15" s="141"/>
    </row>
    <row r="16" spans="1:15">
      <c r="A16" s="141" t="s">
        <v>2633</v>
      </c>
      <c r="B16" s="141"/>
    </row>
    <row r="17" spans="1:2">
      <c r="A17" s="141" t="s">
        <v>2634</v>
      </c>
      <c r="B17" s="141"/>
    </row>
    <row r="18" spans="1:2">
      <c r="A18" s="141" t="s">
        <v>2635</v>
      </c>
      <c r="B18" s="141"/>
    </row>
    <row r="19" spans="1:2">
      <c r="A19" s="141" t="s">
        <v>2636</v>
      </c>
      <c r="B19" s="141"/>
    </row>
    <row r="20" spans="1:2">
      <c r="A20" s="141" t="s">
        <v>2637</v>
      </c>
      <c r="B20" s="141"/>
    </row>
    <row r="22" spans="1:2" ht="17">
      <c r="A22" s="132" t="s">
        <v>2638</v>
      </c>
    </row>
    <row r="23" spans="1:2" ht="17">
      <c r="A23" s="133" t="s">
        <v>2639</v>
      </c>
    </row>
    <row r="24" spans="1:2" ht="17">
      <c r="A24" s="133" t="s">
        <v>2640</v>
      </c>
    </row>
    <row r="25" spans="1:2" ht="17">
      <c r="A25" s="133" t="s">
        <v>2641</v>
      </c>
    </row>
    <row r="26" spans="1:2" ht="17">
      <c r="A26" s="133" t="s">
        <v>2642</v>
      </c>
    </row>
    <row r="27" spans="1:2" ht="17">
      <c r="A27" s="133" t="s">
        <v>2643</v>
      </c>
    </row>
    <row r="28" spans="1:2" ht="34">
      <c r="A28" s="133" t="s">
        <v>2644</v>
      </c>
    </row>
    <row r="30" spans="1:2" ht="17">
      <c r="A30" s="132" t="s">
        <v>29</v>
      </c>
    </row>
    <row r="31" spans="1:2" ht="170">
      <c r="A31" s="133" t="s">
        <v>2645</v>
      </c>
    </row>
    <row r="32" spans="1:2" ht="153">
      <c r="A32" s="133" t="s">
        <v>2646</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K484"/>
  <sheetViews>
    <sheetView workbookViewId="0">
      <pane ySplit="1" topLeftCell="A2" activePane="bottomLeft" state="frozenSplit"/>
      <selection pane="bottomLeft" activeCell="B1" sqref="B1"/>
    </sheetView>
  </sheetViews>
  <sheetFormatPr baseColWidth="10" defaultRowHeight="16"/>
  <cols>
    <col min="1" max="1" width="37.6640625" style="4" bestFit="1" customWidth="1"/>
    <col min="2" max="5" width="18.5" style="126" customWidth="1"/>
    <col min="6" max="8" width="0" hidden="1" customWidth="1"/>
  </cols>
  <sheetData>
    <row r="1" spans="1:11" ht="45">
      <c r="A1" s="112" t="s">
        <v>2611</v>
      </c>
      <c r="B1" s="113" t="s">
        <v>3544</v>
      </c>
      <c r="C1" s="114" t="s">
        <v>3543</v>
      </c>
      <c r="D1" s="115" t="s">
        <v>909</v>
      </c>
      <c r="E1" s="114" t="s">
        <v>906</v>
      </c>
      <c r="F1" s="1" t="s">
        <v>2612</v>
      </c>
      <c r="G1" s="1" t="s">
        <v>2613</v>
      </c>
      <c r="H1" s="1" t="s">
        <v>2614</v>
      </c>
      <c r="I1" s="116" t="s">
        <v>2615</v>
      </c>
      <c r="J1" s="117" t="s">
        <v>2616</v>
      </c>
      <c r="K1" s="118" t="s">
        <v>2617</v>
      </c>
    </row>
    <row r="2" spans="1:11" ht="24">
      <c r="A2" s="119" t="s">
        <v>932</v>
      </c>
      <c r="B2" s="120">
        <v>1.8593324645577296</v>
      </c>
      <c r="C2" s="120">
        <v>2.5116279069767442</v>
      </c>
      <c r="D2" s="120" t="str">
        <f>IF(ISNUMBER(AVERAGE(RFI!Z4:Z219)),AVERAGE(RFI!Z4:Z219),"-")</f>
        <v>-</v>
      </c>
      <c r="E2" s="120">
        <f>IF(ISNUMBER(AVERAGE(RFI!AA4:AA219)),AVERAGE(RFI!AA4:AA219),"-")</f>
        <v>2.5116279069767442</v>
      </c>
      <c r="F2">
        <v>4</v>
      </c>
      <c r="G2">
        <f>F2</f>
        <v>4</v>
      </c>
      <c r="H2">
        <v>219</v>
      </c>
      <c r="K2">
        <f>SUM(J3:J21)</f>
        <v>149</v>
      </c>
    </row>
    <row r="3" spans="1:11" ht="20">
      <c r="A3" s="121" t="s">
        <v>70</v>
      </c>
      <c r="B3" s="122">
        <v>2.1548353909465021</v>
      </c>
      <c r="C3" s="122">
        <v>2.5555555555555554</v>
      </c>
      <c r="D3" s="122" t="str">
        <f>IF(ISNUMBER(AVERAGE(RFI!Z5:Z42)),AVERAGE(RFI!Z5:Z42),"-")</f>
        <v>-</v>
      </c>
      <c r="E3" s="122">
        <f>IF(ISNUMBER(AVERAGE(RFI!AA5:AA42)),AVERAGE(RFI!AA5:AA42),"-")</f>
        <v>2.5555555555555554</v>
      </c>
      <c r="F3">
        <v>5</v>
      </c>
      <c r="G3">
        <f t="shared" ref="G3:G66" si="0">F3</f>
        <v>5</v>
      </c>
      <c r="H3">
        <v>42</v>
      </c>
      <c r="J3">
        <f>SUM(I4:I7)</f>
        <v>27</v>
      </c>
    </row>
    <row r="4" spans="1:11" ht="17">
      <c r="A4" s="123" t="s">
        <v>933</v>
      </c>
      <c r="B4" s="124">
        <v>2.414351851851853</v>
      </c>
      <c r="C4" s="124">
        <v>2.75</v>
      </c>
      <c r="D4" s="124" t="str">
        <f>IF(ISNUMBER(AVERAGE(RFI!Z6:Z12)),AVERAGE(RFI!Z6:Z12),"-")</f>
        <v>-</v>
      </c>
      <c r="E4" s="124">
        <f>IF(ISNUMBER(AVERAGE(RFI!AA6:AA12)),AVERAGE(RFI!AA6:AA12),"-")</f>
        <v>2.75</v>
      </c>
      <c r="F4">
        <v>6</v>
      </c>
      <c r="G4">
        <f t="shared" si="0"/>
        <v>6</v>
      </c>
      <c r="H4">
        <v>12</v>
      </c>
      <c r="I4">
        <v>6</v>
      </c>
    </row>
    <row r="5" spans="1:11" ht="17">
      <c r="A5" s="123" t="s">
        <v>951</v>
      </c>
      <c r="B5" s="124">
        <v>2.3361111111111112</v>
      </c>
      <c r="C5" s="124">
        <v>3</v>
      </c>
      <c r="D5" s="124" t="str">
        <f>IF(ISNUMBER(AVERAGE(RFI!Z15:Z20)),AVERAGE(RFI!Z15:Z20),"-")</f>
        <v>-</v>
      </c>
      <c r="E5" s="124">
        <f>IF(ISNUMBER(AVERAGE(RFI!AA15:AA20)),AVERAGE(RFI!AA15:AA20),"-")</f>
        <v>3</v>
      </c>
      <c r="F5">
        <v>15</v>
      </c>
      <c r="G5">
        <f t="shared" si="0"/>
        <v>15</v>
      </c>
      <c r="H5">
        <v>20</v>
      </c>
      <c r="I5">
        <v>5</v>
      </c>
    </row>
    <row r="6" spans="1:11" ht="17">
      <c r="A6" s="123" t="s">
        <v>966</v>
      </c>
      <c r="B6" s="124">
        <v>2.0472222222222221</v>
      </c>
      <c r="C6" s="124">
        <v>2.5</v>
      </c>
      <c r="D6" s="124" t="str">
        <f>IF(ISNUMBER(AVERAGE(RFI!Z23:Z28)),AVERAGE(RFI!Z23:Z28),"-")</f>
        <v>-</v>
      </c>
      <c r="E6" s="124">
        <f>IF(ISNUMBER(AVERAGE(RFI!AA23:AA28)),AVERAGE(RFI!AA23:AA28),"-")</f>
        <v>2.5</v>
      </c>
      <c r="F6">
        <v>23</v>
      </c>
      <c r="G6">
        <f t="shared" si="0"/>
        <v>23</v>
      </c>
      <c r="H6">
        <v>28</v>
      </c>
      <c r="I6">
        <v>5</v>
      </c>
    </row>
    <row r="7" spans="1:11" ht="17">
      <c r="A7" s="123" t="s">
        <v>982</v>
      </c>
      <c r="B7" s="124">
        <v>1.9797979797979797</v>
      </c>
      <c r="C7" s="124">
        <v>2.2727272727272729</v>
      </c>
      <c r="D7" s="124" t="str">
        <f>IF(ISNUMBER(AVERAGE(RFI!Z31:Z42)),AVERAGE(RFI!Z31:Z42),"-")</f>
        <v>-</v>
      </c>
      <c r="E7" s="124">
        <f>IF(ISNUMBER(AVERAGE(RFI!AA31:AA42)),AVERAGE(RFI!AA31:AA42),"-")</f>
        <v>2.2727272727272729</v>
      </c>
      <c r="F7">
        <v>31</v>
      </c>
      <c r="G7">
        <f t="shared" si="0"/>
        <v>31</v>
      </c>
      <c r="H7">
        <v>42</v>
      </c>
      <c r="I7">
        <v>11</v>
      </c>
    </row>
    <row r="8" spans="1:11" ht="20">
      <c r="A8" s="121" t="s">
        <v>41</v>
      </c>
      <c r="B8" s="122">
        <v>1.9019439144064327</v>
      </c>
      <c r="C8" s="122">
        <v>2.5454545454545454</v>
      </c>
      <c r="D8" s="122" t="str">
        <f>IF(ISNUMBER(AVERAGE(RFI!Z45:Z88)),AVERAGE(RFI!Z45:Z88),"-")</f>
        <v>-</v>
      </c>
      <c r="E8" s="122">
        <f>IF(ISNUMBER(AVERAGE(RFI!AA45:AA88)),AVERAGE(RFI!AA45:AA88),"-")</f>
        <v>2.5454545454545454</v>
      </c>
      <c r="F8">
        <v>45</v>
      </c>
      <c r="G8">
        <f t="shared" si="0"/>
        <v>45</v>
      </c>
      <c r="H8">
        <v>88</v>
      </c>
      <c r="J8">
        <f>SUM(I9:I13)</f>
        <v>30</v>
      </c>
    </row>
    <row r="9" spans="1:11" ht="17">
      <c r="A9" s="123" t="s">
        <v>404</v>
      </c>
      <c r="B9" s="124">
        <v>1.9325396825396832</v>
      </c>
      <c r="C9" s="124">
        <v>2.7142857142857144</v>
      </c>
      <c r="D9" s="124" t="str">
        <f>IF(ISNUMBER(AVERAGE(RFI!Z46:Z53)),AVERAGE(RFI!Z46:Z53),"-")</f>
        <v>-</v>
      </c>
      <c r="E9" s="124">
        <f>IF(ISNUMBER(AVERAGE(RFI!AA46:AA53)),AVERAGE(RFI!AA46:AA53),"-")</f>
        <v>2.7142857142857144</v>
      </c>
      <c r="F9">
        <v>46</v>
      </c>
      <c r="G9">
        <f t="shared" si="0"/>
        <v>46</v>
      </c>
      <c r="H9">
        <v>53</v>
      </c>
      <c r="I9">
        <v>7</v>
      </c>
    </row>
    <row r="10" spans="1:11" ht="17">
      <c r="A10" s="123" t="s">
        <v>1030</v>
      </c>
      <c r="B10" s="124">
        <v>1.712037037037037</v>
      </c>
      <c r="C10" s="124">
        <v>2.6666666666666665</v>
      </c>
      <c r="D10" s="124" t="str">
        <f>IF(ISNUMBER(AVERAGE(RFI!Z56:Z62)),AVERAGE(RFI!Z56:Z62),"-")</f>
        <v>-</v>
      </c>
      <c r="E10" s="124">
        <f>IF(ISNUMBER(AVERAGE(RFI!AA56:AA62)),AVERAGE(RFI!AA56:AA62),"-")</f>
        <v>2.6666666666666665</v>
      </c>
      <c r="F10">
        <v>56</v>
      </c>
      <c r="G10">
        <f t="shared" si="0"/>
        <v>56</v>
      </c>
      <c r="H10">
        <v>62</v>
      </c>
      <c r="I10">
        <v>6</v>
      </c>
    </row>
    <row r="11" spans="1:11" ht="17">
      <c r="A11" s="123" t="s">
        <v>106</v>
      </c>
      <c r="B11" s="124">
        <v>2.1138888888888889</v>
      </c>
      <c r="C11" s="124">
        <v>2.4</v>
      </c>
      <c r="D11" s="124" t="str">
        <f>IF(ISNUMBER(AVERAGE(RFI!Z65:Z70)),AVERAGE(RFI!Z65:Z70),"-")</f>
        <v>-</v>
      </c>
      <c r="E11" s="124">
        <f>IF(ISNUMBER(AVERAGE(RFI!AA65:AA70)),AVERAGE(RFI!AA65:AA70),"-")</f>
        <v>2.4</v>
      </c>
      <c r="F11">
        <v>65</v>
      </c>
      <c r="G11">
        <f t="shared" si="0"/>
        <v>65</v>
      </c>
      <c r="H11">
        <v>70</v>
      </c>
      <c r="I11">
        <v>5</v>
      </c>
    </row>
    <row r="12" spans="1:11" ht="17" hidden="1">
      <c r="A12" s="123" t="s">
        <v>257</v>
      </c>
      <c r="B12" s="124">
        <v>1.5999999999999999</v>
      </c>
      <c r="C12" s="124" t="s">
        <v>727</v>
      </c>
      <c r="D12" s="124" t="str">
        <f>IF(ISNUMBER(AVERAGE(RFI!Z73:Z78)),AVERAGE(RFI!Z73:Z78),"-")</f>
        <v>-</v>
      </c>
      <c r="E12" s="124" t="str">
        <f>IF(ISNUMBER(AVERAGE(RFI!AA73:AA78)),AVERAGE(RFI!AA73:AA78),"-")</f>
        <v>-</v>
      </c>
      <c r="F12">
        <v>73</v>
      </c>
      <c r="G12">
        <f t="shared" si="0"/>
        <v>73</v>
      </c>
      <c r="H12">
        <v>78</v>
      </c>
      <c r="I12">
        <v>5</v>
      </c>
    </row>
    <row r="13" spans="1:11" ht="17">
      <c r="A13" s="123" t="s">
        <v>400</v>
      </c>
      <c r="B13" s="124">
        <v>1.9953703703703702</v>
      </c>
      <c r="C13" s="124">
        <v>2.4285714285714284</v>
      </c>
      <c r="D13" s="124" t="str">
        <f>IF(ISNUMBER(AVERAGE(RFI!Z81:Z88)),AVERAGE(RFI!Z81:Z88),"-")</f>
        <v>-</v>
      </c>
      <c r="E13" s="124">
        <f>IF(ISNUMBER(AVERAGE(RFI!AA81:AA88)),AVERAGE(RFI!AA81:AA88),"-")</f>
        <v>2.4285714285714284</v>
      </c>
      <c r="F13">
        <v>81</v>
      </c>
      <c r="G13">
        <f t="shared" si="0"/>
        <v>81</v>
      </c>
      <c r="H13">
        <v>88</v>
      </c>
      <c r="I13">
        <v>7</v>
      </c>
    </row>
    <row r="14" spans="1:11" ht="20">
      <c r="A14" s="121" t="s">
        <v>258</v>
      </c>
      <c r="B14" s="122">
        <v>1.6055555555555558</v>
      </c>
      <c r="C14" s="122">
        <v>2.1875</v>
      </c>
      <c r="D14" s="122" t="str">
        <f>IF(ISNUMBER(AVERAGE(RFI!Z91:Z108)),AVERAGE(RFI!Z91:Z108),"-")</f>
        <v>-</v>
      </c>
      <c r="E14" s="122">
        <f>IF(ISNUMBER(AVERAGE(RFI!AA91:AA108)),AVERAGE(RFI!AA91:AA108),"-")</f>
        <v>2.1875</v>
      </c>
      <c r="F14">
        <v>91</v>
      </c>
      <c r="G14">
        <f t="shared" si="0"/>
        <v>91</v>
      </c>
      <c r="H14">
        <v>108</v>
      </c>
      <c r="J14">
        <f>SUM(I15:I17)</f>
        <v>10</v>
      </c>
    </row>
    <row r="15" spans="1:11" ht="17">
      <c r="A15" s="123" t="s">
        <v>1090</v>
      </c>
      <c r="B15" s="124">
        <v>1.5781249999999998</v>
      </c>
      <c r="C15" s="124">
        <v>2.2000000000000002</v>
      </c>
      <c r="D15" s="124" t="str">
        <f>IF(ISNUMBER(AVERAGE(RFI!Z92:Z97)),AVERAGE(RFI!Z92:Z97),"-")</f>
        <v>-</v>
      </c>
      <c r="E15" s="124">
        <f>IF(ISNUMBER(AVERAGE(RFI!AA92:AA97)),AVERAGE(RFI!AA92:AA97),"-")</f>
        <v>2.2000000000000002</v>
      </c>
      <c r="F15">
        <v>92</v>
      </c>
      <c r="G15">
        <f t="shared" si="0"/>
        <v>92</v>
      </c>
      <c r="H15">
        <v>97</v>
      </c>
      <c r="I15">
        <v>5</v>
      </c>
    </row>
    <row r="16" spans="1:11" ht="17" hidden="1">
      <c r="A16" s="123" t="s">
        <v>1105</v>
      </c>
      <c r="B16" s="124">
        <v>1.3076923076923077</v>
      </c>
      <c r="C16" s="124" t="s">
        <v>727</v>
      </c>
      <c r="D16" s="124" t="str">
        <f>IF(ISNUMBER(AVERAGE(RFI!Z100:Z102)),AVERAGE(RFI!Z100:Z102),"-")</f>
        <v>-</v>
      </c>
      <c r="E16" s="124" t="str">
        <f>IF(ISNUMBER(AVERAGE(RFI!AA100:AA102)),AVERAGE(RFI!AA100:AA102),"-")</f>
        <v>-</v>
      </c>
      <c r="F16">
        <v>100</v>
      </c>
      <c r="G16">
        <f t="shared" si="0"/>
        <v>100</v>
      </c>
      <c r="H16">
        <v>102</v>
      </c>
      <c r="I16">
        <v>2</v>
      </c>
    </row>
    <row r="17" spans="1:11" ht="17">
      <c r="A17" s="123" t="s">
        <v>1111</v>
      </c>
      <c r="B17" s="124">
        <v>1.5885416666666663</v>
      </c>
      <c r="C17" s="124">
        <v>2.1666666666666665</v>
      </c>
      <c r="D17" s="124" t="str">
        <f>IF(ISNUMBER(AVERAGE(RFI!Z105:Z108)),AVERAGE(RFI!Z105:Z108),"-")</f>
        <v>-</v>
      </c>
      <c r="E17" s="124">
        <f>IF(ISNUMBER(AVERAGE(RFI!AA105:AA108)),AVERAGE(RFI!AA105:AA108),"-")</f>
        <v>2.1666666666666665</v>
      </c>
      <c r="F17">
        <v>105</v>
      </c>
      <c r="G17">
        <f t="shared" si="0"/>
        <v>105</v>
      </c>
      <c r="H17">
        <v>108</v>
      </c>
      <c r="I17">
        <v>3</v>
      </c>
    </row>
    <row r="18" spans="1:11" ht="20" hidden="1">
      <c r="A18" s="121" t="s">
        <v>33</v>
      </c>
      <c r="B18" s="122">
        <v>1.6431818181818185</v>
      </c>
      <c r="C18" s="122" t="s">
        <v>727</v>
      </c>
      <c r="D18" s="122" t="str">
        <f>IF(ISNUMBER(AVERAGE(RFI!Z111:Z125)),AVERAGE(RFI!Z111:Z125),"-")</f>
        <v>-</v>
      </c>
      <c r="E18" s="122" t="str">
        <f>IF(ISNUMBER(AVERAGE(RFI!AA111:AA125)),AVERAGE(RFI!AA111:AA125),"-")</f>
        <v>-</v>
      </c>
      <c r="F18">
        <v>111</v>
      </c>
      <c r="G18">
        <f t="shared" si="0"/>
        <v>111</v>
      </c>
      <c r="H18">
        <v>125</v>
      </c>
      <c r="J18">
        <f>SUM(I19:I20)</f>
        <v>10</v>
      </c>
    </row>
    <row r="19" spans="1:11" ht="17" hidden="1">
      <c r="A19" s="123" t="s">
        <v>90</v>
      </c>
      <c r="B19" s="124">
        <v>1.6461038961038961</v>
      </c>
      <c r="C19" s="124" t="s">
        <v>727</v>
      </c>
      <c r="D19" s="124" t="str">
        <f>IF(ISNUMBER(AVERAGE(RFI!Z112:Z119)),AVERAGE(RFI!Z112:Z119),"-")</f>
        <v>-</v>
      </c>
      <c r="E19" s="124" t="str">
        <f>IF(ISNUMBER(AVERAGE(RFI!AA112:AA119)),AVERAGE(RFI!AA112:AA119),"-")</f>
        <v>-</v>
      </c>
      <c r="F19">
        <v>112</v>
      </c>
      <c r="G19">
        <f t="shared" si="0"/>
        <v>112</v>
      </c>
      <c r="H19">
        <v>119</v>
      </c>
      <c r="I19">
        <v>7</v>
      </c>
    </row>
    <row r="20" spans="1:11" ht="17" hidden="1">
      <c r="A20" s="123" t="s">
        <v>1137</v>
      </c>
      <c r="B20" s="124">
        <v>1.6363636363636365</v>
      </c>
      <c r="C20" s="124" t="s">
        <v>727</v>
      </c>
      <c r="D20" s="124" t="str">
        <f>IF(ISNUMBER(AVERAGE(RFI!Z122:Z125)),AVERAGE(RFI!Z122:Z125),"-")</f>
        <v>-</v>
      </c>
      <c r="E20" s="124" t="str">
        <f>IF(ISNUMBER(AVERAGE(RFI!AA122:AA125)),AVERAGE(RFI!AA122:AA125),"-")</f>
        <v>-</v>
      </c>
      <c r="F20">
        <v>122</v>
      </c>
      <c r="G20">
        <f t="shared" si="0"/>
        <v>122</v>
      </c>
      <c r="H20">
        <v>125</v>
      </c>
      <c r="I20">
        <v>3</v>
      </c>
    </row>
    <row r="21" spans="1:11" ht="20">
      <c r="A21" s="121" t="s">
        <v>42</v>
      </c>
      <c r="B21" s="122">
        <v>1.7734873276157215</v>
      </c>
      <c r="C21" s="122">
        <v>2.5208333333333335</v>
      </c>
      <c r="D21" s="122" t="str">
        <f>IF(ISNUMBER(AVERAGE(RFI!Z128:Z219)),AVERAGE(RFI!Z128:Z219),"-")</f>
        <v>-</v>
      </c>
      <c r="E21" s="122">
        <f>IF(ISNUMBER(AVERAGE(RFI!AA128:AA219)),AVERAGE(RFI!AA128:AA219),"-")</f>
        <v>2.5208333333333335</v>
      </c>
      <c r="F21">
        <v>128</v>
      </c>
      <c r="G21">
        <f t="shared" si="0"/>
        <v>128</v>
      </c>
      <c r="H21">
        <v>219</v>
      </c>
      <c r="J21">
        <f>SUM(I22:I28)</f>
        <v>72</v>
      </c>
    </row>
    <row r="22" spans="1:11" ht="17">
      <c r="A22" s="123" t="s">
        <v>1144</v>
      </c>
      <c r="B22" s="124">
        <v>1.4292328042328046</v>
      </c>
      <c r="C22" s="124">
        <v>2.2857142857142856</v>
      </c>
      <c r="D22" s="124" t="str">
        <f>IF(ISNUMBER(AVERAGE(RFI!Z129:Z136)),AVERAGE(RFI!Z129:Z136),"-")</f>
        <v>-</v>
      </c>
      <c r="E22" s="124">
        <f>IF(ISNUMBER(AVERAGE(RFI!AA129:AA136)),AVERAGE(RFI!AA129:AA136),"-")</f>
        <v>2.2857142857142856</v>
      </c>
      <c r="F22">
        <v>129</v>
      </c>
      <c r="G22">
        <f t="shared" si="0"/>
        <v>129</v>
      </c>
      <c r="H22">
        <v>136</v>
      </c>
      <c r="I22">
        <v>7</v>
      </c>
    </row>
    <row r="23" spans="1:11" ht="17">
      <c r="A23" s="123" t="s">
        <v>1165</v>
      </c>
      <c r="B23" s="124">
        <v>1.9750233426704011</v>
      </c>
      <c r="C23" s="124">
        <v>2.4117647058823528</v>
      </c>
      <c r="D23" s="124" t="str">
        <f>IF(ISNUMBER(AVERAGE(RFI!Z139:Z156)),AVERAGE(RFI!Z139:Z156),"-")</f>
        <v>-</v>
      </c>
      <c r="E23" s="124">
        <f>IF(ISNUMBER(AVERAGE(RFI!AA139:AA156)),AVERAGE(RFI!AA139:AA156),"-")</f>
        <v>2.4117647058823528</v>
      </c>
      <c r="F23">
        <v>139</v>
      </c>
      <c r="G23">
        <f t="shared" si="0"/>
        <v>139</v>
      </c>
      <c r="H23">
        <v>156</v>
      </c>
      <c r="I23">
        <v>17</v>
      </c>
    </row>
    <row r="24" spans="1:11" ht="17">
      <c r="A24" s="123" t="s">
        <v>951</v>
      </c>
      <c r="B24" s="124">
        <v>1.9546296296296299</v>
      </c>
      <c r="C24" s="124">
        <v>2.4333333333333331</v>
      </c>
      <c r="D24" s="124" t="str">
        <f>IF(ISNUMBER(AVERAGE(RFI!Z159:Z174)),AVERAGE(RFI!Z159:Z174),"-")</f>
        <v>-</v>
      </c>
      <c r="E24" s="124">
        <f>IF(ISNUMBER(AVERAGE(RFI!AA159:AA174)),AVERAGE(RFI!AA159:AA174),"-")</f>
        <v>2.4333333333333331</v>
      </c>
      <c r="F24">
        <v>159</v>
      </c>
      <c r="G24">
        <f t="shared" si="0"/>
        <v>159</v>
      </c>
      <c r="H24">
        <v>174</v>
      </c>
      <c r="I24">
        <v>15</v>
      </c>
    </row>
    <row r="25" spans="1:11" ht="17">
      <c r="A25" s="123" t="s">
        <v>1105</v>
      </c>
      <c r="B25" s="124">
        <v>1.4583333333333333</v>
      </c>
      <c r="C25" s="124">
        <v>2</v>
      </c>
      <c r="D25" s="124" t="str">
        <f>IF(ISNUMBER(AVERAGE(RFI!Z177:Z182)),AVERAGE(RFI!Z177:Z182),"-")</f>
        <v>-</v>
      </c>
      <c r="E25" s="124">
        <f>IF(ISNUMBER(AVERAGE(RFI!AA177:AA182)),AVERAGE(RFI!AA177:AA182),"-")</f>
        <v>2</v>
      </c>
      <c r="F25">
        <v>177</v>
      </c>
      <c r="G25">
        <f t="shared" si="0"/>
        <v>177</v>
      </c>
      <c r="H25">
        <v>182</v>
      </c>
      <c r="I25">
        <v>5</v>
      </c>
    </row>
    <row r="26" spans="1:11" ht="17">
      <c r="A26" s="123" t="s">
        <v>1260</v>
      </c>
      <c r="B26" s="124">
        <v>1.3142361111111112</v>
      </c>
      <c r="C26" s="124">
        <v>2.4375</v>
      </c>
      <c r="D26" s="124" t="str">
        <f>IF(ISNUMBER(AVERAGE(RFI!Z185:Z193)),AVERAGE(RFI!Z185:Z193),"-")</f>
        <v>-</v>
      </c>
      <c r="E26" s="124">
        <f>IF(ISNUMBER(AVERAGE(RFI!AA185:AA193)),AVERAGE(RFI!AA185:AA193),"-")</f>
        <v>2.4375</v>
      </c>
      <c r="F26">
        <v>185</v>
      </c>
      <c r="G26">
        <f t="shared" si="0"/>
        <v>185</v>
      </c>
      <c r="H26">
        <v>193</v>
      </c>
      <c r="I26">
        <v>8</v>
      </c>
    </row>
    <row r="27" spans="1:11" ht="17">
      <c r="A27" s="123" t="s">
        <v>1281</v>
      </c>
      <c r="B27" s="124">
        <v>1.9109686609686609</v>
      </c>
      <c r="C27" s="124">
        <v>2.9230769230769229</v>
      </c>
      <c r="D27" s="124" t="str">
        <f>IF(ISNUMBER(AVERAGE(RFI!Z196:Z209)),AVERAGE(RFI!Z196:Z209),"-")</f>
        <v>-</v>
      </c>
      <c r="E27" s="124">
        <f>IF(ISNUMBER(AVERAGE(RFI!AA196:AA209)),AVERAGE(RFI!AA196:AA209),"-")</f>
        <v>2.9230769230769229</v>
      </c>
      <c r="F27">
        <v>196</v>
      </c>
      <c r="G27">
        <f t="shared" si="0"/>
        <v>196</v>
      </c>
      <c r="H27">
        <v>209</v>
      </c>
      <c r="I27">
        <v>13</v>
      </c>
    </row>
    <row r="28" spans="1:11" ht="17">
      <c r="A28" s="123" t="s">
        <v>1316</v>
      </c>
      <c r="B28" s="124">
        <v>1.7361111111111112</v>
      </c>
      <c r="C28" s="124">
        <v>2.9285714285714284</v>
      </c>
      <c r="D28" s="124" t="str">
        <f>IF(ISNUMBER(AVERAGE(RFI!Z212:Z219)),AVERAGE(RFI!Z212:Z219),"-")</f>
        <v>-</v>
      </c>
      <c r="E28" s="124">
        <f>IF(ISNUMBER(AVERAGE(RFI!AA212:AA219)),AVERAGE(RFI!AA212:AA219),"-")</f>
        <v>2.9285714285714284</v>
      </c>
      <c r="F28">
        <v>212</v>
      </c>
      <c r="G28">
        <f t="shared" si="0"/>
        <v>212</v>
      </c>
      <c r="H28">
        <v>219</v>
      </c>
      <c r="I28">
        <v>7</v>
      </c>
    </row>
    <row r="29" spans="1:11" ht="24" hidden="1">
      <c r="A29" s="125" t="s">
        <v>1336</v>
      </c>
      <c r="B29" s="120">
        <v>1.3635328825586182</v>
      </c>
      <c r="C29" s="120" t="s">
        <v>727</v>
      </c>
      <c r="D29" s="120" t="str">
        <f>IF(ISNUMBER(AVERAGE(RFI!Z222:Z345)),AVERAGE(RFI!Z222:Z345),"-")</f>
        <v>-</v>
      </c>
      <c r="E29" s="120" t="str">
        <f>IF(ISNUMBER(AVERAGE(RFI!AA222:AA345)),AVERAGE(RFI!AA222:AA345),"-")</f>
        <v>-</v>
      </c>
      <c r="F29">
        <v>222</v>
      </c>
      <c r="G29">
        <f t="shared" si="0"/>
        <v>222</v>
      </c>
      <c r="H29">
        <v>345</v>
      </c>
      <c r="K29">
        <f>SUM(J30:J48)</f>
        <v>65</v>
      </c>
    </row>
    <row r="30" spans="1:11" ht="40" hidden="1">
      <c r="A30" s="121" t="s">
        <v>1337</v>
      </c>
      <c r="B30" s="122">
        <v>1.3431372549019605</v>
      </c>
      <c r="C30" s="122" t="s">
        <v>727</v>
      </c>
      <c r="D30" s="122" t="str">
        <f>IF(ISNUMBER(AVERAGE(RFI!Z223:Z227)),AVERAGE(RFI!Z223:Z227),"-")</f>
        <v>-</v>
      </c>
      <c r="E30" s="122" t="str">
        <f>IF(ISNUMBER(AVERAGE(RFI!AA223:AA227)),AVERAGE(RFI!AA223:AA227),"-")</f>
        <v>-</v>
      </c>
      <c r="F30">
        <v>223</v>
      </c>
      <c r="G30">
        <f t="shared" si="0"/>
        <v>223</v>
      </c>
      <c r="H30">
        <v>227</v>
      </c>
      <c r="J30">
        <f>SUM(I31)</f>
        <v>3</v>
      </c>
    </row>
    <row r="31" spans="1:11" ht="17" hidden="1">
      <c r="A31" s="123" t="s">
        <v>1338</v>
      </c>
      <c r="B31" s="124">
        <v>1.3431372549019605</v>
      </c>
      <c r="C31" s="124" t="s">
        <v>727</v>
      </c>
      <c r="D31" s="124" t="str">
        <f>IF(ISNUMBER(AVERAGE(RFI!Z224:Z227)),AVERAGE(RFI!Z224:Z227),"-")</f>
        <v>-</v>
      </c>
      <c r="E31" s="124" t="str">
        <f>IF(ISNUMBER(AVERAGE(RFI!AA224:AA227)),AVERAGE(RFI!AA224:AA227),"-")</f>
        <v>-</v>
      </c>
      <c r="F31">
        <v>224</v>
      </c>
      <c r="G31">
        <f t="shared" si="0"/>
        <v>224</v>
      </c>
      <c r="H31">
        <v>227</v>
      </c>
      <c r="I31">
        <v>3</v>
      </c>
    </row>
    <row r="32" spans="1:11" ht="20" hidden="1">
      <c r="A32" s="121" t="s">
        <v>417</v>
      </c>
      <c r="B32" s="122">
        <v>2.1029411764705883</v>
      </c>
      <c r="C32" s="122" t="s">
        <v>727</v>
      </c>
      <c r="D32" s="122" t="str">
        <f>IF(ISNUMBER(AVERAGE(RFI!Z230:Z233)),AVERAGE(RFI!Z230:Z233),"-")</f>
        <v>-</v>
      </c>
      <c r="E32" s="122" t="str">
        <f>IF(ISNUMBER(AVERAGE(RFI!AA230:AA233)),AVERAGE(RFI!AA230:AA233),"-")</f>
        <v>-</v>
      </c>
      <c r="F32">
        <v>230</v>
      </c>
      <c r="G32">
        <f t="shared" si="0"/>
        <v>230</v>
      </c>
      <c r="H32">
        <v>233</v>
      </c>
      <c r="J32">
        <f>SUM(I33)</f>
        <v>2</v>
      </c>
    </row>
    <row r="33" spans="1:10" ht="17" hidden="1">
      <c r="A33" s="123" t="s">
        <v>1345</v>
      </c>
      <c r="B33" s="124">
        <v>2.1029411764705883</v>
      </c>
      <c r="C33" s="124" t="s">
        <v>727</v>
      </c>
      <c r="D33" s="124" t="str">
        <f>IF(ISNUMBER(AVERAGE(RFI!Z231:Z233)),AVERAGE(RFI!Z231:Z233),"-")</f>
        <v>-</v>
      </c>
      <c r="E33" s="124" t="str">
        <f>IF(ISNUMBER(AVERAGE(RFI!AA231:AA233)),AVERAGE(RFI!AA231:AA233),"-")</f>
        <v>-</v>
      </c>
      <c r="F33">
        <v>231</v>
      </c>
      <c r="G33">
        <f t="shared" si="0"/>
        <v>231</v>
      </c>
      <c r="H33">
        <v>233</v>
      </c>
      <c r="I33">
        <v>2</v>
      </c>
    </row>
    <row r="34" spans="1:10" ht="20" hidden="1">
      <c r="A34" s="121" t="s">
        <v>1350</v>
      </c>
      <c r="B34" s="122">
        <v>1.4355203619909498</v>
      </c>
      <c r="C34" s="122" t="s">
        <v>727</v>
      </c>
      <c r="D34" s="122" t="str">
        <f>IF(ISNUMBER(AVERAGE(RFI!Z236:Z253)),AVERAGE(RFI!Z236:Z253),"-")</f>
        <v>-</v>
      </c>
      <c r="E34" s="122" t="str">
        <f>IF(ISNUMBER(AVERAGE(RFI!AA236:AA253)),AVERAGE(RFI!AA236:AA253),"-")</f>
        <v>-</v>
      </c>
      <c r="F34">
        <v>236</v>
      </c>
      <c r="G34">
        <f t="shared" si="0"/>
        <v>236</v>
      </c>
      <c r="H34">
        <v>253</v>
      </c>
      <c r="J34">
        <f>SUM(I35:I36)</f>
        <v>13</v>
      </c>
    </row>
    <row r="35" spans="1:10" ht="17" hidden="1">
      <c r="A35" s="123" t="s">
        <v>1351</v>
      </c>
      <c r="B35" s="124">
        <v>1.5235294117647058</v>
      </c>
      <c r="C35" s="124" t="s">
        <v>727</v>
      </c>
      <c r="D35" s="124" t="str">
        <f>IF(ISNUMBER(AVERAGE(RFI!Z237:Z242)),AVERAGE(RFI!Z237:Z242),"-")</f>
        <v>-</v>
      </c>
      <c r="E35" s="124" t="str">
        <f>IF(ISNUMBER(AVERAGE(RFI!AA237:AA242)),AVERAGE(RFI!AA237:AA242),"-")</f>
        <v>-</v>
      </c>
      <c r="F35">
        <v>237</v>
      </c>
      <c r="G35">
        <f t="shared" si="0"/>
        <v>237</v>
      </c>
      <c r="H35">
        <v>242</v>
      </c>
      <c r="I35">
        <v>5</v>
      </c>
    </row>
    <row r="36" spans="1:10" ht="17" hidden="1">
      <c r="A36" s="123" t="s">
        <v>1365</v>
      </c>
      <c r="B36" s="124">
        <v>1.3786764705882355</v>
      </c>
      <c r="C36" s="124" t="s">
        <v>727</v>
      </c>
      <c r="D36" s="124" t="str">
        <f>IF(ISNUMBER(AVERAGE(RFI!Z245:Z253)),AVERAGE(RFI!Z245:Z253),"-")</f>
        <v>-</v>
      </c>
      <c r="E36" s="124" t="str">
        <f>IF(ISNUMBER(AVERAGE(RFI!AA245:AA253)),AVERAGE(RFI!AA245:AA253),"-")</f>
        <v>-</v>
      </c>
      <c r="F36">
        <v>245</v>
      </c>
      <c r="G36">
        <f t="shared" si="0"/>
        <v>245</v>
      </c>
      <c r="H36">
        <v>253</v>
      </c>
      <c r="I36">
        <v>8</v>
      </c>
    </row>
    <row r="37" spans="1:10" ht="20" hidden="1">
      <c r="A37" s="121" t="s">
        <v>423</v>
      </c>
      <c r="B37" s="122">
        <v>1.0603641456582633</v>
      </c>
      <c r="C37" s="122" t="s">
        <v>727</v>
      </c>
      <c r="D37" s="122" t="str">
        <f>IF(ISNUMBER(AVERAGE(RFI!Z256:Z302)),AVERAGE(RFI!Z256:Z302),"-")</f>
        <v>-</v>
      </c>
      <c r="E37" s="122" t="str">
        <f>IF(ISNUMBER(AVERAGE(RFI!AA256:AA302)),AVERAGE(RFI!AA256:AA302),"-")</f>
        <v>-</v>
      </c>
      <c r="F37">
        <v>256</v>
      </c>
      <c r="G37">
        <f t="shared" si="0"/>
        <v>256</v>
      </c>
      <c r="H37">
        <v>302</v>
      </c>
      <c r="J37">
        <f>SUM(I38:I43)</f>
        <v>30</v>
      </c>
    </row>
    <row r="38" spans="1:10" ht="17" hidden="1">
      <c r="A38" s="123" t="s">
        <v>1387</v>
      </c>
      <c r="B38" s="124">
        <v>1.0294117647058825</v>
      </c>
      <c r="C38" s="124" t="s">
        <v>727</v>
      </c>
      <c r="D38" s="124" t="str">
        <f>IF(ISNUMBER(AVERAGE(RFI!Z257:Z260)),AVERAGE(RFI!Z257:Z260),"-")</f>
        <v>-</v>
      </c>
      <c r="E38" s="124" t="str">
        <f>IF(ISNUMBER(AVERAGE(RFI!AA257:AA260)),AVERAGE(RFI!AA257:AA260),"-")</f>
        <v>-</v>
      </c>
      <c r="F38">
        <v>257</v>
      </c>
      <c r="G38">
        <f t="shared" si="0"/>
        <v>257</v>
      </c>
      <c r="H38">
        <v>260</v>
      </c>
      <c r="I38">
        <v>3</v>
      </c>
    </row>
    <row r="39" spans="1:10" ht="17" hidden="1">
      <c r="A39" s="123" t="s">
        <v>1394</v>
      </c>
      <c r="B39" s="124">
        <v>0.96323529411764708</v>
      </c>
      <c r="C39" s="124" t="s">
        <v>727</v>
      </c>
      <c r="D39" s="124" t="str">
        <f>IF(ISNUMBER(AVERAGE(RFI!Z263:Z267)),AVERAGE(RFI!Z263:Z267),"-")</f>
        <v>-</v>
      </c>
      <c r="E39" s="124" t="str">
        <f>IF(ISNUMBER(AVERAGE(RFI!AA263:AA267)),AVERAGE(RFI!AA263:AA267),"-")</f>
        <v>-</v>
      </c>
      <c r="F39">
        <v>263</v>
      </c>
      <c r="G39">
        <f t="shared" si="0"/>
        <v>263</v>
      </c>
      <c r="H39">
        <v>267</v>
      </c>
      <c r="I39">
        <v>4</v>
      </c>
    </row>
    <row r="40" spans="1:10" ht="17" hidden="1">
      <c r="A40" s="123" t="s">
        <v>1404</v>
      </c>
      <c r="B40" s="124">
        <v>0.80147058823529416</v>
      </c>
      <c r="C40" s="124" t="s">
        <v>727</v>
      </c>
      <c r="D40" s="124" t="str">
        <f>IF(ISNUMBER(AVERAGE(RFI!Z270:Z274)),AVERAGE(RFI!Z270:Z274),"-")</f>
        <v>-</v>
      </c>
      <c r="E40" s="124" t="str">
        <f>IF(ISNUMBER(AVERAGE(RFI!AA270:AA274)),AVERAGE(RFI!AA270:AA274),"-")</f>
        <v>-</v>
      </c>
      <c r="F40">
        <v>270</v>
      </c>
      <c r="G40">
        <f t="shared" si="0"/>
        <v>270</v>
      </c>
      <c r="H40">
        <v>274</v>
      </c>
      <c r="I40">
        <v>4</v>
      </c>
    </row>
    <row r="41" spans="1:10" ht="17" hidden="1">
      <c r="A41" s="123" t="s">
        <v>1414</v>
      </c>
      <c r="B41" s="124">
        <v>0.98529411764705888</v>
      </c>
      <c r="C41" s="124" t="s">
        <v>727</v>
      </c>
      <c r="D41" s="124" t="str">
        <f>IF(ISNUMBER(AVERAGE(RFI!Z277:Z287)),AVERAGE(RFI!Z277:Z287),"-")</f>
        <v>-</v>
      </c>
      <c r="E41" s="124" t="str">
        <f>IF(ISNUMBER(AVERAGE(RFI!AA277:AA287)),AVERAGE(RFI!AA277:AA287),"-")</f>
        <v>-</v>
      </c>
      <c r="F41">
        <v>277</v>
      </c>
      <c r="G41">
        <f t="shared" si="0"/>
        <v>277</v>
      </c>
      <c r="H41">
        <v>287</v>
      </c>
      <c r="I41">
        <v>10</v>
      </c>
    </row>
    <row r="42" spans="1:10" ht="17" hidden="1">
      <c r="A42" s="123" t="s">
        <v>1438</v>
      </c>
      <c r="B42" s="124">
        <v>1.3515625</v>
      </c>
      <c r="C42" s="124" t="s">
        <v>727</v>
      </c>
      <c r="D42" s="124" t="str">
        <f>IF(ISNUMBER(AVERAGE(RFI!Z290:Z298)),AVERAGE(RFI!Z290:Z298),"-")</f>
        <v>-</v>
      </c>
      <c r="E42" s="124" t="str">
        <f>IF(ISNUMBER(AVERAGE(RFI!AA290:AA298)),AVERAGE(RFI!AA290:AA298),"-")</f>
        <v>-</v>
      </c>
      <c r="F42">
        <v>290</v>
      </c>
      <c r="G42">
        <f t="shared" si="0"/>
        <v>290</v>
      </c>
      <c r="H42">
        <v>298</v>
      </c>
      <c r="I42">
        <v>8</v>
      </c>
    </row>
    <row r="43" spans="1:10" ht="17" hidden="1">
      <c r="A43" s="123" t="s">
        <v>1455</v>
      </c>
      <c r="B43" s="124">
        <v>1.65625</v>
      </c>
      <c r="C43" s="124" t="s">
        <v>727</v>
      </c>
      <c r="D43" s="124" t="str">
        <f>IF(ISNUMBER(AVERAGE(RFI!Z301:Z302)),AVERAGE(RFI!Z301:Z302),"-")</f>
        <v>-</v>
      </c>
      <c r="E43" s="124" t="str">
        <f>IF(ISNUMBER(AVERAGE(RFI!AA301:AA302)),AVERAGE(RFI!AA301:AA302),"-")</f>
        <v>-</v>
      </c>
      <c r="F43">
        <v>301</v>
      </c>
      <c r="G43">
        <f t="shared" si="0"/>
        <v>301</v>
      </c>
      <c r="H43">
        <v>302</v>
      </c>
      <c r="I43">
        <v>1</v>
      </c>
    </row>
    <row r="44" spans="1:10" ht="20" hidden="1">
      <c r="A44" s="121" t="s">
        <v>90</v>
      </c>
      <c r="B44" s="122">
        <v>1.8627450980392157</v>
      </c>
      <c r="C44" s="122" t="s">
        <v>727</v>
      </c>
      <c r="D44" s="122" t="str">
        <f>IF(ISNUMBER(AVERAGE(RFI!Z305:Z321)),AVERAGE(RFI!Z305:Z321),"-")</f>
        <v>-</v>
      </c>
      <c r="E44" s="122" t="str">
        <f>IF(ISNUMBER(AVERAGE(RFI!AA305:AA321)),AVERAGE(RFI!AA305:AA321),"-")</f>
        <v>-</v>
      </c>
      <c r="F44">
        <v>305</v>
      </c>
      <c r="G44">
        <f t="shared" si="0"/>
        <v>305</v>
      </c>
      <c r="H44">
        <v>321</v>
      </c>
      <c r="J44">
        <f>SUM(I45:I47)</f>
        <v>9</v>
      </c>
    </row>
    <row r="45" spans="1:10" ht="17" hidden="1">
      <c r="A45" s="123" t="s">
        <v>1459</v>
      </c>
      <c r="B45" s="124">
        <v>1.4823529411764707</v>
      </c>
      <c r="C45" s="124" t="s">
        <v>727</v>
      </c>
      <c r="D45" s="124" t="str">
        <f>IF(ISNUMBER(AVERAGE(RFI!Z306:Z311)),AVERAGE(RFI!Z306:Z311),"-")</f>
        <v>-</v>
      </c>
      <c r="E45" s="124" t="str">
        <f>IF(ISNUMBER(AVERAGE(RFI!AA306:AA311)),AVERAGE(RFI!AA306:AA311),"-")</f>
        <v>-</v>
      </c>
      <c r="F45">
        <v>306</v>
      </c>
      <c r="G45">
        <f t="shared" si="0"/>
        <v>306</v>
      </c>
      <c r="H45">
        <v>311</v>
      </c>
      <c r="I45">
        <v>5</v>
      </c>
    </row>
    <row r="46" spans="1:10" ht="17" hidden="1">
      <c r="A46" s="123" t="s">
        <v>1472</v>
      </c>
      <c r="B46" s="124">
        <v>2.2205882352941178</v>
      </c>
      <c r="C46" s="124" t="s">
        <v>727</v>
      </c>
      <c r="D46" s="124" t="str">
        <f>IF(ISNUMBER(AVERAGE(RFI!Z314:Z316)),AVERAGE(RFI!Z314:Z316),"-")</f>
        <v>-</v>
      </c>
      <c r="E46" s="124" t="str">
        <f>IF(ISNUMBER(AVERAGE(RFI!AA314:AA316)),AVERAGE(RFI!AA314:AA316),"-")</f>
        <v>-</v>
      </c>
      <c r="F46">
        <v>314</v>
      </c>
      <c r="G46">
        <f t="shared" si="0"/>
        <v>314</v>
      </c>
      <c r="H46">
        <v>316</v>
      </c>
      <c r="I46">
        <v>2</v>
      </c>
    </row>
    <row r="47" spans="1:10" ht="17" hidden="1">
      <c r="A47" s="123" t="s">
        <v>1479</v>
      </c>
      <c r="B47" s="124">
        <v>2.4558823529411766</v>
      </c>
      <c r="C47" s="124" t="s">
        <v>727</v>
      </c>
      <c r="D47" s="124" t="str">
        <f>IF(ISNUMBER(AVERAGE(RFI!Z319:Z321)),AVERAGE(RFI!Z319:Z321),"-")</f>
        <v>-</v>
      </c>
      <c r="E47" s="124" t="str">
        <f>IF(ISNUMBER(AVERAGE(RFI!AA319:AA321)),AVERAGE(RFI!AA319:AA321),"-")</f>
        <v>-</v>
      </c>
      <c r="F47">
        <v>319</v>
      </c>
      <c r="G47">
        <f t="shared" si="0"/>
        <v>319</v>
      </c>
      <c r="H47">
        <v>321</v>
      </c>
      <c r="I47">
        <v>2</v>
      </c>
    </row>
    <row r="48" spans="1:10" ht="20" hidden="1">
      <c r="A48" s="121" t="s">
        <v>258</v>
      </c>
      <c r="B48" s="122">
        <v>1.5919117647058822</v>
      </c>
      <c r="C48" s="122" t="s">
        <v>727</v>
      </c>
      <c r="D48" s="122" t="str">
        <f>IF(ISNUMBER(AVERAGE(RFI!Z324:Z345)),AVERAGE(RFI!Z324:Z345),"-")</f>
        <v>-</v>
      </c>
      <c r="E48" s="122" t="str">
        <f>IF(ISNUMBER(AVERAGE(RFI!AA324:AA345)),AVERAGE(RFI!AA324:AA345),"-")</f>
        <v>-</v>
      </c>
      <c r="F48">
        <v>324</v>
      </c>
      <c r="G48">
        <f t="shared" si="0"/>
        <v>324</v>
      </c>
      <c r="H48">
        <v>345</v>
      </c>
      <c r="J48">
        <f>SUM(I49:I53)</f>
        <v>8</v>
      </c>
    </row>
    <row r="49" spans="1:11" ht="17" hidden="1">
      <c r="A49" s="123" t="s">
        <v>123</v>
      </c>
      <c r="B49" s="124">
        <v>1.9705882352941178</v>
      </c>
      <c r="C49" s="124" t="s">
        <v>727</v>
      </c>
      <c r="D49" s="124" t="str">
        <f>IF(ISNUMBER(AVERAGE(RFI!Z325:Z326)),AVERAGE(RFI!Z325:Z326),"-")</f>
        <v>-</v>
      </c>
      <c r="E49" s="124" t="str">
        <f>IF(ISNUMBER(AVERAGE(RFI!AA325:AA326)),AVERAGE(RFI!AA325:AA326),"-")</f>
        <v>-</v>
      </c>
      <c r="F49">
        <v>325</v>
      </c>
      <c r="G49">
        <f t="shared" si="0"/>
        <v>325</v>
      </c>
      <c r="H49">
        <v>326</v>
      </c>
      <c r="I49">
        <v>1</v>
      </c>
    </row>
    <row r="50" spans="1:11" ht="17" hidden="1">
      <c r="A50" s="123" t="s">
        <v>1111</v>
      </c>
      <c r="B50" s="124">
        <v>2.0147058823529411</v>
      </c>
      <c r="C50" s="124" t="s">
        <v>727</v>
      </c>
      <c r="D50" s="124" t="str">
        <f>IF(ISNUMBER(AVERAGE(RFI!Z329:Z331)),AVERAGE(RFI!Z329:Z331),"-")</f>
        <v>-</v>
      </c>
      <c r="E50" s="124" t="str">
        <f>IF(ISNUMBER(AVERAGE(RFI!AA329:AA331)),AVERAGE(RFI!AA329:AA331),"-")</f>
        <v>-</v>
      </c>
      <c r="F50">
        <v>329</v>
      </c>
      <c r="G50">
        <f t="shared" si="0"/>
        <v>329</v>
      </c>
      <c r="H50">
        <v>331</v>
      </c>
      <c r="I50">
        <v>2</v>
      </c>
    </row>
    <row r="51" spans="1:11" ht="17" hidden="1">
      <c r="A51" s="123" t="s">
        <v>417</v>
      </c>
      <c r="B51" s="124">
        <v>0.94117647058823528</v>
      </c>
      <c r="C51" s="124" t="s">
        <v>727</v>
      </c>
      <c r="D51" s="124" t="str">
        <f>IF(ISNUMBER(AVERAGE(RFI!Z334:Z335)),AVERAGE(RFI!Z334:Z335),"-")</f>
        <v>-</v>
      </c>
      <c r="E51" s="124" t="str">
        <f>IF(ISNUMBER(AVERAGE(RFI!AA334:AA335)),AVERAGE(RFI!AA334:AA335),"-")</f>
        <v>-</v>
      </c>
      <c r="F51">
        <v>334</v>
      </c>
      <c r="G51">
        <f t="shared" si="0"/>
        <v>334</v>
      </c>
      <c r="H51">
        <v>335</v>
      </c>
      <c r="I51">
        <v>1</v>
      </c>
    </row>
    <row r="52" spans="1:11" ht="17" hidden="1">
      <c r="A52" s="123" t="s">
        <v>1350</v>
      </c>
      <c r="B52" s="124">
        <v>1.4215686274509807</v>
      </c>
      <c r="C52" s="124" t="s">
        <v>727</v>
      </c>
      <c r="D52" s="124" t="str">
        <f>IF(ISNUMBER(AVERAGE(RFI!Z338:Z341)),AVERAGE(RFI!Z338:Z341),"-")</f>
        <v>-</v>
      </c>
      <c r="E52" s="124" t="str">
        <f>IF(ISNUMBER(AVERAGE(RFI!AA338:AA341)),AVERAGE(RFI!AA338:AA341),"-")</f>
        <v>-</v>
      </c>
      <c r="F52">
        <v>338</v>
      </c>
      <c r="G52">
        <f t="shared" si="0"/>
        <v>338</v>
      </c>
      <c r="H52">
        <v>341</v>
      </c>
      <c r="I52">
        <v>3</v>
      </c>
    </row>
    <row r="53" spans="1:11" ht="17" hidden="1">
      <c r="A53" s="123" t="s">
        <v>258</v>
      </c>
      <c r="B53" s="124">
        <v>1.5294117647058822</v>
      </c>
      <c r="C53" s="124" t="s">
        <v>727</v>
      </c>
      <c r="D53" s="124" t="str">
        <f>IF(ISNUMBER(AVERAGE(RFI!Z344:Z345)),AVERAGE(RFI!Z344:Z345),"-")</f>
        <v>-</v>
      </c>
      <c r="E53" s="124" t="str">
        <f>IF(ISNUMBER(AVERAGE(RFI!AA344:AA345)),AVERAGE(RFI!AA344:AA345),"-")</f>
        <v>-</v>
      </c>
      <c r="F53">
        <v>344</v>
      </c>
      <c r="G53">
        <f t="shared" si="0"/>
        <v>344</v>
      </c>
      <c r="H53">
        <v>345</v>
      </c>
      <c r="I53">
        <v>1</v>
      </c>
    </row>
    <row r="54" spans="1:11" ht="24">
      <c r="A54" s="125" t="s">
        <v>1505</v>
      </c>
      <c r="B54" s="120">
        <v>2.2579125450502264</v>
      </c>
      <c r="C54" s="120">
        <v>3.2857142857142856</v>
      </c>
      <c r="D54" s="120" t="str">
        <f>IF(ISNUMBER(AVERAGE(RFI!Z348:Z380)),AVERAGE(RFI!Z348:Z380),"-")</f>
        <v>-</v>
      </c>
      <c r="E54" s="120">
        <f>IF(ISNUMBER(AVERAGE(RFI!AA348:AA380)),AVERAGE(RFI!AA348:AA380),"-")</f>
        <v>3.2857142857142856</v>
      </c>
      <c r="F54">
        <v>348</v>
      </c>
      <c r="G54">
        <f t="shared" si="0"/>
        <v>348</v>
      </c>
      <c r="H54">
        <v>380</v>
      </c>
      <c r="K54">
        <f>SUM(J55:J57)</f>
        <v>23</v>
      </c>
    </row>
    <row r="55" spans="1:11" ht="20">
      <c r="A55" s="121" t="s">
        <v>1506</v>
      </c>
      <c r="B55" s="122">
        <v>2.2895218816271448</v>
      </c>
      <c r="C55" s="122">
        <v>3.2857142857142856</v>
      </c>
      <c r="D55" s="122" t="str">
        <f>IF(ISNUMBER(AVERAGE(RFI!Z349:Z368)),AVERAGE(RFI!Z349:Z368),"-")</f>
        <v>-</v>
      </c>
      <c r="E55" s="122">
        <f>IF(ISNUMBER(AVERAGE(RFI!AA349:AA368)),AVERAGE(RFI!AA349:AA368),"-")</f>
        <v>3.2857142857142856</v>
      </c>
      <c r="F55">
        <v>349</v>
      </c>
      <c r="G55">
        <f t="shared" si="0"/>
        <v>349</v>
      </c>
      <c r="H55">
        <v>368</v>
      </c>
      <c r="J55">
        <v>19</v>
      </c>
    </row>
    <row r="56" spans="1:11" ht="20" hidden="1">
      <c r="A56" s="121" t="s">
        <v>1534</v>
      </c>
      <c r="B56" s="122">
        <v>1.5961538461538463</v>
      </c>
      <c r="C56" s="122" t="s">
        <v>727</v>
      </c>
      <c r="D56" s="122" t="str">
        <f>IF(ISNUMBER(AVERAGE(RFI!Z371:Z372)),AVERAGE(RFI!Z371:Z372),"-")</f>
        <v>-</v>
      </c>
      <c r="E56" s="122" t="str">
        <f>IF(ISNUMBER(AVERAGE(RFI!AA371:AA372)),AVERAGE(RFI!AA371:AA372),"-")</f>
        <v>-</v>
      </c>
      <c r="F56">
        <v>371</v>
      </c>
      <c r="G56">
        <f t="shared" si="0"/>
        <v>371</v>
      </c>
      <c r="H56">
        <v>372</v>
      </c>
      <c r="J56">
        <v>1</v>
      </c>
    </row>
    <row r="57" spans="1:11" ht="20" hidden="1">
      <c r="A57" s="121" t="s">
        <v>1536</v>
      </c>
      <c r="B57" s="122">
        <v>1.7941176470588238</v>
      </c>
      <c r="C57" s="122" t="s">
        <v>727</v>
      </c>
      <c r="D57" s="122" t="str">
        <f>IF(ISNUMBER(AVERAGE(RFI!Z375:Z378)),AVERAGE(RFI!Z375:Z378),"-")</f>
        <v>-</v>
      </c>
      <c r="E57" s="122" t="str">
        <f>IF(ISNUMBER(AVERAGE(RFI!AA375:AA378)),AVERAGE(RFI!AA375:AA378),"-")</f>
        <v>-</v>
      </c>
      <c r="F57">
        <v>375</v>
      </c>
      <c r="G57">
        <f t="shared" si="0"/>
        <v>375</v>
      </c>
      <c r="H57">
        <v>378</v>
      </c>
      <c r="J57">
        <v>3</v>
      </c>
    </row>
    <row r="58" spans="1:11" ht="24" hidden="1">
      <c r="A58" s="125" t="s">
        <v>1542</v>
      </c>
      <c r="B58" s="120">
        <v>1.8357155681375863</v>
      </c>
      <c r="C58" s="120" t="s">
        <v>727</v>
      </c>
      <c r="D58" s="120" t="str">
        <f>IF(ISNUMBER(AVERAGE(RFI!Z381:Z516)),AVERAGE(RFI!Z381:Z516),"-")</f>
        <v>-</v>
      </c>
      <c r="E58" s="120" t="str">
        <f>IF(ISNUMBER(AVERAGE(RFI!AA381:AA516)),AVERAGE(RFI!AA381:AA516),"-")</f>
        <v>-</v>
      </c>
      <c r="F58">
        <v>381</v>
      </c>
      <c r="G58">
        <f t="shared" si="0"/>
        <v>381</v>
      </c>
      <c r="H58">
        <v>516</v>
      </c>
      <c r="K58">
        <f>SUM(J59:J73)</f>
        <v>99</v>
      </c>
    </row>
    <row r="59" spans="1:11" ht="20" hidden="1">
      <c r="A59" s="121" t="s">
        <v>256</v>
      </c>
      <c r="B59" s="122">
        <v>1.8637390387390389</v>
      </c>
      <c r="C59" s="122" t="s">
        <v>727</v>
      </c>
      <c r="D59" s="122" t="str">
        <f>IF(ISNUMBER(AVERAGE(RFI!Z382:Z407)),AVERAGE(RFI!Z382:Z407),"-")</f>
        <v>-</v>
      </c>
      <c r="E59" s="122" t="str">
        <f>IF(ISNUMBER(AVERAGE(RFI!AA382:AA407)),AVERAGE(RFI!AA382:AA407),"-")</f>
        <v>-</v>
      </c>
      <c r="F59">
        <v>382</v>
      </c>
      <c r="G59">
        <f t="shared" si="0"/>
        <v>382</v>
      </c>
      <c r="H59">
        <v>407</v>
      </c>
      <c r="J59">
        <f>SUM(I60:I61)</f>
        <v>21</v>
      </c>
    </row>
    <row r="60" spans="1:11" ht="17" hidden="1">
      <c r="A60" s="123" t="s">
        <v>418</v>
      </c>
      <c r="B60" s="124">
        <v>1.9130036630036631</v>
      </c>
      <c r="C60" s="124" t="s">
        <v>727</v>
      </c>
      <c r="D60" s="124" t="str">
        <f>IF(ISNUMBER(AVERAGE(RFI!Z383:Z397)),AVERAGE(RFI!Z383:Z397),"-")</f>
        <v>-</v>
      </c>
      <c r="E60" s="124" t="str">
        <f>IF(ISNUMBER(AVERAGE(RFI!AA383:AA397)),AVERAGE(RFI!AA383:AA397),"-")</f>
        <v>-</v>
      </c>
      <c r="F60">
        <v>383</v>
      </c>
      <c r="G60">
        <f t="shared" si="0"/>
        <v>383</v>
      </c>
      <c r="H60">
        <v>397</v>
      </c>
      <c r="I60">
        <v>14</v>
      </c>
    </row>
    <row r="61" spans="1:11" ht="17" hidden="1">
      <c r="A61" s="123" t="s">
        <v>419</v>
      </c>
      <c r="B61" s="124">
        <v>1.7445054945054943</v>
      </c>
      <c r="C61" s="124" t="s">
        <v>727</v>
      </c>
      <c r="D61" s="124" t="str">
        <f>IF(ISNUMBER(AVERAGE(RFI!Z400:Z407)),AVERAGE(RFI!Z400:Z407),"-")</f>
        <v>-</v>
      </c>
      <c r="E61" s="124" t="str">
        <f>IF(ISNUMBER(AVERAGE(RFI!AA400:AA407)),AVERAGE(RFI!AA400:AA407),"-")</f>
        <v>-</v>
      </c>
      <c r="F61">
        <v>400</v>
      </c>
      <c r="G61">
        <f t="shared" si="0"/>
        <v>400</v>
      </c>
      <c r="H61">
        <v>407</v>
      </c>
      <c r="I61">
        <v>7</v>
      </c>
    </row>
    <row r="62" spans="1:11" ht="20" hidden="1">
      <c r="A62" s="121" t="s">
        <v>420</v>
      </c>
      <c r="B62" s="122">
        <v>2.2376698644781063</v>
      </c>
      <c r="C62" s="122" t="s">
        <v>727</v>
      </c>
      <c r="D62" s="122" t="str">
        <f>IF(ISNUMBER(AVERAGE(RFI!Z410:Z462)),AVERAGE(RFI!Z410:Z462),"-")</f>
        <v>-</v>
      </c>
      <c r="E62" s="122" t="str">
        <f>IF(ISNUMBER(AVERAGE(RFI!AA410:AA462)),AVERAGE(RFI!AA410:AA462),"-")</f>
        <v>-</v>
      </c>
      <c r="F62">
        <v>410</v>
      </c>
      <c r="G62">
        <f t="shared" si="0"/>
        <v>410</v>
      </c>
      <c r="H62">
        <v>462</v>
      </c>
      <c r="J62">
        <f>SUM(I63:I66)</f>
        <v>42</v>
      </c>
    </row>
    <row r="63" spans="1:11" ht="17" hidden="1">
      <c r="A63" s="123" t="s">
        <v>1588</v>
      </c>
      <c r="B63" s="124">
        <v>2.3528083028083029</v>
      </c>
      <c r="C63" s="124" t="s">
        <v>727</v>
      </c>
      <c r="D63" s="124" t="str">
        <f>IF(ISNUMBER(AVERAGE(RFI!Z411:Z432)),AVERAGE(RFI!Z411:Z432),"-")</f>
        <v>-</v>
      </c>
      <c r="E63" s="124" t="str">
        <f>IF(ISNUMBER(AVERAGE(RFI!AA411:AA432)),AVERAGE(RFI!AA411:AA432),"-")</f>
        <v>-</v>
      </c>
      <c r="F63">
        <v>411</v>
      </c>
      <c r="G63">
        <f t="shared" si="0"/>
        <v>411</v>
      </c>
      <c r="H63">
        <v>432</v>
      </c>
      <c r="I63">
        <v>21</v>
      </c>
    </row>
    <row r="64" spans="1:11" ht="17" hidden="1">
      <c r="A64" s="123" t="s">
        <v>412</v>
      </c>
      <c r="B64" s="124">
        <v>2.4487179487179485</v>
      </c>
      <c r="C64" s="124" t="s">
        <v>727</v>
      </c>
      <c r="D64" s="124" t="str">
        <f>IF(ISNUMBER(AVERAGE(RFI!Z435:Z439)),AVERAGE(RFI!Z435:Z439),"-")</f>
        <v>-</v>
      </c>
      <c r="E64" s="124" t="str">
        <f>IF(ISNUMBER(AVERAGE(RFI!AA435:AA439)),AVERAGE(RFI!AA435:AA439),"-")</f>
        <v>-</v>
      </c>
      <c r="F64">
        <v>435</v>
      </c>
      <c r="G64">
        <f t="shared" si="0"/>
        <v>435</v>
      </c>
      <c r="H64">
        <v>439</v>
      </c>
      <c r="I64">
        <v>4</v>
      </c>
    </row>
    <row r="65" spans="1:11" ht="17" hidden="1">
      <c r="A65" s="123" t="s">
        <v>413</v>
      </c>
      <c r="B65" s="124">
        <v>2.0410256410256413</v>
      </c>
      <c r="C65" s="124" t="s">
        <v>727</v>
      </c>
      <c r="D65" s="124" t="str">
        <f>IF(ISNUMBER(AVERAGE(RFI!Z442:Z448)),AVERAGE(RFI!Z442:Z448),"-")</f>
        <v>-</v>
      </c>
      <c r="E65" s="124" t="str">
        <f>IF(ISNUMBER(AVERAGE(RFI!AA442:AA448)),AVERAGE(RFI!AA442:AA448),"-")</f>
        <v>-</v>
      </c>
      <c r="F65">
        <v>442</v>
      </c>
      <c r="G65">
        <f t="shared" si="0"/>
        <v>442</v>
      </c>
      <c r="H65">
        <v>448</v>
      </c>
      <c r="I65">
        <v>6</v>
      </c>
    </row>
    <row r="66" spans="1:11" ht="17" hidden="1">
      <c r="A66" s="123" t="s">
        <v>421</v>
      </c>
      <c r="B66" s="124">
        <v>2.0192307692307692</v>
      </c>
      <c r="C66" s="124" t="s">
        <v>727</v>
      </c>
      <c r="D66" s="124" t="str">
        <f>IF(ISNUMBER(AVERAGE(RFI!Z451:Z462)),AVERAGE(RFI!Z451:Z462),"-")</f>
        <v>-</v>
      </c>
      <c r="E66" s="124" t="str">
        <f>IF(ISNUMBER(AVERAGE(RFI!AA451:AA462)),AVERAGE(RFI!AA451:AA462),"-")</f>
        <v>-</v>
      </c>
      <c r="F66">
        <v>451</v>
      </c>
      <c r="G66">
        <f t="shared" si="0"/>
        <v>451</v>
      </c>
      <c r="H66">
        <v>462</v>
      </c>
      <c r="I66">
        <v>11</v>
      </c>
    </row>
    <row r="67" spans="1:11" ht="20" hidden="1">
      <c r="A67" s="121" t="s">
        <v>260</v>
      </c>
      <c r="B67" s="122">
        <v>1.0642690642690644</v>
      </c>
      <c r="C67" s="122" t="s">
        <v>727</v>
      </c>
      <c r="D67" s="122" t="str">
        <f>IF(ISNUMBER(AVERAGE(RFI!Z465:Z494)),AVERAGE(RFI!Z465:Z494),"-")</f>
        <v>-</v>
      </c>
      <c r="E67" s="122" t="str">
        <f>IF(ISNUMBER(AVERAGE(RFI!AA465:AA494)),AVERAGE(RFI!AA465:AA494),"-")</f>
        <v>-</v>
      </c>
      <c r="F67">
        <v>465</v>
      </c>
      <c r="G67">
        <f t="shared" ref="G67:G167" si="1">F67</f>
        <v>465</v>
      </c>
      <c r="H67">
        <v>494</v>
      </c>
      <c r="J67">
        <f>SUM(I68:I70)</f>
        <v>22</v>
      </c>
    </row>
    <row r="68" spans="1:11" ht="17" hidden="1">
      <c r="A68" s="123" t="s">
        <v>1673</v>
      </c>
      <c r="B68" s="124">
        <v>1.3685897435897434</v>
      </c>
      <c r="C68" s="124" t="s">
        <v>727</v>
      </c>
      <c r="D68" s="124" t="str">
        <f>IF(ISNUMBER(AVERAGE(RFI!Z466:Z475)),AVERAGE(RFI!Z466:Z475),"-")</f>
        <v>-</v>
      </c>
      <c r="E68" s="124" t="str">
        <f>IF(ISNUMBER(AVERAGE(RFI!AA466:AA475)),AVERAGE(RFI!AA466:AA475),"-")</f>
        <v>-</v>
      </c>
      <c r="F68">
        <v>466</v>
      </c>
      <c r="G68">
        <f t="shared" si="1"/>
        <v>466</v>
      </c>
      <c r="H68">
        <v>475</v>
      </c>
      <c r="I68">
        <v>9</v>
      </c>
    </row>
    <row r="69" spans="1:11" ht="17" hidden="1">
      <c r="A69" s="123" t="s">
        <v>422</v>
      </c>
      <c r="B69" s="124">
        <v>0.88782051282051277</v>
      </c>
      <c r="C69" s="124" t="s">
        <v>727</v>
      </c>
      <c r="D69" s="124" t="str">
        <f>IF(ISNUMBER(AVERAGE(RFI!Z478:Z486)),AVERAGE(RFI!Z478:Z486),"-")</f>
        <v>-</v>
      </c>
      <c r="E69" s="124" t="str">
        <f>IF(ISNUMBER(AVERAGE(RFI!AA478:AA486)),AVERAGE(RFI!AA478:AA486),"-")</f>
        <v>-</v>
      </c>
      <c r="F69">
        <v>478</v>
      </c>
      <c r="G69">
        <f t="shared" si="1"/>
        <v>478</v>
      </c>
      <c r="H69">
        <v>486</v>
      </c>
      <c r="I69">
        <v>8</v>
      </c>
    </row>
    <row r="70" spans="1:11" ht="17" hidden="1">
      <c r="A70" s="123" t="s">
        <v>1709</v>
      </c>
      <c r="B70" s="124">
        <v>0.76666666666666661</v>
      </c>
      <c r="C70" s="124" t="s">
        <v>727</v>
      </c>
      <c r="D70" s="124" t="str">
        <f>IF(ISNUMBER(AVERAGE(RFI!Z489:Z494)),AVERAGE(RFI!Z489:Z494),"-")</f>
        <v>-</v>
      </c>
      <c r="E70" s="124" t="str">
        <f>IF(ISNUMBER(AVERAGE(RFI!AA489:AA494)),AVERAGE(RFI!AA489:AA494),"-")</f>
        <v>-</v>
      </c>
      <c r="F70">
        <v>489</v>
      </c>
      <c r="G70">
        <f t="shared" si="1"/>
        <v>489</v>
      </c>
      <c r="H70">
        <v>494</v>
      </c>
      <c r="I70">
        <v>5</v>
      </c>
    </row>
    <row r="71" spans="1:11" ht="20" hidden="1">
      <c r="A71" s="121" t="s">
        <v>417</v>
      </c>
      <c r="B71" s="122">
        <v>1.7811813186813186</v>
      </c>
      <c r="C71" s="122" t="s">
        <v>727</v>
      </c>
      <c r="D71" s="122" t="str">
        <f>IF(ISNUMBER(AVERAGE(RFI!Z497:Z506)),AVERAGE(RFI!Z497:Z506),"-")</f>
        <v>-</v>
      </c>
      <c r="E71" s="122" t="str">
        <f>IF(ISNUMBER(AVERAGE(RFI!AA497:AA506)),AVERAGE(RFI!AA497:AA506),"-")</f>
        <v>-</v>
      </c>
      <c r="F71">
        <v>497</v>
      </c>
      <c r="G71">
        <f t="shared" si="1"/>
        <v>497</v>
      </c>
      <c r="H71">
        <v>506</v>
      </c>
      <c r="J71">
        <f>SUM(I72)</f>
        <v>8</v>
      </c>
    </row>
    <row r="72" spans="1:11" ht="17" hidden="1">
      <c r="A72" s="123" t="s">
        <v>1721</v>
      </c>
      <c r="B72" s="124">
        <v>1.7811813186813186</v>
      </c>
      <c r="C72" s="124" t="s">
        <v>727</v>
      </c>
      <c r="D72" s="124" t="str">
        <f>IF(ISNUMBER(AVERAGE(RFI!Z498:Z506)),AVERAGE(RFI!Z498:Z506),"-")</f>
        <v>-</v>
      </c>
      <c r="E72" s="124" t="str">
        <f>IF(ISNUMBER(AVERAGE(RFI!AA498:AA506)),AVERAGE(RFI!AA498:AA506),"-")</f>
        <v>-</v>
      </c>
      <c r="F72">
        <v>498</v>
      </c>
      <c r="G72">
        <f t="shared" si="1"/>
        <v>498</v>
      </c>
      <c r="H72">
        <v>506</v>
      </c>
      <c r="I72">
        <v>8</v>
      </c>
    </row>
    <row r="73" spans="1:11" ht="20" hidden="1">
      <c r="A73" s="121" t="s">
        <v>1737</v>
      </c>
      <c r="B73" s="122">
        <v>1.5972222222222223</v>
      </c>
      <c r="C73" s="122" t="s">
        <v>727</v>
      </c>
      <c r="D73" s="122" t="str">
        <f>IF(ISNUMBER(AVERAGE(RFI!Z509:Z516)),AVERAGE(RFI!Z509:Z516),"-")</f>
        <v>-</v>
      </c>
      <c r="E73" s="122" t="str">
        <f>IF(ISNUMBER(AVERAGE(RFI!AA509:AA516)),AVERAGE(RFI!AA509:AA516),"-")</f>
        <v>-</v>
      </c>
      <c r="F73">
        <v>509</v>
      </c>
      <c r="G73">
        <f t="shared" si="1"/>
        <v>509</v>
      </c>
      <c r="H73">
        <v>516</v>
      </c>
      <c r="J73">
        <f>SUM(I74)</f>
        <v>6</v>
      </c>
    </row>
    <row r="74" spans="1:11" ht="17" hidden="1">
      <c r="A74" s="123" t="s">
        <v>1721</v>
      </c>
      <c r="B74" s="124">
        <v>1.5972222222222223</v>
      </c>
      <c r="C74" s="124" t="s">
        <v>727</v>
      </c>
      <c r="D74" s="124" t="str">
        <f>IF(ISNUMBER(AVERAGE(RFI!Z510:Z516)),AVERAGE(RFI!Z510:Z516),"-")</f>
        <v>-</v>
      </c>
      <c r="E74" s="124" t="str">
        <f>IF(ISNUMBER(AVERAGE(RFI!AA510:AA516)),AVERAGE(RFI!AA510:AA516),"-")</f>
        <v>-</v>
      </c>
      <c r="F74">
        <v>510</v>
      </c>
      <c r="G74">
        <f t="shared" si="1"/>
        <v>510</v>
      </c>
      <c r="H74">
        <v>516</v>
      </c>
      <c r="I74">
        <v>6</v>
      </c>
    </row>
    <row r="75" spans="1:11" ht="24" hidden="1">
      <c r="A75" s="125" t="s">
        <v>33</v>
      </c>
      <c r="B75" s="120">
        <v>2.035889355742297</v>
      </c>
      <c r="C75" s="120" t="s">
        <v>727</v>
      </c>
      <c r="D75" s="120" t="str">
        <f>IF(ISNUMBER(AVERAGE(RFI!Z519:Z565)),AVERAGE(RFI!Z519:Z565),"-")</f>
        <v>-</v>
      </c>
      <c r="E75" s="120" t="str">
        <f>IF(ISNUMBER(AVERAGE(RFI!AA519:AA565)),AVERAGE(RFI!AA519:AA565),"-")</f>
        <v>-</v>
      </c>
      <c r="F75">
        <v>519</v>
      </c>
      <c r="G75">
        <f t="shared" si="1"/>
        <v>519</v>
      </c>
      <c r="H75">
        <v>565</v>
      </c>
      <c r="K75">
        <f>SUM(J76:J77)</f>
        <v>35</v>
      </c>
    </row>
    <row r="76" spans="1:11" ht="20" hidden="1">
      <c r="A76" s="121" t="s">
        <v>1749</v>
      </c>
      <c r="B76" s="122">
        <v>2.0324675324675323</v>
      </c>
      <c r="C76" s="122" t="s">
        <v>727</v>
      </c>
      <c r="D76" s="122" t="str">
        <f>IF(ISNUMBER(AVERAGE(RFI!Z520:Z541)),AVERAGE(RFI!Z520:Z541),"-")</f>
        <v>-</v>
      </c>
      <c r="E76" s="122" t="str">
        <f>IF(ISNUMBER(AVERAGE(RFI!AA520:AA541)),AVERAGE(RFI!AA520:AA541),"-")</f>
        <v>-</v>
      </c>
      <c r="F76">
        <v>520</v>
      </c>
      <c r="G76">
        <f t="shared" si="1"/>
        <v>520</v>
      </c>
      <c r="H76">
        <v>541</v>
      </c>
      <c r="J76">
        <v>21</v>
      </c>
    </row>
    <row r="77" spans="1:11" ht="20" hidden="1">
      <c r="A77" s="121" t="s">
        <v>33</v>
      </c>
      <c r="B77" s="122">
        <v>1.9159798534798533</v>
      </c>
      <c r="C77" s="122" t="s">
        <v>727</v>
      </c>
      <c r="D77" s="122" t="str">
        <f>IF(ISNUMBER(AVERAGE(RFI!Z544:Z565)),AVERAGE(RFI!Z544:Z565),"-")</f>
        <v>-</v>
      </c>
      <c r="E77" s="122" t="str">
        <f>IF(ISNUMBER(AVERAGE(RFI!AA544:AA565)),AVERAGE(RFI!AA544:AA565),"-")</f>
        <v>-</v>
      </c>
      <c r="F77">
        <v>544</v>
      </c>
      <c r="G77">
        <f t="shared" si="1"/>
        <v>544</v>
      </c>
      <c r="H77">
        <v>565</v>
      </c>
      <c r="J77">
        <f>SUM(I78:I80)</f>
        <v>14</v>
      </c>
    </row>
    <row r="78" spans="1:11" ht="17" hidden="1">
      <c r="A78" s="123" t="s">
        <v>1804</v>
      </c>
      <c r="B78" s="124">
        <v>1.8909090909090907</v>
      </c>
      <c r="C78" s="124" t="s">
        <v>727</v>
      </c>
      <c r="D78" s="124" t="str">
        <f>IF(ISNUMBER(AVERAGE(RFI!Z545:Z550)),AVERAGE(RFI!Z545:Z550),"-")</f>
        <v>-</v>
      </c>
      <c r="E78" s="124" t="str">
        <f>IF(ISNUMBER(AVERAGE(RFI!AA545:AA550)),AVERAGE(RFI!AA545:AA550),"-")</f>
        <v>-</v>
      </c>
      <c r="F78">
        <v>545</v>
      </c>
      <c r="G78">
        <f t="shared" si="1"/>
        <v>545</v>
      </c>
      <c r="H78">
        <v>550</v>
      </c>
      <c r="I78">
        <v>5</v>
      </c>
    </row>
    <row r="79" spans="1:11" ht="17" hidden="1">
      <c r="A79" s="123" t="s">
        <v>1818</v>
      </c>
      <c r="B79" s="124">
        <v>1.8250000000000002</v>
      </c>
      <c r="C79" s="124" t="s">
        <v>727</v>
      </c>
      <c r="D79" s="124" t="str">
        <f>IF(ISNUMBER(AVERAGE(RFI!Z553:Z558)),AVERAGE(RFI!Z553:Z558),"-")</f>
        <v>-</v>
      </c>
      <c r="E79" s="124" t="str">
        <f>IF(ISNUMBER(AVERAGE(RFI!AA553:AA558)),AVERAGE(RFI!AA553:AA558),"-")</f>
        <v>-</v>
      </c>
      <c r="F79">
        <v>553</v>
      </c>
      <c r="G79">
        <f t="shared" si="1"/>
        <v>553</v>
      </c>
      <c r="H79">
        <v>558</v>
      </c>
      <c r="I79">
        <v>5</v>
      </c>
    </row>
    <row r="80" spans="1:11" ht="17" hidden="1">
      <c r="A80" s="123" t="s">
        <v>1833</v>
      </c>
      <c r="B80" s="124">
        <v>1.8409090909090908</v>
      </c>
      <c r="C80" s="124" t="s">
        <v>727</v>
      </c>
      <c r="D80" s="124" t="str">
        <f>IF(ISNUMBER(AVERAGE(RFI!Z561:Z565)),AVERAGE(RFI!Z561:Z565),"-")</f>
        <v>-</v>
      </c>
      <c r="E80" s="124" t="str">
        <f>IF(ISNUMBER(AVERAGE(RFI!AA561:AA565)),AVERAGE(RFI!AA561:AA565),"-")</f>
        <v>-</v>
      </c>
      <c r="F80">
        <v>561</v>
      </c>
      <c r="G80">
        <f t="shared" si="1"/>
        <v>561</v>
      </c>
      <c r="H80">
        <v>565</v>
      </c>
      <c r="I80">
        <v>4</v>
      </c>
    </row>
    <row r="81" spans="1:11" ht="24" hidden="1">
      <c r="A81" s="125" t="s">
        <v>1843</v>
      </c>
      <c r="B81" s="120">
        <v>1.8836221369643831</v>
      </c>
      <c r="C81" s="120" t="s">
        <v>727</v>
      </c>
      <c r="D81" s="120" t="str">
        <f>IF(ISNUMBER(AVERAGE(RFI!Z568:Z614)),AVERAGE(RFI!Z568:Z614),"-")</f>
        <v>-</v>
      </c>
      <c r="E81" s="120" t="str">
        <f>IF(ISNUMBER(AVERAGE(RFI!AA568:AA614)),AVERAGE(RFI!AA568:AA614),"-")</f>
        <v>-</v>
      </c>
      <c r="F81">
        <v>568</v>
      </c>
      <c r="G81">
        <f t="shared" si="1"/>
        <v>568</v>
      </c>
      <c r="H81">
        <v>614</v>
      </c>
      <c r="K81">
        <f>SUM(J82:J83)</f>
        <v>36</v>
      </c>
    </row>
    <row r="82" spans="1:11" ht="20" hidden="1">
      <c r="A82" s="121" t="s">
        <v>1844</v>
      </c>
      <c r="B82" s="122">
        <v>2.0252525252525251</v>
      </c>
      <c r="C82" s="122" t="s">
        <v>727</v>
      </c>
      <c r="D82" s="122" t="str">
        <f>IF(ISNUMBER(AVERAGE(RFI!Z569:Z587)),AVERAGE(RFI!Z569:Z587),"-")</f>
        <v>-</v>
      </c>
      <c r="E82" s="122" t="str">
        <f>IF(ISNUMBER(AVERAGE(RFI!AA569:AA587)),AVERAGE(RFI!AA569:AA587),"-")</f>
        <v>-</v>
      </c>
      <c r="F82">
        <v>569</v>
      </c>
      <c r="G82">
        <f t="shared" si="1"/>
        <v>569</v>
      </c>
      <c r="H82">
        <v>587</v>
      </c>
      <c r="J82">
        <v>18</v>
      </c>
    </row>
    <row r="83" spans="1:11" ht="20" hidden="1">
      <c r="A83" s="121" t="s">
        <v>1895</v>
      </c>
      <c r="B83" s="122">
        <v>1.7388755980861248</v>
      </c>
      <c r="C83" s="122" t="s">
        <v>727</v>
      </c>
      <c r="D83" s="122" t="str">
        <f>IF(ISNUMBER(AVERAGE(RFI!Z590:Z614)),AVERAGE(RFI!Z590:Z614),"-")</f>
        <v>-</v>
      </c>
      <c r="E83" s="122" t="str">
        <f>IF(ISNUMBER(AVERAGE(RFI!AA590:AA614)),AVERAGE(RFI!AA590:AA614),"-")</f>
        <v>-</v>
      </c>
      <c r="F83">
        <v>590</v>
      </c>
      <c r="G83">
        <f t="shared" si="1"/>
        <v>590</v>
      </c>
      <c r="H83">
        <v>614</v>
      </c>
      <c r="J83">
        <f>SUM(I84:I85)</f>
        <v>18</v>
      </c>
    </row>
    <row r="84" spans="1:11" ht="17" hidden="1">
      <c r="A84" s="123" t="s">
        <v>1896</v>
      </c>
      <c r="B84" s="124">
        <v>1.8715909090909093</v>
      </c>
      <c r="C84" s="124" t="s">
        <v>727</v>
      </c>
      <c r="D84" s="124" t="str">
        <f>IF(ISNUMBER(AVERAGE(RFI!Z591:Z600)),AVERAGE(RFI!Z591:Z600),"-")</f>
        <v>-</v>
      </c>
      <c r="E84" s="124" t="str">
        <f>IF(ISNUMBER(AVERAGE(RFI!AA591:AA600)),AVERAGE(RFI!AA591:AA600),"-")</f>
        <v>-</v>
      </c>
      <c r="F84">
        <v>591</v>
      </c>
      <c r="G84">
        <f t="shared" si="1"/>
        <v>591</v>
      </c>
      <c r="H84">
        <v>600</v>
      </c>
      <c r="I84">
        <v>7</v>
      </c>
    </row>
    <row r="85" spans="1:11" ht="17" hidden="1">
      <c r="A85" s="123" t="s">
        <v>1915</v>
      </c>
      <c r="B85" s="124">
        <v>1.6818181818181819</v>
      </c>
      <c r="C85" s="124" t="s">
        <v>727</v>
      </c>
      <c r="D85" s="124" t="str">
        <f>IF(ISNUMBER(AVERAGE(RFI!Z603:Z614)),AVERAGE(RFI!Z603:Z614),"-")</f>
        <v>-</v>
      </c>
      <c r="E85" s="124" t="str">
        <f>IF(ISNUMBER(AVERAGE(RFI!AA603:AA614)),AVERAGE(RFI!AA603:AA614),"-")</f>
        <v>-</v>
      </c>
      <c r="F85">
        <v>603</v>
      </c>
      <c r="G85">
        <f t="shared" si="1"/>
        <v>603</v>
      </c>
      <c r="H85">
        <v>614</v>
      </c>
      <c r="I85">
        <v>11</v>
      </c>
    </row>
    <row r="86" spans="1:11" ht="24" hidden="1">
      <c r="A86" s="125" t="s">
        <v>34</v>
      </c>
      <c r="B86" s="120">
        <v>2.684498834498835</v>
      </c>
      <c r="C86" s="120" t="s">
        <v>727</v>
      </c>
      <c r="D86" s="120" t="str">
        <f>IF(ISNUMBER(AVERAGE(RFI!Z617:Z685)),AVERAGE(RFI!Z617:Z685),"-")</f>
        <v>-</v>
      </c>
      <c r="E86" s="120" t="str">
        <f>IF(ISNUMBER(AVERAGE(RFI!AA617:AA685)),AVERAGE(RFI!AA617:AA685),"-")</f>
        <v>-</v>
      </c>
      <c r="F86">
        <v>617</v>
      </c>
      <c r="G86">
        <f t="shared" si="1"/>
        <v>617</v>
      </c>
      <c r="H86">
        <v>685</v>
      </c>
      <c r="K86">
        <f>SUM(J87:J95)</f>
        <v>39</v>
      </c>
    </row>
    <row r="87" spans="1:11" ht="20" hidden="1">
      <c r="A87" s="121" t="s">
        <v>1949</v>
      </c>
      <c r="B87" s="122">
        <v>2.8236111111111106</v>
      </c>
      <c r="C87" s="122" t="s">
        <v>727</v>
      </c>
      <c r="D87" s="122" t="str">
        <f>IF(ISNUMBER(AVERAGE(RFI!Z618:Z642)),AVERAGE(RFI!Z618:Z642),"-")</f>
        <v>-</v>
      </c>
      <c r="E87" s="122" t="str">
        <f>IF(ISNUMBER(AVERAGE(RFI!AA618:AA642)),AVERAGE(RFI!AA618:AA642),"-")</f>
        <v>-</v>
      </c>
      <c r="F87">
        <v>618</v>
      </c>
      <c r="G87">
        <f t="shared" si="1"/>
        <v>618</v>
      </c>
      <c r="H87">
        <v>642</v>
      </c>
      <c r="J87">
        <f>SUM(I88:I89)</f>
        <v>18</v>
      </c>
    </row>
    <row r="88" spans="1:11" ht="17" hidden="1">
      <c r="A88" s="123" t="s">
        <v>1950</v>
      </c>
      <c r="B88" s="124">
        <v>2.9750000000000001</v>
      </c>
      <c r="C88" s="124" t="s">
        <v>727</v>
      </c>
      <c r="D88" s="124" t="str">
        <f>IF(ISNUMBER(AVERAGE(RFI!Z619:Z630)),AVERAGE(RFI!Z619:Z630),"-")</f>
        <v>-</v>
      </c>
      <c r="E88" s="124" t="str">
        <f>IF(ISNUMBER(AVERAGE(RFI!AA619:AA630)),AVERAGE(RFI!AA619:AA630),"-")</f>
        <v>-</v>
      </c>
      <c r="F88">
        <v>619</v>
      </c>
      <c r="G88">
        <f t="shared" si="1"/>
        <v>619</v>
      </c>
      <c r="H88">
        <v>630</v>
      </c>
      <c r="I88">
        <v>9</v>
      </c>
    </row>
    <row r="89" spans="1:11" ht="17" hidden="1">
      <c r="A89" s="123" t="s">
        <v>1978</v>
      </c>
      <c r="B89" s="124">
        <v>2.6722222222222221</v>
      </c>
      <c r="C89" s="124" t="s">
        <v>727</v>
      </c>
      <c r="D89" s="124" t="str">
        <f>IF(ISNUMBER(AVERAGE(RFI!Z633:Z642)),AVERAGE(RFI!Z633:Z642),"-")</f>
        <v>-</v>
      </c>
      <c r="E89" s="124" t="str">
        <f>IF(ISNUMBER(AVERAGE(RFI!AA633:AA642)),AVERAGE(RFI!AA633:AA642),"-")</f>
        <v>-</v>
      </c>
      <c r="F89">
        <v>633</v>
      </c>
      <c r="G89">
        <f t="shared" si="1"/>
        <v>633</v>
      </c>
      <c r="H89">
        <v>642</v>
      </c>
      <c r="I89">
        <v>9</v>
      </c>
    </row>
    <row r="90" spans="1:11" ht="20" hidden="1">
      <c r="A90" s="121" t="s">
        <v>2006</v>
      </c>
      <c r="B90" s="122">
        <v>2.6812499999999999</v>
      </c>
      <c r="C90" s="122" t="s">
        <v>727</v>
      </c>
      <c r="D90" s="122" t="str">
        <f>IF(ISNUMBER(AVERAGE(RFI!Z645:Z673)),AVERAGE(RFI!Z645:Z673),"-")</f>
        <v>-</v>
      </c>
      <c r="E90" s="122" t="str">
        <f>IF(ISNUMBER(AVERAGE(RFI!AA645:AA673)),AVERAGE(RFI!AA645:AA673),"-")</f>
        <v>-</v>
      </c>
      <c r="F90">
        <v>645</v>
      </c>
      <c r="G90">
        <f t="shared" si="1"/>
        <v>645</v>
      </c>
      <c r="H90">
        <v>673</v>
      </c>
      <c r="J90">
        <f>SUM(I91:I94)</f>
        <v>16</v>
      </c>
    </row>
    <row r="91" spans="1:11" ht="17" hidden="1">
      <c r="A91" s="123" t="s">
        <v>2007</v>
      </c>
      <c r="B91" s="124">
        <v>2.8703703703703707</v>
      </c>
      <c r="C91" s="124" t="s">
        <v>727</v>
      </c>
      <c r="D91" s="124" t="str">
        <f>IF(ISNUMBER(AVERAGE(RFI!Z646:Z649)),AVERAGE(RFI!Z646:Z649),"-")</f>
        <v>-</v>
      </c>
      <c r="E91" s="124" t="str">
        <f>IF(ISNUMBER(AVERAGE(RFI!AA646:AA649)),AVERAGE(RFI!AA646:AA649),"-")</f>
        <v>-</v>
      </c>
      <c r="F91">
        <v>646</v>
      </c>
      <c r="G91">
        <f t="shared" si="1"/>
        <v>646</v>
      </c>
      <c r="H91">
        <v>649</v>
      </c>
      <c r="I91">
        <v>3</v>
      </c>
    </row>
    <row r="92" spans="1:11" ht="17" hidden="1">
      <c r="A92" s="123" t="s">
        <v>2017</v>
      </c>
      <c r="B92" s="124">
        <v>2.4444444444444446</v>
      </c>
      <c r="C92" s="124" t="s">
        <v>727</v>
      </c>
      <c r="D92" s="124" t="str">
        <f>IF(ISNUMBER(AVERAGE(RFI!Z652:Z659)),AVERAGE(RFI!Z652:Z659),"-")</f>
        <v>-</v>
      </c>
      <c r="E92" s="124" t="str">
        <f>IF(ISNUMBER(AVERAGE(RFI!AA652:AA659)),AVERAGE(RFI!AA652:AA659),"-")</f>
        <v>-</v>
      </c>
      <c r="F92">
        <v>652</v>
      </c>
      <c r="G92">
        <f t="shared" si="1"/>
        <v>652</v>
      </c>
      <c r="H92">
        <v>659</v>
      </c>
      <c r="I92">
        <v>6</v>
      </c>
    </row>
    <row r="93" spans="1:11" ht="17" hidden="1">
      <c r="A93" s="123" t="s">
        <v>2036</v>
      </c>
      <c r="B93" s="124">
        <v>2.8583333333333334</v>
      </c>
      <c r="C93" s="124" t="s">
        <v>727</v>
      </c>
      <c r="D93" s="124" t="str">
        <f>IF(ISNUMBER(AVERAGE(RFI!Z662:Z667)),AVERAGE(RFI!Z662:Z667),"-")</f>
        <v>-</v>
      </c>
      <c r="E93" s="124" t="str">
        <f>IF(ISNUMBER(AVERAGE(RFI!AA662:AA667)),AVERAGE(RFI!AA662:AA667),"-")</f>
        <v>-</v>
      </c>
      <c r="F93">
        <v>662</v>
      </c>
      <c r="G93">
        <f t="shared" si="1"/>
        <v>662</v>
      </c>
      <c r="H93">
        <v>667</v>
      </c>
      <c r="I93">
        <v>4</v>
      </c>
    </row>
    <row r="94" spans="1:11" ht="17" hidden="1">
      <c r="A94" s="123" t="s">
        <v>2049</v>
      </c>
      <c r="B94" s="124">
        <v>2.7666666666666666</v>
      </c>
      <c r="C94" s="124" t="s">
        <v>727</v>
      </c>
      <c r="D94" s="124" t="str">
        <f>IF(ISNUMBER(AVERAGE(RFI!Z670:Z673)),AVERAGE(RFI!Z670:Z673),"-")</f>
        <v>-</v>
      </c>
      <c r="E94" s="124" t="str">
        <f>IF(ISNUMBER(AVERAGE(RFI!AA670:AA673)),AVERAGE(RFI!AA670:AA673),"-")</f>
        <v>-</v>
      </c>
      <c r="F94">
        <v>670</v>
      </c>
      <c r="G94">
        <f t="shared" si="1"/>
        <v>670</v>
      </c>
      <c r="H94">
        <v>673</v>
      </c>
      <c r="I94">
        <v>3</v>
      </c>
    </row>
    <row r="95" spans="1:11" ht="20" hidden="1">
      <c r="A95" s="121" t="s">
        <v>70</v>
      </c>
      <c r="B95" s="122">
        <v>2.3400000000000003</v>
      </c>
      <c r="C95" s="122" t="s">
        <v>727</v>
      </c>
      <c r="D95" s="122" t="str">
        <f>IF(ISNUMBER(AVERAGE(RFI!Z676:Z685)),AVERAGE(RFI!Z676:Z685),"-")</f>
        <v>-</v>
      </c>
      <c r="E95" s="122" t="str">
        <f>IF(ISNUMBER(AVERAGE(RFI!AA676:AA685)),AVERAGE(RFI!AA676:AA685),"-")</f>
        <v>-</v>
      </c>
      <c r="F95">
        <v>676</v>
      </c>
      <c r="G95">
        <f t="shared" si="1"/>
        <v>676</v>
      </c>
      <c r="H95">
        <v>685</v>
      </c>
      <c r="J95">
        <f>SUM(I96:I97)</f>
        <v>5</v>
      </c>
    </row>
    <row r="96" spans="1:11" ht="17" hidden="1">
      <c r="A96" s="123" t="s">
        <v>2058</v>
      </c>
      <c r="B96" s="124">
        <v>3.0750000000000002</v>
      </c>
      <c r="C96" s="124" t="s">
        <v>727</v>
      </c>
      <c r="D96" s="124" t="str">
        <f>IF(ISNUMBER(AVERAGE(RFI!Z677:Z679)),AVERAGE(RFI!Z677:Z679),"-")</f>
        <v>-</v>
      </c>
      <c r="E96" s="124" t="str">
        <f>IF(ISNUMBER(AVERAGE(RFI!AA677:AA679)),AVERAGE(RFI!AA677:AA679),"-")</f>
        <v>-</v>
      </c>
      <c r="F96">
        <v>677</v>
      </c>
      <c r="G96">
        <f t="shared" si="1"/>
        <v>677</v>
      </c>
      <c r="H96">
        <v>679</v>
      </c>
      <c r="I96">
        <v>2</v>
      </c>
    </row>
    <row r="97" spans="1:11" ht="17" hidden="1">
      <c r="A97" s="123" t="s">
        <v>2064</v>
      </c>
      <c r="B97" s="124">
        <v>1.75</v>
      </c>
      <c r="C97" s="124" t="s">
        <v>727</v>
      </c>
      <c r="D97" s="124" t="str">
        <f>IF(ISNUMBER(AVERAGE(RFI!Z682:Z685)),AVERAGE(RFI!Z682:Z685),"-")</f>
        <v>-</v>
      </c>
      <c r="E97" s="124" t="str">
        <f>IF(ISNUMBER(AVERAGE(RFI!AA682:AA685)),AVERAGE(RFI!AA682:AA685),"-")</f>
        <v>-</v>
      </c>
      <c r="F97">
        <v>682</v>
      </c>
      <c r="G97">
        <f t="shared" si="1"/>
        <v>682</v>
      </c>
      <c r="H97">
        <v>685</v>
      </c>
      <c r="I97">
        <v>3</v>
      </c>
    </row>
    <row r="98" spans="1:11" ht="24">
      <c r="A98" s="125" t="s">
        <v>25</v>
      </c>
      <c r="B98" s="120">
        <v>2.1696496378939125</v>
      </c>
      <c r="C98" s="120">
        <v>2.5763358778625953</v>
      </c>
      <c r="D98" s="120">
        <f>IF(ISNUMBER(AVERAGE(RFI!Z688:Z947)),AVERAGE(RFI!Z688:Z947),"-")</f>
        <v>4.5</v>
      </c>
      <c r="E98" s="120">
        <f>IF(ISNUMBER(AVERAGE(RFI!AA688:AA947)),AVERAGE(RFI!AA688:AA947),"-")</f>
        <v>2.5763358778625953</v>
      </c>
      <c r="F98">
        <v>688</v>
      </c>
      <c r="G98">
        <f t="shared" si="1"/>
        <v>688</v>
      </c>
      <c r="H98">
        <v>947</v>
      </c>
      <c r="K98">
        <f>SUM(J99:J138)</f>
        <v>131</v>
      </c>
    </row>
    <row r="99" spans="1:11" ht="20">
      <c r="A99" s="121" t="s">
        <v>2072</v>
      </c>
      <c r="B99" s="122">
        <v>2.2680000000000002</v>
      </c>
      <c r="C99" s="122">
        <v>2.44</v>
      </c>
      <c r="D99" s="122">
        <f>IF(ISNUMBER(AVERAGE(RFI!Z689:Z739)),AVERAGE(RFI!Z689:Z739),"-")</f>
        <v>3.4285714285714284</v>
      </c>
      <c r="E99" s="122">
        <f>IF(ISNUMBER(AVERAGE(RFI!AA689:AA739)),AVERAGE(RFI!AA689:AA739),"-")</f>
        <v>2.44</v>
      </c>
      <c r="F99">
        <v>689</v>
      </c>
      <c r="G99">
        <f t="shared" si="1"/>
        <v>689</v>
      </c>
      <c r="H99">
        <v>739</v>
      </c>
      <c r="J99">
        <f>SUM(I100:I108)</f>
        <v>25</v>
      </c>
    </row>
    <row r="100" spans="1:11" ht="17">
      <c r="A100" s="123" t="s">
        <v>234</v>
      </c>
      <c r="B100" s="124">
        <v>2.3566666666666665</v>
      </c>
      <c r="C100" s="124">
        <v>2.5</v>
      </c>
      <c r="D100" s="124">
        <f>IF(ISNUMBER(AVERAGE(RFI!Z690:Z700)),AVERAGE(RFI!Z690:Z700),"-")</f>
        <v>0</v>
      </c>
      <c r="E100" s="124">
        <f>IF(ISNUMBER(AVERAGE(RFI!AA690:AA700)),AVERAGE(RFI!AA690:AA700),"-")</f>
        <v>2.5</v>
      </c>
      <c r="F100">
        <v>690</v>
      </c>
      <c r="G100">
        <f t="shared" si="1"/>
        <v>690</v>
      </c>
      <c r="H100">
        <v>700</v>
      </c>
      <c r="I100">
        <v>10</v>
      </c>
    </row>
    <row r="101" spans="1:11" ht="17">
      <c r="A101" s="123" t="s">
        <v>235</v>
      </c>
      <c r="B101" s="124">
        <v>2.3333333333333335</v>
      </c>
      <c r="C101" s="124">
        <v>2.5</v>
      </c>
      <c r="D101" s="124" t="str">
        <f>IF(ISNUMBER(AVERAGE(RFI!Z703:Z706)),AVERAGE(RFI!Z703:Z706),"-")</f>
        <v>-</v>
      </c>
      <c r="E101" s="124">
        <f>IF(ISNUMBER(AVERAGE(RFI!AA703:AA706)),AVERAGE(RFI!AA703:AA706),"-")</f>
        <v>2.5</v>
      </c>
      <c r="F101">
        <v>703</v>
      </c>
      <c r="G101">
        <f t="shared" si="1"/>
        <v>703</v>
      </c>
      <c r="H101">
        <v>706</v>
      </c>
      <c r="I101">
        <v>3</v>
      </c>
    </row>
    <row r="102" spans="1:11" ht="17">
      <c r="A102" s="123" t="s">
        <v>46</v>
      </c>
      <c r="B102" s="124">
        <v>2.1944444444444442</v>
      </c>
      <c r="C102" s="124">
        <v>2.4166666666666665</v>
      </c>
      <c r="D102" s="124" t="str">
        <f>IF(ISNUMBER(AVERAGE(RFI!Z709:Z715)),AVERAGE(RFI!Z709:Z715),"-")</f>
        <v>-</v>
      </c>
      <c r="E102" s="124">
        <f>IF(ISNUMBER(AVERAGE(RFI!AA709:AA715)),AVERAGE(RFI!AA709:AA715),"-")</f>
        <v>2.4166666666666665</v>
      </c>
      <c r="F102">
        <v>709</v>
      </c>
      <c r="G102">
        <f t="shared" si="1"/>
        <v>709</v>
      </c>
      <c r="H102">
        <v>715</v>
      </c>
      <c r="I102">
        <v>6</v>
      </c>
    </row>
    <row r="103" spans="1:11" ht="17">
      <c r="A103" s="123" t="s">
        <v>2114</v>
      </c>
      <c r="B103" s="124">
        <v>2.5</v>
      </c>
      <c r="C103" s="124">
        <v>2.5</v>
      </c>
      <c r="D103" s="124">
        <f>IF(ISNUMBER(AVERAGE(RFI!Z718:Z719)),AVERAGE(RFI!Z718:Z719),"-")</f>
        <v>5</v>
      </c>
      <c r="E103" s="124">
        <f>IF(ISNUMBER(AVERAGE(RFI!AA718:AA719)),AVERAGE(RFI!AA718:AA719),"-")</f>
        <v>2.5</v>
      </c>
      <c r="F103">
        <v>718</v>
      </c>
      <c r="G103">
        <f t="shared" si="1"/>
        <v>718</v>
      </c>
      <c r="H103">
        <v>719</v>
      </c>
      <c r="I103">
        <v>1</v>
      </c>
    </row>
    <row r="104" spans="1:11" ht="17">
      <c r="A104" s="123" t="s">
        <v>236</v>
      </c>
      <c r="B104" s="124">
        <v>2.3333333333333335</v>
      </c>
      <c r="C104" s="124">
        <v>2.5</v>
      </c>
      <c r="D104" s="124">
        <f>IF(ISNUMBER(AVERAGE(RFI!Z722:Z723)),AVERAGE(RFI!Z722:Z723),"-")</f>
        <v>5</v>
      </c>
      <c r="E104" s="124">
        <f>IF(ISNUMBER(AVERAGE(RFI!AA722:AA723)),AVERAGE(RFI!AA722:AA723),"-")</f>
        <v>2.5</v>
      </c>
      <c r="F104">
        <v>722</v>
      </c>
      <c r="G104">
        <f t="shared" si="1"/>
        <v>722</v>
      </c>
      <c r="H104">
        <v>723</v>
      </c>
      <c r="I104">
        <v>1</v>
      </c>
    </row>
    <row r="105" spans="1:11" ht="17">
      <c r="A105" s="123" t="s">
        <v>48</v>
      </c>
      <c r="B105" s="124">
        <v>2.5666666666666669</v>
      </c>
      <c r="C105" s="124">
        <v>3</v>
      </c>
      <c r="D105" s="124">
        <f>IF(ISNUMBER(AVERAGE(RFI!Z726:Z727)),AVERAGE(RFI!Z726:Z727),"-")</f>
        <v>5</v>
      </c>
      <c r="E105" s="124">
        <f>IF(ISNUMBER(AVERAGE(RFI!AA726:AA727)),AVERAGE(RFI!AA726:AA727),"-")</f>
        <v>3</v>
      </c>
      <c r="F105">
        <v>726</v>
      </c>
      <c r="G105">
        <f t="shared" si="1"/>
        <v>726</v>
      </c>
      <c r="H105">
        <v>727</v>
      </c>
      <c r="I105">
        <v>1</v>
      </c>
    </row>
    <row r="106" spans="1:11" ht="17">
      <c r="A106" s="123" t="s">
        <v>49</v>
      </c>
      <c r="B106" s="124">
        <v>2.2999999999999998</v>
      </c>
      <c r="C106" s="124">
        <v>2.5</v>
      </c>
      <c r="D106" s="124">
        <f>IF(ISNUMBER(AVERAGE(RFI!Z730:Z731)),AVERAGE(RFI!Z730:Z731),"-")</f>
        <v>4</v>
      </c>
      <c r="E106" s="124">
        <f>IF(ISNUMBER(AVERAGE(RFI!AA730:AA731)),AVERAGE(RFI!AA730:AA731),"-")</f>
        <v>2.5</v>
      </c>
      <c r="F106">
        <v>730</v>
      </c>
      <c r="G106">
        <f t="shared" si="1"/>
        <v>730</v>
      </c>
      <c r="H106">
        <v>731</v>
      </c>
      <c r="I106">
        <v>1</v>
      </c>
    </row>
    <row r="107" spans="1:11" ht="17">
      <c r="A107" s="123" t="s">
        <v>2131</v>
      </c>
      <c r="B107" s="124">
        <v>1.2</v>
      </c>
      <c r="C107" s="124">
        <v>1</v>
      </c>
      <c r="D107" s="124">
        <f>IF(ISNUMBER(AVERAGE(RFI!Z734:Z735)),AVERAGE(RFI!Z734:Z735),"-")</f>
        <v>0</v>
      </c>
      <c r="E107" s="124">
        <f>IF(ISNUMBER(AVERAGE(RFI!AA734:AA735)),AVERAGE(RFI!AA734:AA735),"-")</f>
        <v>1</v>
      </c>
      <c r="F107">
        <v>734</v>
      </c>
      <c r="G107">
        <f t="shared" si="1"/>
        <v>734</v>
      </c>
      <c r="H107">
        <v>735</v>
      </c>
      <c r="I107">
        <v>1</v>
      </c>
    </row>
    <row r="108" spans="1:11" ht="17">
      <c r="A108" s="123" t="s">
        <v>50</v>
      </c>
      <c r="B108" s="124">
        <v>2.0666666666666669</v>
      </c>
      <c r="C108" s="124">
        <v>2.5</v>
      </c>
      <c r="D108" s="124">
        <f>IF(ISNUMBER(AVERAGE(RFI!Z738:Z739)),AVERAGE(RFI!Z738:Z739),"-")</f>
        <v>5</v>
      </c>
      <c r="E108" s="124">
        <f>IF(ISNUMBER(AVERAGE(RFI!AA738:AA739)),AVERAGE(RFI!AA738:AA739),"-")</f>
        <v>2.5</v>
      </c>
      <c r="F108">
        <v>738</v>
      </c>
      <c r="G108">
        <f t="shared" si="1"/>
        <v>738</v>
      </c>
      <c r="H108">
        <v>739</v>
      </c>
      <c r="I108">
        <v>1</v>
      </c>
    </row>
    <row r="109" spans="1:11" ht="20">
      <c r="A109" s="121" t="s">
        <v>2139</v>
      </c>
      <c r="B109" s="122">
        <v>2.1350172532781224</v>
      </c>
      <c r="C109" s="122">
        <v>2.5642857142857145</v>
      </c>
      <c r="D109" s="122">
        <f>IF(ISNUMBER(AVERAGE(RFI!Z742:Z861)),AVERAGE(RFI!Z742:Z861),"-")</f>
        <v>4.8</v>
      </c>
      <c r="E109" s="122">
        <f>IF(ISNUMBER(AVERAGE(RFI!AA742:AA861)),AVERAGE(RFI!AA742:AA861),"-")</f>
        <v>2.5642857142857145</v>
      </c>
      <c r="F109">
        <v>742</v>
      </c>
      <c r="G109">
        <f t="shared" si="1"/>
        <v>742</v>
      </c>
      <c r="H109">
        <v>861</v>
      </c>
      <c r="J109">
        <f>SUM(I110:I126)</f>
        <v>70</v>
      </c>
    </row>
    <row r="110" spans="1:11" ht="17">
      <c r="A110" s="123" t="s">
        <v>2140</v>
      </c>
      <c r="B110" s="124">
        <v>2.5166666666666666</v>
      </c>
      <c r="C110" s="124">
        <v>2.875</v>
      </c>
      <c r="D110" s="124">
        <f>IF(ISNUMBER(AVERAGE(RFI!Z743:Z747)),AVERAGE(RFI!Z743:Z747),"-")</f>
        <v>5</v>
      </c>
      <c r="E110" s="124">
        <f>IF(ISNUMBER(AVERAGE(RFI!AA743:AA747)),AVERAGE(RFI!AA743:AA747),"-")</f>
        <v>2.875</v>
      </c>
      <c r="F110">
        <v>743</v>
      </c>
      <c r="G110">
        <f t="shared" si="1"/>
        <v>743</v>
      </c>
      <c r="H110">
        <v>747</v>
      </c>
      <c r="I110">
        <v>4</v>
      </c>
    </row>
    <row r="111" spans="1:11" ht="17">
      <c r="A111" s="123" t="s">
        <v>2150</v>
      </c>
      <c r="B111" s="124">
        <v>2.6333333333333333</v>
      </c>
      <c r="C111" s="124">
        <v>3</v>
      </c>
      <c r="D111" s="124" t="str">
        <f>IF(ISNUMBER(AVERAGE(RFI!Z750:Z752)),AVERAGE(RFI!Z750:Z752),"-")</f>
        <v>-</v>
      </c>
      <c r="E111" s="124">
        <f>IF(ISNUMBER(AVERAGE(RFI!AA750:AA752)),AVERAGE(RFI!AA750:AA752),"-")</f>
        <v>3</v>
      </c>
      <c r="F111">
        <v>750</v>
      </c>
      <c r="G111">
        <f t="shared" si="1"/>
        <v>750</v>
      </c>
      <c r="H111">
        <v>752</v>
      </c>
      <c r="I111">
        <v>2</v>
      </c>
    </row>
    <row r="112" spans="1:11" ht="17">
      <c r="A112" s="123" t="s">
        <v>55</v>
      </c>
      <c r="B112" s="124">
        <v>1.9999999999999998</v>
      </c>
      <c r="C112" s="124">
        <v>2.3333333333333335</v>
      </c>
      <c r="D112" s="124" t="str">
        <f>IF(ISNUMBER(AVERAGE(RFI!Z755:Z758)),AVERAGE(RFI!Z755:Z758),"-")</f>
        <v>-</v>
      </c>
      <c r="E112" s="124">
        <f>IF(ISNUMBER(AVERAGE(RFI!AA755:AA758)),AVERAGE(RFI!AA755:AA758),"-")</f>
        <v>2.3333333333333335</v>
      </c>
      <c r="F112">
        <v>755</v>
      </c>
      <c r="G112">
        <f t="shared" si="1"/>
        <v>755</v>
      </c>
      <c r="H112">
        <v>758</v>
      </c>
      <c r="I112">
        <v>3</v>
      </c>
    </row>
    <row r="113" spans="1:10" ht="17">
      <c r="A113" s="123" t="s">
        <v>57</v>
      </c>
      <c r="B113" s="124">
        <v>2.2142857142857144</v>
      </c>
      <c r="C113" s="124">
        <v>2.2857142857142856</v>
      </c>
      <c r="D113" s="124" t="str">
        <f>IF(ISNUMBER(AVERAGE(RFI!Z761:Z768)),AVERAGE(RFI!Z761:Z768),"-")</f>
        <v>-</v>
      </c>
      <c r="E113" s="124">
        <f>IF(ISNUMBER(AVERAGE(RFI!AA761:AA768)),AVERAGE(RFI!AA761:AA768),"-")</f>
        <v>2.2857142857142856</v>
      </c>
      <c r="F113">
        <v>761</v>
      </c>
      <c r="G113">
        <f t="shared" si="1"/>
        <v>761</v>
      </c>
      <c r="H113">
        <v>768</v>
      </c>
      <c r="I113">
        <v>7</v>
      </c>
    </row>
    <row r="114" spans="1:10" ht="17">
      <c r="A114" s="123" t="s">
        <v>58</v>
      </c>
      <c r="B114" s="124">
        <v>2.1944444444444446</v>
      </c>
      <c r="C114" s="124">
        <v>2.375</v>
      </c>
      <c r="D114" s="124" t="str">
        <f>IF(ISNUMBER(AVERAGE(RFI!Z771:Z775)),AVERAGE(RFI!Z771:Z775),"-")</f>
        <v>-</v>
      </c>
      <c r="E114" s="124">
        <f>IF(ISNUMBER(AVERAGE(RFI!AA771:AA775)),AVERAGE(RFI!AA771:AA775),"-")</f>
        <v>2.375</v>
      </c>
      <c r="F114">
        <v>771</v>
      </c>
      <c r="G114">
        <f t="shared" si="1"/>
        <v>771</v>
      </c>
      <c r="H114">
        <v>775</v>
      </c>
      <c r="I114">
        <v>4</v>
      </c>
    </row>
    <row r="115" spans="1:10" ht="17">
      <c r="A115" s="123" t="s">
        <v>59</v>
      </c>
      <c r="B115" s="124">
        <v>2.0545454545454542</v>
      </c>
      <c r="C115" s="124">
        <v>2.4166666666666665</v>
      </c>
      <c r="D115" s="124" t="str">
        <f>IF(ISNUMBER(AVERAGE(RFI!Z778:Z790)),AVERAGE(RFI!Z778:Z790),"-")</f>
        <v>-</v>
      </c>
      <c r="E115" s="124">
        <f>IF(ISNUMBER(AVERAGE(RFI!AA778:AA790)),AVERAGE(RFI!AA778:AA790),"-")</f>
        <v>2.4166666666666665</v>
      </c>
      <c r="F115">
        <v>778</v>
      </c>
      <c r="G115">
        <f t="shared" si="1"/>
        <v>778</v>
      </c>
      <c r="H115">
        <v>790</v>
      </c>
      <c r="I115">
        <v>12</v>
      </c>
    </row>
    <row r="116" spans="1:10" ht="17">
      <c r="A116" s="123" t="s">
        <v>66</v>
      </c>
      <c r="B116" s="124">
        <v>2.4888888888888889</v>
      </c>
      <c r="C116" s="124">
        <v>3</v>
      </c>
      <c r="D116" s="124" t="str">
        <f>IF(ISNUMBER(AVERAGE(RFI!Z793:Z796)),AVERAGE(RFI!Z793:Z796),"-")</f>
        <v>-</v>
      </c>
      <c r="E116" s="124">
        <f>IF(ISNUMBER(AVERAGE(RFI!AA793:AA796)),AVERAGE(RFI!AA793:AA796),"-")</f>
        <v>3</v>
      </c>
      <c r="F116">
        <v>793</v>
      </c>
      <c r="G116">
        <f t="shared" si="1"/>
        <v>793</v>
      </c>
      <c r="H116">
        <v>796</v>
      </c>
      <c r="I116">
        <v>3</v>
      </c>
    </row>
    <row r="117" spans="1:10" ht="17">
      <c r="A117" s="123" t="s">
        <v>2214</v>
      </c>
      <c r="B117" s="124">
        <v>1.3666666666666667</v>
      </c>
      <c r="C117" s="124">
        <v>3.2</v>
      </c>
      <c r="D117" s="124" t="str">
        <f>IF(ISNUMBER(AVERAGE(RFI!Z799:Z804)),AVERAGE(RFI!Z799:Z804),"-")</f>
        <v>-</v>
      </c>
      <c r="E117" s="124">
        <f>IF(ISNUMBER(AVERAGE(RFI!AA799:AA804)),AVERAGE(RFI!AA799:AA804),"-")</f>
        <v>3.2</v>
      </c>
      <c r="F117">
        <v>799</v>
      </c>
      <c r="G117">
        <f t="shared" si="1"/>
        <v>799</v>
      </c>
      <c r="H117">
        <v>804</v>
      </c>
      <c r="I117">
        <v>5</v>
      </c>
    </row>
    <row r="118" spans="1:10" ht="17">
      <c r="A118" s="123" t="s">
        <v>240</v>
      </c>
      <c r="B118" s="124">
        <v>2.088888888888889</v>
      </c>
      <c r="C118" s="124">
        <v>2.0555555555555554</v>
      </c>
      <c r="D118" s="124" t="str">
        <f>IF(ISNUMBER(AVERAGE(RFI!Z807:Z816)),AVERAGE(RFI!Z807:Z816),"-")</f>
        <v>-</v>
      </c>
      <c r="E118" s="124">
        <f>IF(ISNUMBER(AVERAGE(RFI!AA807:AA816)),AVERAGE(RFI!AA807:AA816),"-")</f>
        <v>2.0555555555555554</v>
      </c>
      <c r="F118">
        <v>807</v>
      </c>
      <c r="G118">
        <f t="shared" si="1"/>
        <v>807</v>
      </c>
      <c r="H118">
        <v>816</v>
      </c>
      <c r="I118">
        <v>9</v>
      </c>
    </row>
    <row r="119" spans="1:10" ht="17">
      <c r="A119" s="123" t="s">
        <v>2242</v>
      </c>
      <c r="B119" s="124">
        <v>2.1</v>
      </c>
      <c r="C119" s="124">
        <v>2.6666666666666665</v>
      </c>
      <c r="D119" s="124" t="str">
        <f>IF(ISNUMBER(AVERAGE(RFI!Z819:Z822)),AVERAGE(RFI!Z819:Z822),"-")</f>
        <v>-</v>
      </c>
      <c r="E119" s="124">
        <f>IF(ISNUMBER(AVERAGE(RFI!AA819:AA822)),AVERAGE(RFI!AA819:AA822),"-")</f>
        <v>2.6666666666666665</v>
      </c>
      <c r="F119">
        <v>819</v>
      </c>
      <c r="G119">
        <f t="shared" si="1"/>
        <v>819</v>
      </c>
      <c r="H119">
        <v>822</v>
      </c>
      <c r="I119">
        <v>3</v>
      </c>
    </row>
    <row r="120" spans="1:10" ht="17">
      <c r="A120" s="123" t="s">
        <v>64</v>
      </c>
      <c r="B120" s="124">
        <v>2.1666666666666665</v>
      </c>
      <c r="C120" s="124">
        <v>2.625</v>
      </c>
      <c r="D120" s="124" t="str">
        <f>IF(ISNUMBER(AVERAGE(RFI!Z825:Z833)),AVERAGE(RFI!Z825:Z833),"-")</f>
        <v>-</v>
      </c>
      <c r="E120" s="124">
        <f>IF(ISNUMBER(AVERAGE(RFI!AA825:AA833)),AVERAGE(RFI!AA825:AA833),"-")</f>
        <v>2.625</v>
      </c>
      <c r="F120">
        <v>825</v>
      </c>
      <c r="G120">
        <f t="shared" si="1"/>
        <v>825</v>
      </c>
      <c r="H120">
        <v>833</v>
      </c>
      <c r="I120">
        <v>8</v>
      </c>
    </row>
    <row r="121" spans="1:10" ht="17">
      <c r="A121" s="123" t="s">
        <v>67</v>
      </c>
      <c r="B121" s="124">
        <v>2.5666666666666669</v>
      </c>
      <c r="C121" s="124">
        <v>3</v>
      </c>
      <c r="D121" s="124">
        <f>IF(ISNUMBER(AVERAGE(RFI!Z836:Z837)),AVERAGE(RFI!Z836:Z837),"-")</f>
        <v>5</v>
      </c>
      <c r="E121" s="124">
        <f>IF(ISNUMBER(AVERAGE(RFI!AA836:AA837)),AVERAGE(RFI!AA836:AA837),"-")</f>
        <v>3</v>
      </c>
      <c r="F121">
        <v>836</v>
      </c>
      <c r="G121">
        <f t="shared" si="1"/>
        <v>836</v>
      </c>
      <c r="H121">
        <v>837</v>
      </c>
      <c r="I121">
        <v>1</v>
      </c>
    </row>
    <row r="122" spans="1:10" ht="17">
      <c r="A122" s="123" t="s">
        <v>68</v>
      </c>
      <c r="B122" s="124">
        <v>2.3833333333333333</v>
      </c>
      <c r="C122" s="124">
        <v>3.5</v>
      </c>
      <c r="D122" s="124" t="str">
        <f>IF(ISNUMBER(AVERAGE(RFI!Z840:Z842)),AVERAGE(RFI!Z840:Z842),"-")</f>
        <v>-</v>
      </c>
      <c r="E122" s="124">
        <f>IF(ISNUMBER(AVERAGE(RFI!AA840:AA842)),AVERAGE(RFI!AA840:AA842),"-")</f>
        <v>3.5</v>
      </c>
      <c r="F122">
        <v>840</v>
      </c>
      <c r="G122">
        <f t="shared" si="1"/>
        <v>840</v>
      </c>
      <c r="H122">
        <v>842</v>
      </c>
      <c r="I122">
        <v>2</v>
      </c>
    </row>
    <row r="123" spans="1:10" ht="17">
      <c r="A123" s="123" t="s">
        <v>65</v>
      </c>
      <c r="B123" s="124">
        <v>2.0166666666666666</v>
      </c>
      <c r="C123" s="124">
        <v>2.5</v>
      </c>
      <c r="D123" s="124" t="str">
        <f>IF(ISNUMBER(AVERAGE(RFI!Z845:Z849)),AVERAGE(RFI!Z845:Z849),"-")</f>
        <v>-</v>
      </c>
      <c r="E123" s="124">
        <f>IF(ISNUMBER(AVERAGE(RFI!AA845:AA849)),AVERAGE(RFI!AA845:AA849),"-")</f>
        <v>2.5</v>
      </c>
      <c r="F123">
        <v>845</v>
      </c>
      <c r="G123">
        <f t="shared" si="1"/>
        <v>845</v>
      </c>
      <c r="H123">
        <v>849</v>
      </c>
      <c r="I123">
        <v>4</v>
      </c>
    </row>
    <row r="124" spans="1:10" ht="17">
      <c r="A124" s="123" t="s">
        <v>69</v>
      </c>
      <c r="B124" s="124">
        <v>2.8333333333333335</v>
      </c>
      <c r="C124" s="124">
        <v>3</v>
      </c>
      <c r="D124" s="124">
        <f>IF(ISNUMBER(AVERAGE(RFI!Z852:Z853)),AVERAGE(RFI!Z852:Z853),"-")</f>
        <v>5</v>
      </c>
      <c r="E124" s="124">
        <f>IF(ISNUMBER(AVERAGE(RFI!AA852:AA853)),AVERAGE(RFI!AA852:AA853),"-")</f>
        <v>3</v>
      </c>
      <c r="F124">
        <v>852</v>
      </c>
      <c r="G124">
        <f t="shared" si="1"/>
        <v>852</v>
      </c>
      <c r="H124">
        <v>853</v>
      </c>
      <c r="I124">
        <v>1</v>
      </c>
    </row>
    <row r="125" spans="1:10" ht="17">
      <c r="A125" s="123" t="s">
        <v>2286</v>
      </c>
      <c r="B125" s="124">
        <v>2.4</v>
      </c>
      <c r="C125" s="124">
        <v>2.5</v>
      </c>
      <c r="D125" s="124">
        <f>IF(ISNUMBER(AVERAGE(RFI!Z856:Z857)),AVERAGE(RFI!Z856:Z857),"-")</f>
        <v>4</v>
      </c>
      <c r="E125" s="124">
        <f>IF(ISNUMBER(AVERAGE(RFI!AA856:AA857)),AVERAGE(RFI!AA856:AA857),"-")</f>
        <v>2.5</v>
      </c>
      <c r="F125">
        <v>856</v>
      </c>
      <c r="G125">
        <f t="shared" si="1"/>
        <v>856</v>
      </c>
      <c r="H125">
        <v>857</v>
      </c>
      <c r="I125">
        <v>1</v>
      </c>
    </row>
    <row r="126" spans="1:10" ht="17">
      <c r="A126" s="123" t="s">
        <v>72</v>
      </c>
      <c r="B126" s="124">
        <v>1.8</v>
      </c>
      <c r="C126" s="124">
        <v>2.5</v>
      </c>
      <c r="D126" s="124">
        <f>IF(ISNUMBER(AVERAGE(RFI!Z860:Z861)),AVERAGE(RFI!Z860:Z861),"-")</f>
        <v>5</v>
      </c>
      <c r="E126" s="124">
        <f>IF(ISNUMBER(AVERAGE(RFI!AA860:AA861)),AVERAGE(RFI!AA860:AA861),"-")</f>
        <v>2.5</v>
      </c>
      <c r="F126">
        <v>860</v>
      </c>
      <c r="G126">
        <f t="shared" si="1"/>
        <v>860</v>
      </c>
      <c r="H126">
        <v>861</v>
      </c>
      <c r="I126">
        <v>1</v>
      </c>
    </row>
    <row r="127" spans="1:10" ht="20">
      <c r="A127" s="121" t="s">
        <v>39</v>
      </c>
      <c r="B127" s="122">
        <v>2.2180555555555559</v>
      </c>
      <c r="C127" s="122">
        <v>2.6875</v>
      </c>
      <c r="D127" s="122">
        <f>IF(ISNUMBER(AVERAGE(RFI!Z864:Z916)),AVERAGE(RFI!Z864:Z916),"-")</f>
        <v>5</v>
      </c>
      <c r="E127" s="122">
        <f>IF(ISNUMBER(AVERAGE(RFI!AA864:AA916)),AVERAGE(RFI!AA864:AA916),"-")</f>
        <v>2.6875</v>
      </c>
      <c r="F127">
        <v>864</v>
      </c>
      <c r="G127">
        <f t="shared" si="1"/>
        <v>864</v>
      </c>
      <c r="H127">
        <v>916</v>
      </c>
      <c r="J127">
        <f>SUM(I128:I137)</f>
        <v>24</v>
      </c>
    </row>
    <row r="128" spans="1:10" ht="17">
      <c r="A128" s="123" t="s">
        <v>241</v>
      </c>
      <c r="B128" s="124">
        <v>2.3333333333333335</v>
      </c>
      <c r="C128" s="124">
        <v>2.5</v>
      </c>
      <c r="D128" s="124">
        <f>IF(ISNUMBER(AVERAGE(RFI!Z865:Z867)),AVERAGE(RFI!Z865:Z867),"-")</f>
        <v>5</v>
      </c>
      <c r="E128" s="124">
        <f>IF(ISNUMBER(AVERAGE(RFI!AA865:AA867)),AVERAGE(RFI!AA865:AA867),"-")</f>
        <v>2.5</v>
      </c>
      <c r="F128">
        <v>865</v>
      </c>
      <c r="G128">
        <f t="shared" si="1"/>
        <v>865</v>
      </c>
      <c r="H128">
        <v>867</v>
      </c>
      <c r="I128">
        <v>2</v>
      </c>
    </row>
    <row r="129" spans="1:10" ht="17">
      <c r="A129" s="123" t="s">
        <v>242</v>
      </c>
      <c r="B129" s="124">
        <v>2.0583333333333331</v>
      </c>
      <c r="C129" s="124">
        <v>2.375</v>
      </c>
      <c r="D129" s="124" t="str">
        <f>IF(ISNUMBER(AVERAGE(RFI!Z870:Z878)),AVERAGE(RFI!Z870:Z878),"-")</f>
        <v>-</v>
      </c>
      <c r="E129" s="124">
        <f>IF(ISNUMBER(AVERAGE(RFI!AA870:AA878)),AVERAGE(RFI!AA870:AA878),"-")</f>
        <v>2.375</v>
      </c>
      <c r="F129">
        <v>870</v>
      </c>
      <c r="G129">
        <f t="shared" si="1"/>
        <v>870</v>
      </c>
      <c r="H129">
        <v>878</v>
      </c>
      <c r="I129">
        <v>8</v>
      </c>
    </row>
    <row r="130" spans="1:10" ht="17">
      <c r="A130" s="123" t="s">
        <v>73</v>
      </c>
      <c r="B130" s="124">
        <v>2.2000000000000002</v>
      </c>
      <c r="C130" s="124">
        <v>2.5</v>
      </c>
      <c r="D130" s="124">
        <f>IF(ISNUMBER(AVERAGE(RFI!Z881:Z882)),AVERAGE(RFI!Z881:Z882),"-")</f>
        <v>5</v>
      </c>
      <c r="E130" s="124">
        <f>IF(ISNUMBER(AVERAGE(RFI!AA881:AA882)),AVERAGE(RFI!AA881:AA882),"-")</f>
        <v>2.5</v>
      </c>
      <c r="F130">
        <v>881</v>
      </c>
      <c r="G130">
        <f t="shared" si="1"/>
        <v>881</v>
      </c>
      <c r="H130">
        <v>882</v>
      </c>
      <c r="I130">
        <v>1</v>
      </c>
    </row>
    <row r="131" spans="1:10" ht="17">
      <c r="A131" s="123" t="s">
        <v>75</v>
      </c>
      <c r="B131" s="124">
        <v>2.4399999999999995</v>
      </c>
      <c r="C131" s="124">
        <v>3</v>
      </c>
      <c r="D131" s="124" t="str">
        <f>IF(ISNUMBER(AVERAGE(RFI!Z885:Z890)),AVERAGE(RFI!Z885:Z890),"-")</f>
        <v>-</v>
      </c>
      <c r="E131" s="124">
        <f>IF(ISNUMBER(AVERAGE(RFI!AA885:AA890)),AVERAGE(RFI!AA885:AA890),"-")</f>
        <v>3</v>
      </c>
      <c r="F131">
        <v>885</v>
      </c>
      <c r="G131">
        <f t="shared" si="1"/>
        <v>885</v>
      </c>
      <c r="H131">
        <v>890</v>
      </c>
      <c r="I131">
        <v>5</v>
      </c>
    </row>
    <row r="132" spans="1:10" ht="17">
      <c r="A132" s="123" t="s">
        <v>76</v>
      </c>
      <c r="B132" s="124">
        <v>2.8666666666666667</v>
      </c>
      <c r="C132" s="124">
        <v>3</v>
      </c>
      <c r="D132" s="124">
        <f>IF(ISNUMBER(AVERAGE(RFI!Z893:Z894)),AVERAGE(RFI!Z893:Z894),"-")</f>
        <v>5</v>
      </c>
      <c r="E132" s="124">
        <f>IF(ISNUMBER(AVERAGE(RFI!AA893:AA894)),AVERAGE(RFI!AA893:AA894),"-")</f>
        <v>3</v>
      </c>
      <c r="F132">
        <v>893</v>
      </c>
      <c r="G132">
        <f t="shared" si="1"/>
        <v>893</v>
      </c>
      <c r="H132">
        <v>894</v>
      </c>
      <c r="I132">
        <v>1</v>
      </c>
    </row>
    <row r="133" spans="1:10" ht="17">
      <c r="A133" s="123" t="s">
        <v>77</v>
      </c>
      <c r="B133" s="124">
        <v>2.1666666666666665</v>
      </c>
      <c r="C133" s="124">
        <v>3</v>
      </c>
      <c r="D133" s="124">
        <f>IF(ISNUMBER(AVERAGE(RFI!Z897:Z898)),AVERAGE(RFI!Z897:Z898),"-")</f>
        <v>5</v>
      </c>
      <c r="E133" s="124">
        <f>IF(ISNUMBER(AVERAGE(RFI!AA897:AA898)),AVERAGE(RFI!AA897:AA898),"-")</f>
        <v>3</v>
      </c>
      <c r="F133">
        <v>897</v>
      </c>
      <c r="G133">
        <f t="shared" si="1"/>
        <v>897</v>
      </c>
      <c r="H133">
        <v>898</v>
      </c>
      <c r="I133">
        <v>1</v>
      </c>
    </row>
    <row r="134" spans="1:10" ht="17">
      <c r="A134" s="123" t="s">
        <v>78</v>
      </c>
      <c r="B134" s="124">
        <v>2.0222222222222217</v>
      </c>
      <c r="C134" s="124">
        <v>3</v>
      </c>
      <c r="D134" s="124" t="str">
        <f>IF(ISNUMBER(AVERAGE(RFI!Z901:Z904)),AVERAGE(RFI!Z901:Z904),"-")</f>
        <v>-</v>
      </c>
      <c r="E134" s="124">
        <f>IF(ISNUMBER(AVERAGE(RFI!AA901:AA904)),AVERAGE(RFI!AA901:AA904),"-")</f>
        <v>3</v>
      </c>
      <c r="F134">
        <v>901</v>
      </c>
      <c r="G134">
        <f t="shared" si="1"/>
        <v>901</v>
      </c>
      <c r="H134">
        <v>904</v>
      </c>
      <c r="I134">
        <v>3</v>
      </c>
    </row>
    <row r="135" spans="1:10" ht="17">
      <c r="A135" s="123" t="s">
        <v>81</v>
      </c>
      <c r="B135" s="124">
        <v>2.6666666666666665</v>
      </c>
      <c r="C135" s="124">
        <v>3</v>
      </c>
      <c r="D135" s="124">
        <f>IF(ISNUMBER(AVERAGE(RFI!Z907:Z908)),AVERAGE(RFI!Z907:Z908),"-")</f>
        <v>5</v>
      </c>
      <c r="E135" s="124">
        <f>IF(ISNUMBER(AVERAGE(RFI!AA907:AA908)),AVERAGE(RFI!AA907:AA908),"-")</f>
        <v>3</v>
      </c>
      <c r="F135">
        <v>907</v>
      </c>
      <c r="G135">
        <f t="shared" si="1"/>
        <v>907</v>
      </c>
      <c r="H135">
        <v>908</v>
      </c>
      <c r="I135">
        <v>1</v>
      </c>
    </row>
    <row r="136" spans="1:10" ht="17">
      <c r="A136" s="123" t="s">
        <v>2348</v>
      </c>
      <c r="B136" s="124">
        <v>2.2999999999999998</v>
      </c>
      <c r="C136" s="124">
        <v>2.5</v>
      </c>
      <c r="D136" s="124">
        <f>IF(ISNUMBER(AVERAGE(RFI!Z911:Z912)),AVERAGE(RFI!Z911:Z912),"-")</f>
        <v>5</v>
      </c>
      <c r="E136" s="124">
        <f>IF(ISNUMBER(AVERAGE(RFI!AA911:AA912)),AVERAGE(RFI!AA911:AA912),"-")</f>
        <v>2.5</v>
      </c>
      <c r="F136">
        <v>911</v>
      </c>
      <c r="G136">
        <f t="shared" si="1"/>
        <v>911</v>
      </c>
      <c r="H136">
        <v>912</v>
      </c>
      <c r="I136">
        <v>1</v>
      </c>
    </row>
    <row r="137" spans="1:10" ht="17">
      <c r="A137" s="123" t="s">
        <v>83</v>
      </c>
      <c r="B137" s="124">
        <v>1.6333333333333333</v>
      </c>
      <c r="C137" s="124">
        <v>2.5</v>
      </c>
      <c r="D137" s="124">
        <f>IF(ISNUMBER(AVERAGE(RFI!Z915:Z916)),AVERAGE(RFI!Z915:Z916),"-")</f>
        <v>5</v>
      </c>
      <c r="E137" s="124">
        <f>IF(ISNUMBER(AVERAGE(RFI!AA915:AA916)),AVERAGE(RFI!AA915:AA916),"-")</f>
        <v>2.5</v>
      </c>
      <c r="F137">
        <v>915</v>
      </c>
      <c r="G137">
        <f t="shared" si="1"/>
        <v>915</v>
      </c>
      <c r="H137">
        <v>916</v>
      </c>
      <c r="I137">
        <v>1</v>
      </c>
    </row>
    <row r="138" spans="1:10" ht="20">
      <c r="A138" s="121" t="s">
        <v>40</v>
      </c>
      <c r="B138" s="122">
        <v>2.0694444444444442</v>
      </c>
      <c r="C138" s="122">
        <v>2.7083333333333335</v>
      </c>
      <c r="D138" s="122">
        <f>IF(ISNUMBER(AVERAGE(RFI!Z919:Z947)),AVERAGE(RFI!Z919:Z947),"-")</f>
        <v>5</v>
      </c>
      <c r="E138" s="122">
        <f>IF(ISNUMBER(AVERAGE(RFI!AA919:AA947)),AVERAGE(RFI!AA919:AA947),"-")</f>
        <v>2.7083333333333335</v>
      </c>
      <c r="F138">
        <v>919</v>
      </c>
      <c r="G138">
        <f t="shared" si="1"/>
        <v>919</v>
      </c>
      <c r="H138">
        <v>947</v>
      </c>
      <c r="J138">
        <f>SUM(I139:I144)</f>
        <v>12</v>
      </c>
    </row>
    <row r="139" spans="1:10" ht="17">
      <c r="A139" s="123" t="s">
        <v>243</v>
      </c>
      <c r="B139" s="124">
        <v>2.4666666666666668</v>
      </c>
      <c r="C139" s="124">
        <v>2.5</v>
      </c>
      <c r="D139" s="124">
        <f>IF(ISNUMBER(AVERAGE(RFI!Z920:Z921)),AVERAGE(RFI!Z920:Z921),"-")</f>
        <v>5</v>
      </c>
      <c r="E139" s="124">
        <f>IF(ISNUMBER(AVERAGE(RFI!AA920:AA921)),AVERAGE(RFI!AA920:AA921),"-")</f>
        <v>2.5</v>
      </c>
      <c r="F139">
        <v>920</v>
      </c>
      <c r="G139">
        <f t="shared" si="1"/>
        <v>920</v>
      </c>
      <c r="H139">
        <v>921</v>
      </c>
      <c r="I139">
        <v>1</v>
      </c>
    </row>
    <row r="140" spans="1:10" ht="17">
      <c r="A140" s="123" t="s">
        <v>244</v>
      </c>
      <c r="B140" s="124">
        <v>1.8</v>
      </c>
      <c r="C140" s="124">
        <v>3</v>
      </c>
      <c r="D140" s="124">
        <f>IF(ISNUMBER(AVERAGE(RFI!Z924:Z926)),AVERAGE(RFI!Z924:Z926),"-")</f>
        <v>5</v>
      </c>
      <c r="E140" s="124">
        <f>IF(ISNUMBER(AVERAGE(RFI!AA924:AA926)),AVERAGE(RFI!AA924:AA926),"-")</f>
        <v>3</v>
      </c>
      <c r="F140">
        <v>924</v>
      </c>
      <c r="G140">
        <f t="shared" si="1"/>
        <v>924</v>
      </c>
      <c r="H140">
        <v>926</v>
      </c>
      <c r="I140">
        <v>2</v>
      </c>
    </row>
    <row r="141" spans="1:10" ht="17">
      <c r="A141" s="123" t="s">
        <v>84</v>
      </c>
      <c r="B141" s="124">
        <v>2.0833333333333335</v>
      </c>
      <c r="C141" s="124">
        <v>2.8333333333333335</v>
      </c>
      <c r="D141" s="124" t="str">
        <f>IF(ISNUMBER(AVERAGE(RFI!Z929:Z935)),AVERAGE(RFI!Z929:Z935),"-")</f>
        <v>-</v>
      </c>
      <c r="E141" s="124">
        <f>IF(ISNUMBER(AVERAGE(RFI!AA929:AA935)),AVERAGE(RFI!AA929:AA935),"-")</f>
        <v>2.8333333333333335</v>
      </c>
      <c r="F141">
        <v>929</v>
      </c>
      <c r="G141">
        <f t="shared" si="1"/>
        <v>929</v>
      </c>
      <c r="H141">
        <v>935</v>
      </c>
      <c r="I141">
        <v>6</v>
      </c>
    </row>
    <row r="142" spans="1:10" ht="17">
      <c r="A142" s="123" t="s">
        <v>85</v>
      </c>
      <c r="B142" s="124">
        <v>2.1666666666666665</v>
      </c>
      <c r="C142" s="124">
        <v>2</v>
      </c>
      <c r="D142" s="124">
        <f>IF(ISNUMBER(AVERAGE(RFI!Z938:Z939)),AVERAGE(RFI!Z938:Z939),"-")</f>
        <v>5</v>
      </c>
      <c r="E142" s="124">
        <f>IF(ISNUMBER(AVERAGE(RFI!AA938:AA939)),AVERAGE(RFI!AA938:AA939),"-")</f>
        <v>2</v>
      </c>
      <c r="F142">
        <v>938</v>
      </c>
      <c r="G142">
        <f t="shared" si="1"/>
        <v>938</v>
      </c>
      <c r="H142">
        <v>939</v>
      </c>
      <c r="I142">
        <v>1</v>
      </c>
    </row>
    <row r="143" spans="1:10" ht="17">
      <c r="A143" s="123" t="s">
        <v>86</v>
      </c>
      <c r="B143" s="124">
        <v>2.3666666666666667</v>
      </c>
      <c r="C143" s="124">
        <v>2.5</v>
      </c>
      <c r="D143" s="124">
        <f>IF(ISNUMBER(AVERAGE(RFI!Z942:Z943)),AVERAGE(RFI!Z942:Z943),"-")</f>
        <v>5</v>
      </c>
      <c r="E143" s="124">
        <f>IF(ISNUMBER(AVERAGE(RFI!AA942:AA943)),AVERAGE(RFI!AA942:AA943),"-")</f>
        <v>2.5</v>
      </c>
      <c r="F143">
        <v>942</v>
      </c>
      <c r="G143">
        <f t="shared" si="1"/>
        <v>942</v>
      </c>
      <c r="H143">
        <v>943</v>
      </c>
      <c r="I143">
        <v>1</v>
      </c>
    </row>
    <row r="144" spans="1:10" ht="17">
      <c r="A144" s="123" t="s">
        <v>87</v>
      </c>
      <c r="B144" s="124">
        <v>1.7333333333333334</v>
      </c>
      <c r="C144" s="124">
        <v>2.5</v>
      </c>
      <c r="D144" s="124">
        <f>IF(ISNUMBER(AVERAGE(RFI!Z946:Z947)),AVERAGE(RFI!Z946:Z947),"-")</f>
        <v>5</v>
      </c>
      <c r="E144" s="124">
        <f>IF(ISNUMBER(AVERAGE(RFI!AA946:AA947)),AVERAGE(RFI!AA946:AA947),"-")</f>
        <v>2.5</v>
      </c>
      <c r="F144">
        <v>946</v>
      </c>
      <c r="G144">
        <f t="shared" si="1"/>
        <v>946</v>
      </c>
      <c r="H144">
        <v>947</v>
      </c>
      <c r="I144">
        <v>1</v>
      </c>
    </row>
    <row r="145" spans="1:11" ht="24">
      <c r="A145" s="125" t="s">
        <v>31</v>
      </c>
      <c r="B145" s="120">
        <v>2.016010006253909</v>
      </c>
      <c r="C145" s="120">
        <v>2.4268292682926829</v>
      </c>
      <c r="D145" s="120">
        <f>IF(ISNUMBER(AVERAGE(RFI!Z950:Z1113)),AVERAGE(RFI!Z950:Z1113),"-")</f>
        <v>4.333333333333333</v>
      </c>
      <c r="E145" s="120">
        <f>IF(ISNUMBER(AVERAGE(RFI!AA950:AA1113)),AVERAGE(RFI!AA950:AA1113),"-")</f>
        <v>2.4268292682926829</v>
      </c>
      <c r="F145">
        <v>950</v>
      </c>
      <c r="G145">
        <f t="shared" si="1"/>
        <v>950</v>
      </c>
      <c r="H145">
        <v>1113</v>
      </c>
      <c r="K145">
        <f>SUM(J146:J164)</f>
        <v>105</v>
      </c>
    </row>
    <row r="146" spans="1:11" ht="20">
      <c r="A146" s="121" t="s">
        <v>44</v>
      </c>
      <c r="B146" s="122">
        <v>2.2428355957767723</v>
      </c>
      <c r="C146" s="122">
        <v>2.4607843137254903</v>
      </c>
      <c r="D146" s="122">
        <f>IF(ISNUMBER(AVERAGE(RFI!Z951:Z1030)),AVERAGE(RFI!Z951:Z1030),"-")</f>
        <v>4.5</v>
      </c>
      <c r="E146" s="122">
        <f>IF(ISNUMBER(AVERAGE(RFI!AA951:AA1030)),AVERAGE(RFI!AA951:AA1030),"-")</f>
        <v>2.4607843137254903</v>
      </c>
      <c r="F146">
        <v>951</v>
      </c>
      <c r="G146">
        <f t="shared" si="1"/>
        <v>951</v>
      </c>
      <c r="H146">
        <v>1030</v>
      </c>
      <c r="J146">
        <f>SUM(I147:I156)</f>
        <v>51</v>
      </c>
    </row>
    <row r="147" spans="1:11" ht="17">
      <c r="A147" s="123" t="s">
        <v>251</v>
      </c>
      <c r="B147" s="124">
        <v>2.5256410256410251</v>
      </c>
      <c r="C147" s="124">
        <v>2.8333333333333335</v>
      </c>
      <c r="D147" s="124">
        <f>IF(ISNUMBER(AVERAGE(RFI!Z952:Z955)),AVERAGE(RFI!Z952:Z955),"-")</f>
        <v>5</v>
      </c>
      <c r="E147" s="124">
        <f>IF(ISNUMBER(AVERAGE(RFI!AA952:AA955)),AVERAGE(RFI!AA952:AA955),"-")</f>
        <v>2.8333333333333335</v>
      </c>
      <c r="F147">
        <v>952</v>
      </c>
      <c r="G147">
        <f t="shared" si="1"/>
        <v>952</v>
      </c>
      <c r="H147">
        <v>955</v>
      </c>
      <c r="I147">
        <v>3</v>
      </c>
    </row>
    <row r="148" spans="1:11" ht="17">
      <c r="A148" s="123" t="s">
        <v>2394</v>
      </c>
      <c r="B148" s="124">
        <v>2.2692307692307692</v>
      </c>
      <c r="C148" s="124">
        <v>2.1666666666666665</v>
      </c>
      <c r="D148" s="124" t="str">
        <f>IF(ISNUMBER(AVERAGE(RFI!Z958:Z970)),AVERAGE(RFI!Z958:Z970),"-")</f>
        <v>-</v>
      </c>
      <c r="E148" s="124">
        <f>IF(ISNUMBER(AVERAGE(RFI!AA958:AA970)),AVERAGE(RFI!AA958:AA970),"-")</f>
        <v>2.1666666666666665</v>
      </c>
      <c r="F148">
        <v>958</v>
      </c>
      <c r="G148">
        <f t="shared" si="1"/>
        <v>958</v>
      </c>
      <c r="H148">
        <v>970</v>
      </c>
      <c r="I148">
        <v>12</v>
      </c>
    </row>
    <row r="149" spans="1:11" ht="17">
      <c r="A149" s="123" t="s">
        <v>113</v>
      </c>
      <c r="B149" s="124">
        <v>2.2564102564102564</v>
      </c>
      <c r="C149" s="124">
        <v>2.5</v>
      </c>
      <c r="D149" s="124" t="str">
        <f>IF(ISNUMBER(AVERAGE(RFI!Z973:Z976)),AVERAGE(RFI!Z973:Z976),"-")</f>
        <v>-</v>
      </c>
      <c r="E149" s="124">
        <f>IF(ISNUMBER(AVERAGE(RFI!AA973:AA976)),AVERAGE(RFI!AA973:AA976),"-")</f>
        <v>2.5</v>
      </c>
      <c r="F149">
        <v>973</v>
      </c>
      <c r="G149">
        <f t="shared" si="1"/>
        <v>973</v>
      </c>
      <c r="H149">
        <v>976</v>
      </c>
      <c r="I149">
        <v>3</v>
      </c>
    </row>
    <row r="150" spans="1:11" ht="17">
      <c r="A150" s="123" t="s">
        <v>116</v>
      </c>
      <c r="B150" s="124">
        <v>2.1615384615384614</v>
      </c>
      <c r="C150" s="124">
        <v>2.5499999999999998</v>
      </c>
      <c r="D150" s="124" t="str">
        <f>IF(ISNUMBER(AVERAGE(RFI!Z979:Z989)),AVERAGE(RFI!Z979:Z989),"-")</f>
        <v>-</v>
      </c>
      <c r="E150" s="124">
        <f>IF(ISNUMBER(AVERAGE(RFI!AA979:AA989)),AVERAGE(RFI!AA979:AA989),"-")</f>
        <v>2.5499999999999998</v>
      </c>
      <c r="F150">
        <v>979</v>
      </c>
      <c r="G150">
        <f t="shared" si="1"/>
        <v>979</v>
      </c>
      <c r="H150">
        <v>989</v>
      </c>
      <c r="I150">
        <v>10</v>
      </c>
    </row>
    <row r="151" spans="1:11" ht="17">
      <c r="A151" s="123" t="s">
        <v>115</v>
      </c>
      <c r="B151" s="124">
        <v>2.0576923076923075</v>
      </c>
      <c r="C151" s="124">
        <v>2</v>
      </c>
      <c r="D151" s="124" t="str">
        <f>IF(ISNUMBER(AVERAGE(RFI!Z992:Z1002)),AVERAGE(RFI!Z992:Z1002),"-")</f>
        <v>-</v>
      </c>
      <c r="E151" s="124">
        <f>IF(ISNUMBER(AVERAGE(RFI!AA992:AA1002)),AVERAGE(RFI!AA992:AA1002),"-")</f>
        <v>2</v>
      </c>
      <c r="F151">
        <v>992</v>
      </c>
      <c r="G151">
        <f t="shared" si="1"/>
        <v>992</v>
      </c>
      <c r="H151">
        <v>1002</v>
      </c>
      <c r="I151">
        <v>10</v>
      </c>
    </row>
    <row r="152" spans="1:11" ht="17">
      <c r="A152" s="123" t="s">
        <v>114</v>
      </c>
      <c r="B152" s="124">
        <v>2.25</v>
      </c>
      <c r="C152" s="124">
        <v>3.75</v>
      </c>
      <c r="D152" s="124" t="str">
        <f>IF(ISNUMBER(AVERAGE(RFI!Z1005:Z1009)),AVERAGE(RFI!Z1005:Z1009),"-")</f>
        <v>-</v>
      </c>
      <c r="E152" s="124">
        <f>IF(ISNUMBER(AVERAGE(RFI!AA1005:AA1009)),AVERAGE(RFI!AA1005:AA1009),"-")</f>
        <v>3.75</v>
      </c>
      <c r="F152">
        <v>1005</v>
      </c>
      <c r="G152">
        <f t="shared" si="1"/>
        <v>1005</v>
      </c>
      <c r="H152">
        <v>1009</v>
      </c>
      <c r="I152">
        <v>4</v>
      </c>
    </row>
    <row r="153" spans="1:11" ht="17">
      <c r="A153" s="123" t="s">
        <v>2472</v>
      </c>
      <c r="B153" s="124">
        <v>2.3461538461538463</v>
      </c>
      <c r="C153" s="124">
        <v>2.5833333333333335</v>
      </c>
      <c r="D153" s="124" t="str">
        <f>IF(ISNUMBER(AVERAGE(RFI!Z1012:Z1018)),AVERAGE(RFI!Z1012:Z1018),"-")</f>
        <v>-</v>
      </c>
      <c r="E153" s="124">
        <f>IF(ISNUMBER(AVERAGE(RFI!AA1012:AA1018)),AVERAGE(RFI!AA1012:AA1018),"-")</f>
        <v>2.5833333333333335</v>
      </c>
      <c r="F153">
        <v>1012</v>
      </c>
      <c r="G153">
        <f t="shared" si="1"/>
        <v>1012</v>
      </c>
      <c r="H153">
        <v>1018</v>
      </c>
      <c r="I153">
        <v>6</v>
      </c>
    </row>
    <row r="154" spans="1:11" ht="17">
      <c r="A154" s="123" t="s">
        <v>2485</v>
      </c>
      <c r="B154" s="124">
        <v>2.6923076923076925</v>
      </c>
      <c r="C154" s="124">
        <v>3</v>
      </c>
      <c r="D154" s="124">
        <f>IF(ISNUMBER(AVERAGE(RFI!Z1021:Z1022)),AVERAGE(RFI!Z1021:Z1022),"-")</f>
        <v>4</v>
      </c>
      <c r="E154" s="124">
        <f>IF(ISNUMBER(AVERAGE(RFI!AA1021:AA1022)),AVERAGE(RFI!AA1021:AA1022),"-")</f>
        <v>3</v>
      </c>
      <c r="F154">
        <v>1021</v>
      </c>
      <c r="G154">
        <f t="shared" si="1"/>
        <v>1021</v>
      </c>
      <c r="H154">
        <v>1022</v>
      </c>
      <c r="I154">
        <v>1</v>
      </c>
    </row>
    <row r="155" spans="1:11" ht="17">
      <c r="A155" s="123" t="s">
        <v>118</v>
      </c>
      <c r="B155" s="124">
        <v>2.4615384615384617</v>
      </c>
      <c r="C155" s="124">
        <v>2.5</v>
      </c>
      <c r="D155" s="124">
        <f>IF(ISNUMBER(AVERAGE(RFI!Z1025:Z1026)),AVERAGE(RFI!Z1025:Z1026),"-")</f>
        <v>5</v>
      </c>
      <c r="E155" s="124">
        <f>IF(ISNUMBER(AVERAGE(RFI!AA1025:AA1026)),AVERAGE(RFI!AA1025:AA1026),"-")</f>
        <v>2.5</v>
      </c>
      <c r="F155">
        <v>1025</v>
      </c>
      <c r="G155">
        <f t="shared" si="1"/>
        <v>1025</v>
      </c>
      <c r="H155">
        <v>1026</v>
      </c>
      <c r="I155">
        <v>1</v>
      </c>
    </row>
    <row r="156" spans="1:11" ht="17">
      <c r="A156" s="123" t="s">
        <v>119</v>
      </c>
      <c r="B156" s="124">
        <v>2.3846153846153846</v>
      </c>
      <c r="C156" s="124">
        <v>2</v>
      </c>
      <c r="D156" s="124">
        <f>IF(ISNUMBER(AVERAGE(RFI!Z1029:Z1030)),AVERAGE(RFI!Z1029:Z1030),"-")</f>
        <v>4</v>
      </c>
      <c r="E156" s="124">
        <f>IF(ISNUMBER(AVERAGE(RFI!AA1029:AA1030)),AVERAGE(RFI!AA1029:AA1030),"-")</f>
        <v>2</v>
      </c>
      <c r="F156">
        <v>1029</v>
      </c>
      <c r="G156">
        <f t="shared" si="1"/>
        <v>1029</v>
      </c>
      <c r="H156">
        <v>1030</v>
      </c>
      <c r="I156">
        <v>1</v>
      </c>
    </row>
    <row r="157" spans="1:11" ht="20">
      <c r="A157" s="121" t="s">
        <v>2496</v>
      </c>
      <c r="B157" s="122">
        <v>1.6799007444168739</v>
      </c>
      <c r="C157" s="122">
        <v>2.370967741935484</v>
      </c>
      <c r="D157" s="122">
        <f>IF(ISNUMBER(AVERAGE(RFI!Z1033:Z1080)),AVERAGE(RFI!Z1033:Z1080),"-")</f>
        <v>4</v>
      </c>
      <c r="E157" s="122">
        <f>IF(ISNUMBER(AVERAGE(RFI!AA1033:AA1080)),AVERAGE(RFI!AA1033:AA1080),"-")</f>
        <v>2.370967741935484</v>
      </c>
      <c r="F157">
        <v>1033</v>
      </c>
      <c r="G157">
        <f t="shared" si="1"/>
        <v>1033</v>
      </c>
      <c r="H157">
        <v>1080</v>
      </c>
      <c r="J157">
        <f>SUM(I158:I163)</f>
        <v>31</v>
      </c>
    </row>
    <row r="158" spans="1:11" ht="17">
      <c r="A158" s="123" t="s">
        <v>2497</v>
      </c>
      <c r="B158" s="124">
        <v>2.4358974358974357</v>
      </c>
      <c r="C158" s="124">
        <v>3</v>
      </c>
      <c r="D158" s="124">
        <f>IF(ISNUMBER(AVERAGE(RFI!Z1034:Z1037)),AVERAGE(RFI!Z1034:Z1037),"-")</f>
        <v>4</v>
      </c>
      <c r="E158" s="124">
        <f>IF(ISNUMBER(AVERAGE(RFI!AA1034:AA1037)),AVERAGE(RFI!AA1034:AA1037),"-")</f>
        <v>3</v>
      </c>
      <c r="F158">
        <v>1034</v>
      </c>
      <c r="G158">
        <f t="shared" si="1"/>
        <v>1034</v>
      </c>
      <c r="H158">
        <v>1037</v>
      </c>
      <c r="I158">
        <v>3</v>
      </c>
    </row>
    <row r="159" spans="1:11" ht="17">
      <c r="A159" s="123" t="s">
        <v>120</v>
      </c>
      <c r="B159" s="124">
        <v>1.6730769230769234</v>
      </c>
      <c r="C159" s="124">
        <v>2.3333333333333335</v>
      </c>
      <c r="D159" s="124" t="str">
        <f>IF(ISNUMBER(AVERAGE(RFI!Z1040:Z1046)),AVERAGE(RFI!Z1040:Z1046),"-")</f>
        <v>-</v>
      </c>
      <c r="E159" s="124">
        <f>IF(ISNUMBER(AVERAGE(RFI!AA1040:AA1046)),AVERAGE(RFI!AA1040:AA1046),"-")</f>
        <v>2.3333333333333335</v>
      </c>
      <c r="F159">
        <v>1040</v>
      </c>
      <c r="G159">
        <f t="shared" si="1"/>
        <v>1040</v>
      </c>
      <c r="H159">
        <v>1046</v>
      </c>
      <c r="I159">
        <v>6</v>
      </c>
    </row>
    <row r="160" spans="1:11" ht="17">
      <c r="A160" s="123" t="s">
        <v>121</v>
      </c>
      <c r="B160" s="124">
        <v>1.5</v>
      </c>
      <c r="C160" s="124">
        <v>1.75</v>
      </c>
      <c r="D160" s="124" t="str">
        <f>IF(ISNUMBER(AVERAGE(RFI!Z1049:Z1053)),AVERAGE(RFI!Z1049:Z1053),"-")</f>
        <v>-</v>
      </c>
      <c r="E160" s="124">
        <f>IF(ISNUMBER(AVERAGE(RFI!AA1049:AA1053)),AVERAGE(RFI!AA1049:AA1053),"-")</f>
        <v>1.75</v>
      </c>
      <c r="F160">
        <v>1049</v>
      </c>
      <c r="G160">
        <f t="shared" si="1"/>
        <v>1049</v>
      </c>
      <c r="H160">
        <v>1053</v>
      </c>
      <c r="I160">
        <v>4</v>
      </c>
    </row>
    <row r="161" spans="1:10" ht="17">
      <c r="A161" s="123" t="s">
        <v>2524</v>
      </c>
      <c r="B161" s="124">
        <v>1.5552884615384615</v>
      </c>
      <c r="C161" s="124">
        <v>2.375</v>
      </c>
      <c r="D161" s="124" t="str">
        <f>IF(ISNUMBER(AVERAGE(RFI!Z1056:Z1072)),AVERAGE(RFI!Z1056:Z1072),"-")</f>
        <v>-</v>
      </c>
      <c r="E161" s="124">
        <f>IF(ISNUMBER(AVERAGE(RFI!AA1056:AA1072)),AVERAGE(RFI!AA1056:AA1072),"-")</f>
        <v>2.375</v>
      </c>
      <c r="F161">
        <v>1056</v>
      </c>
      <c r="G161">
        <f t="shared" si="1"/>
        <v>1056</v>
      </c>
      <c r="H161">
        <v>1072</v>
      </c>
      <c r="I161">
        <v>16</v>
      </c>
    </row>
    <row r="162" spans="1:10" ht="17">
      <c r="A162" s="123" t="s">
        <v>124</v>
      </c>
      <c r="B162" s="124">
        <v>1.9230769230769231</v>
      </c>
      <c r="C162" s="124">
        <v>2.5</v>
      </c>
      <c r="D162" s="124">
        <f>IF(ISNUMBER(AVERAGE(RFI!Z1075:Z1076)),AVERAGE(RFI!Z1075:Z1076),"-")</f>
        <v>4</v>
      </c>
      <c r="E162" s="124">
        <f>IF(ISNUMBER(AVERAGE(RFI!AA1075:AA1076)),AVERAGE(RFI!AA1075:AA1076),"-")</f>
        <v>2.5</v>
      </c>
      <c r="F162">
        <v>1075</v>
      </c>
      <c r="G162">
        <f t="shared" si="1"/>
        <v>1075</v>
      </c>
      <c r="H162">
        <v>1076</v>
      </c>
      <c r="I162">
        <v>1</v>
      </c>
    </row>
    <row r="163" spans="1:10" ht="17">
      <c r="A163" s="123" t="s">
        <v>2559</v>
      </c>
      <c r="B163" s="124">
        <v>1.9230769230769231</v>
      </c>
      <c r="C163" s="124">
        <v>3</v>
      </c>
      <c r="D163" s="124" t="str">
        <f>IF(ISNUMBER(AVERAGE(RFI!Z1079:Z1080)),AVERAGE(RFI!Z1079:Z1080),"-")</f>
        <v>-</v>
      </c>
      <c r="E163" s="124">
        <f>IF(ISNUMBER(AVERAGE(RFI!AA1079:AA1080)),AVERAGE(RFI!AA1079:AA1080),"-")</f>
        <v>3</v>
      </c>
      <c r="F163">
        <v>1079</v>
      </c>
      <c r="G163">
        <f t="shared" si="1"/>
        <v>1079</v>
      </c>
      <c r="H163">
        <v>1080</v>
      </c>
      <c r="I163">
        <v>1</v>
      </c>
    </row>
    <row r="164" spans="1:10" ht="60">
      <c r="A164" s="121" t="s">
        <v>2561</v>
      </c>
      <c r="B164" s="122">
        <v>1.7173913043478262</v>
      </c>
      <c r="C164" s="122" t="s">
        <v>727</v>
      </c>
      <c r="D164" s="122" t="str">
        <f>IF(ISNUMBER(AVERAGE(RFI!Z1083:Z1113)),AVERAGE(RFI!Z1083:Z1113),"-")</f>
        <v>-</v>
      </c>
      <c r="E164" s="122" t="str">
        <f>IF(ISNUMBER(AVERAGE(RFI!AA1083:AA1113)),AVERAGE(RFI!AA1083:AA1113),"-")</f>
        <v>-</v>
      </c>
      <c r="F164">
        <v>1083</v>
      </c>
      <c r="G164">
        <f t="shared" si="1"/>
        <v>1083</v>
      </c>
      <c r="H164">
        <v>1113</v>
      </c>
      <c r="J164">
        <f>SUM(I165:I167)</f>
        <v>23</v>
      </c>
    </row>
    <row r="165" spans="1:10" ht="17">
      <c r="A165" s="123" t="s">
        <v>2562</v>
      </c>
      <c r="B165" s="124">
        <v>0.8571428571428571</v>
      </c>
      <c r="C165" s="124" t="s">
        <v>727</v>
      </c>
      <c r="D165" s="124" t="str">
        <f>IF(ISNUMBER(AVERAGE(RFI!Z1084:Z1091)),AVERAGE(RFI!Z1084:Z1091),"-")</f>
        <v>-</v>
      </c>
      <c r="E165" s="124" t="str">
        <f>IF(ISNUMBER(AVERAGE(RFI!AA1084:AA1091)),AVERAGE(RFI!AA1084:AA1091),"-")</f>
        <v>-</v>
      </c>
      <c r="F165">
        <v>1084</v>
      </c>
      <c r="G165">
        <f t="shared" si="1"/>
        <v>1084</v>
      </c>
      <c r="H165">
        <v>1091</v>
      </c>
      <c r="I165">
        <v>7</v>
      </c>
    </row>
    <row r="166" spans="1:10" ht="17">
      <c r="A166" s="123" t="s">
        <v>2577</v>
      </c>
      <c r="B166" s="124">
        <v>2.9166666666666665</v>
      </c>
      <c r="C166" s="124" t="s">
        <v>727</v>
      </c>
      <c r="D166" s="124" t="str">
        <f>IF(ISNUMBER(AVERAGE(RFI!Z1094:Z1100)),AVERAGE(RFI!Z1094:Z1100),"-")</f>
        <v>-</v>
      </c>
      <c r="E166" s="124" t="str">
        <f>IF(ISNUMBER(AVERAGE(RFI!AA1094:AA1100)),AVERAGE(RFI!AA1094:AA1100),"-")</f>
        <v>-</v>
      </c>
      <c r="F166">
        <v>1094</v>
      </c>
      <c r="G166">
        <f t="shared" si="1"/>
        <v>1094</v>
      </c>
      <c r="H166">
        <v>1100</v>
      </c>
      <c r="I166">
        <v>6</v>
      </c>
    </row>
    <row r="167" spans="1:10" ht="17">
      <c r="A167" s="123" t="s">
        <v>2590</v>
      </c>
      <c r="B167" s="124">
        <v>1.6</v>
      </c>
      <c r="C167" s="124" t="s">
        <v>727</v>
      </c>
      <c r="D167" s="124" t="str">
        <f>IF(ISNUMBER(AVERAGE(RFI!Z1103:Z1113)),AVERAGE(RFI!Z1103:Z1113),"-")</f>
        <v>-</v>
      </c>
      <c r="E167" s="124"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RikfFbSSPHw5k+MqCDFG3mhNG9CbMi40XTu9iGdCzwhcVFDLou1Xu89NM3J0EgpaOv035l4nqrxUZPPlyM1xew==" saltValue="XmSi2DefIdwcOF/q8UsXrg=="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{401556E7-3A7F-A844-8EAC-480FE1D5A654}</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{0CDBA7C5-ADAE-374E-9BA2-B98C71F5F0EF}</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{A9A31B0B-E385-B440-A852-21C07EE91CB5}</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01556E7-3A7F-A844-8EAC-480FE1D5A654}">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0CDBA7C5-ADAE-374E-9BA2-B98C71F5F0EF}">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A9A31B0B-E385-B440-A852-21C07EE91CB5}">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B1186"/>
  <sheetViews>
    <sheetView tabSelected="1" zoomScale="75" workbookViewId="0">
      <pane xSplit="5" ySplit="2" topLeftCell="F1108" activePane="bottomRight" state="frozen"/>
      <selection activeCell="E1" sqref="E1"/>
      <selection pane="topRight" activeCell="F1" sqref="F1"/>
      <selection pane="bottomLeft" activeCell="E3" sqref="E3"/>
      <selection pane="bottomRight" activeCell="F1109" sqref="F1109"/>
    </sheetView>
  </sheetViews>
  <sheetFormatPr baseColWidth="10" defaultRowHeight="16"/>
  <cols>
    <col min="1" max="1" width="6.1640625" style="4" customWidth="1"/>
    <col min="2" max="2" width="24.5" style="4" hidden="1" customWidth="1"/>
    <col min="3" max="3" width="6.33203125" style="4" hidden="1" customWidth="1"/>
    <col min="4" max="4" width="8.33203125" style="10" hidden="1" customWidth="1"/>
    <col min="5" max="5" width="30.6640625" style="4" customWidth="1"/>
    <col min="6" max="6" width="40.83203125" style="4" customWidth="1"/>
    <col min="7" max="7" width="71" style="4" customWidth="1"/>
    <col min="8" max="8" width="25.83203125" style="4" hidden="1" customWidth="1"/>
    <col min="9" max="9" width="25.6640625" style="4" hidden="1" customWidth="1"/>
    <col min="10" max="10" width="25.83203125" style="4" customWidth="1"/>
    <col min="11" max="11" width="26" style="4" hidden="1" customWidth="1"/>
    <col min="12" max="13" width="25.6640625" style="4" hidden="1" customWidth="1"/>
    <col min="14" max="15" width="6.83203125" style="10" customWidth="1"/>
    <col min="16" max="16" width="6.83203125" style="57" customWidth="1"/>
    <col min="17" max="17" width="50.6640625" style="57" customWidth="1"/>
    <col min="18" max="18" width="10.83203125" style="57"/>
    <col min="19" max="19" width="7" style="57" customWidth="1"/>
    <col min="20" max="20" width="11" style="57" customWidth="1"/>
    <col min="21" max="21" width="6.83203125" style="57" customWidth="1"/>
    <col min="22" max="22" width="50.83203125" style="57" customWidth="1"/>
    <col min="23" max="23" width="10.83203125" style="57"/>
    <col min="24" max="24" width="6.83203125" style="57" customWidth="1"/>
    <col min="25" max="25" width="10.83203125" style="57"/>
    <col min="26" max="27" width="6.83203125" style="4" customWidth="1"/>
    <col min="28" max="16384" width="10.83203125" style="4"/>
  </cols>
  <sheetData>
    <row r="1" spans="1:27" ht="17">
      <c r="H1" s="146" t="s">
        <v>916</v>
      </c>
      <c r="I1" s="147"/>
      <c r="J1" s="147"/>
      <c r="K1" s="147"/>
      <c r="L1" s="147"/>
      <c r="M1" s="147"/>
      <c r="N1" s="147"/>
      <c r="O1" s="148"/>
      <c r="P1" s="137" t="s">
        <v>917</v>
      </c>
      <c r="Q1" s="137" t="s">
        <v>917</v>
      </c>
      <c r="R1" s="137" t="s">
        <v>917</v>
      </c>
      <c r="S1" s="137" t="s">
        <v>917</v>
      </c>
      <c r="T1" s="137" t="s">
        <v>917</v>
      </c>
      <c r="U1" s="137" t="s">
        <v>917</v>
      </c>
      <c r="V1" s="137" t="s">
        <v>917</v>
      </c>
      <c r="W1" s="137" t="s">
        <v>917</v>
      </c>
      <c r="X1" s="137" t="s">
        <v>917</v>
      </c>
      <c r="Y1" s="137" t="s">
        <v>917</v>
      </c>
    </row>
    <row r="2" spans="1:27" ht="136">
      <c r="A2" s="4" t="s">
        <v>918</v>
      </c>
      <c r="B2" s="4" t="s">
        <v>919</v>
      </c>
      <c r="C2" s="4" t="s">
        <v>920</v>
      </c>
      <c r="D2" s="10" t="s">
        <v>921</v>
      </c>
      <c r="E2" s="96" t="s">
        <v>922</v>
      </c>
      <c r="F2" s="96" t="s">
        <v>923</v>
      </c>
      <c r="G2" s="96" t="s">
        <v>924</v>
      </c>
      <c r="H2" s="97" t="s">
        <v>925</v>
      </c>
      <c r="I2" s="97" t="s">
        <v>926</v>
      </c>
      <c r="J2" s="97" t="s">
        <v>737</v>
      </c>
      <c r="K2" s="97" t="s">
        <v>927</v>
      </c>
      <c r="L2" s="97" t="s">
        <v>724</v>
      </c>
      <c r="M2" s="97" t="s">
        <v>928</v>
      </c>
      <c r="N2" s="98" t="s">
        <v>929</v>
      </c>
      <c r="O2" s="98" t="s">
        <v>930</v>
      </c>
      <c r="P2" s="99" t="s">
        <v>127</v>
      </c>
      <c r="Q2" s="99" t="s">
        <v>931</v>
      </c>
      <c r="R2" s="100" t="s">
        <v>232</v>
      </c>
      <c r="S2" s="101" t="s">
        <v>266</v>
      </c>
      <c r="T2" s="101" t="s">
        <v>725</v>
      </c>
      <c r="U2" s="99" t="s">
        <v>720</v>
      </c>
      <c r="V2" s="99" t="s">
        <v>745</v>
      </c>
      <c r="W2" s="100" t="s">
        <v>232</v>
      </c>
      <c r="X2" s="101" t="s">
        <v>734</v>
      </c>
      <c r="Y2" s="101" t="s">
        <v>904</v>
      </c>
      <c r="Z2" s="102" t="s">
        <v>905</v>
      </c>
      <c r="AA2" s="103" t="s">
        <v>733</v>
      </c>
    </row>
    <row r="3" spans="1:27" s="104" customFormat="1">
      <c r="E3" s="105"/>
      <c r="F3" s="105"/>
      <c r="G3" s="105"/>
      <c r="H3" s="105"/>
      <c r="I3" s="105"/>
      <c r="J3" s="105"/>
      <c r="K3" s="105"/>
      <c r="L3" s="105"/>
      <c r="M3" s="105"/>
      <c r="N3" s="105"/>
      <c r="O3" s="105"/>
      <c r="P3" s="138"/>
      <c r="Q3" s="138"/>
      <c r="R3" s="138"/>
      <c r="S3" s="138"/>
      <c r="T3" s="138"/>
      <c r="U3" s="138"/>
      <c r="V3" s="138"/>
      <c r="W3" s="138"/>
      <c r="X3" s="138"/>
      <c r="Y3" s="138"/>
      <c r="Z3" s="105"/>
      <c r="AA3" s="105"/>
    </row>
    <row r="4" spans="1:27" ht="37">
      <c r="E4" s="149" t="s">
        <v>932</v>
      </c>
      <c r="F4" s="149"/>
      <c r="G4" s="149"/>
      <c r="H4" s="104"/>
      <c r="I4" s="104"/>
      <c r="J4" s="104"/>
      <c r="K4" s="104"/>
      <c r="L4" s="104"/>
      <c r="M4" s="104"/>
      <c r="P4" s="139"/>
      <c r="Q4" s="139"/>
      <c r="R4" s="139"/>
      <c r="S4" s="139"/>
      <c r="T4" s="139"/>
      <c r="U4" s="139"/>
      <c r="V4" s="139"/>
      <c r="W4" s="139"/>
      <c r="X4" s="139"/>
      <c r="Y4" s="139"/>
      <c r="Z4" s="104"/>
      <c r="AA4" s="104"/>
    </row>
    <row r="5" spans="1:27" ht="19">
      <c r="E5" s="150" t="s">
        <v>70</v>
      </c>
      <c r="F5" s="150"/>
      <c r="G5" s="150"/>
    </row>
    <row r="6" spans="1:27" ht="17">
      <c r="E6" s="106" t="s">
        <v>933</v>
      </c>
      <c r="P6" s="139"/>
      <c r="Q6" s="139"/>
      <c r="R6" s="139"/>
      <c r="S6" s="139"/>
      <c r="T6" s="139"/>
      <c r="U6" s="139"/>
      <c r="V6" s="139"/>
      <c r="W6" s="139"/>
      <c r="X6" s="139"/>
      <c r="Y6" s="139"/>
      <c r="Z6" s="104"/>
      <c r="AA6" s="104"/>
    </row>
    <row r="7" spans="1:27" ht="409.6">
      <c r="A7" s="4">
        <v>2000</v>
      </c>
      <c r="B7" s="4" t="s">
        <v>934</v>
      </c>
      <c r="E7" s="14" t="s">
        <v>2648</v>
      </c>
      <c r="F7" s="13" t="s">
        <v>935</v>
      </c>
      <c r="G7" s="13" t="s">
        <v>936</v>
      </c>
      <c r="H7" s="57"/>
      <c r="I7" s="57"/>
      <c r="J7" s="134" t="s">
        <v>2647</v>
      </c>
      <c r="K7" s="57"/>
      <c r="L7" s="57"/>
      <c r="M7" s="57"/>
      <c r="P7" s="107" t="s">
        <v>488</v>
      </c>
      <c r="Q7" s="108" t="s">
        <v>3380</v>
      </c>
      <c r="R7" s="108" t="s">
        <v>3381</v>
      </c>
      <c r="S7" s="76">
        <v>2.5</v>
      </c>
      <c r="T7" s="140" t="s">
        <v>488</v>
      </c>
      <c r="U7" s="107" t="s">
        <v>488</v>
      </c>
      <c r="V7" s="108" t="s">
        <v>3382</v>
      </c>
      <c r="W7" s="108" t="s">
        <v>488</v>
      </c>
      <c r="X7" s="76" t="s">
        <v>488</v>
      </c>
      <c r="Y7" s="140" t="s">
        <v>488</v>
      </c>
      <c r="Z7" s="91" t="str">
        <f>IF(U7&lt;&gt;"",U7,IF(P7&lt;&gt;"",P7,IF(N7&lt;&gt;"",N7,"")))</f>
        <v/>
      </c>
      <c r="AA7" s="45">
        <f>IF(X7&lt;&gt;"",X7,IF(S7&lt;&gt;"",S7,IF(O7&lt;&gt;"",O7,"")))</f>
        <v>2.5</v>
      </c>
    </row>
    <row r="8" spans="1:27" s="104" customFormat="1" ht="409.6">
      <c r="A8" s="4">
        <v>2001</v>
      </c>
      <c r="B8" s="4" t="s">
        <v>937</v>
      </c>
      <c r="C8" s="4"/>
      <c r="D8" s="10"/>
      <c r="E8" s="14" t="s">
        <v>2649</v>
      </c>
      <c r="F8" s="13" t="s">
        <v>938</v>
      </c>
      <c r="G8" s="13" t="s">
        <v>939</v>
      </c>
      <c r="H8" s="57"/>
      <c r="I8" s="57"/>
      <c r="J8" s="134" t="s">
        <v>2647</v>
      </c>
      <c r="K8" s="57"/>
      <c r="L8" s="57"/>
      <c r="M8" s="57"/>
      <c r="N8" s="10"/>
      <c r="O8" s="10"/>
      <c r="P8" s="107" t="s">
        <v>488</v>
      </c>
      <c r="Q8" s="108" t="s">
        <v>3380</v>
      </c>
      <c r="R8" s="108" t="s">
        <v>3383</v>
      </c>
      <c r="S8" s="76">
        <v>3</v>
      </c>
      <c r="T8" s="140" t="s">
        <v>488</v>
      </c>
      <c r="U8" s="107" t="s">
        <v>488</v>
      </c>
      <c r="V8" s="108" t="s">
        <v>3384</v>
      </c>
      <c r="W8" s="108" t="s">
        <v>488</v>
      </c>
      <c r="X8" s="76" t="s">
        <v>488</v>
      </c>
      <c r="Y8" s="140" t="s">
        <v>488</v>
      </c>
      <c r="Z8" s="91" t="str">
        <f t="shared" ref="Z8:Z70" si="0">IF(U8&lt;&gt;"",U8,IF(P8&lt;&gt;"",P8,IF(N8&lt;&gt;"",N8,"")))</f>
        <v/>
      </c>
      <c r="AA8" s="45">
        <f t="shared" ref="AA8:AA70" si="1">IF(X8&lt;&gt;"",X8,IF(S8&lt;&gt;"",S8,IF(O8&lt;&gt;"",O8,"")))</f>
        <v>3</v>
      </c>
    </row>
    <row r="9" spans="1:27" s="104" customFormat="1" ht="409.6">
      <c r="A9" s="4">
        <v>2002</v>
      </c>
      <c r="B9" s="4" t="s">
        <v>940</v>
      </c>
      <c r="C9" s="4"/>
      <c r="D9" s="10"/>
      <c r="E9" s="14" t="s">
        <v>2650</v>
      </c>
      <c r="F9" s="13" t="s">
        <v>941</v>
      </c>
      <c r="G9" s="13" t="s">
        <v>942</v>
      </c>
      <c r="H9" s="57"/>
      <c r="I9" s="57"/>
      <c r="J9" s="134" t="s">
        <v>2647</v>
      </c>
      <c r="K9" s="57"/>
      <c r="L9" s="57"/>
      <c r="M9" s="57"/>
      <c r="N9" s="10"/>
      <c r="O9" s="10"/>
      <c r="P9" s="107" t="s">
        <v>488</v>
      </c>
      <c r="Q9" s="108" t="s">
        <v>3380</v>
      </c>
      <c r="R9" s="108" t="s">
        <v>3383</v>
      </c>
      <c r="S9" s="76">
        <v>3</v>
      </c>
      <c r="T9" s="140" t="s">
        <v>488</v>
      </c>
      <c r="U9" s="107" t="s">
        <v>488</v>
      </c>
      <c r="V9" s="108" t="s">
        <v>3385</v>
      </c>
      <c r="W9" s="108" t="s">
        <v>488</v>
      </c>
      <c r="X9" s="76" t="s">
        <v>488</v>
      </c>
      <c r="Y9" s="140" t="s">
        <v>488</v>
      </c>
      <c r="Z9" s="91" t="str">
        <f t="shared" si="0"/>
        <v/>
      </c>
      <c r="AA9" s="45">
        <f t="shared" si="1"/>
        <v>3</v>
      </c>
    </row>
    <row r="10" spans="1:27" s="104" customFormat="1" ht="409.6">
      <c r="A10" s="4">
        <v>2003</v>
      </c>
      <c r="B10" s="4" t="s">
        <v>943</v>
      </c>
      <c r="C10" s="4"/>
      <c r="D10" s="10"/>
      <c r="E10" s="14" t="s">
        <v>2651</v>
      </c>
      <c r="F10" s="13" t="s">
        <v>944</v>
      </c>
      <c r="G10" s="13" t="s">
        <v>945</v>
      </c>
      <c r="H10" s="57"/>
      <c r="I10" s="57"/>
      <c r="J10" s="134" t="s">
        <v>2647</v>
      </c>
      <c r="K10" s="57"/>
      <c r="L10" s="57"/>
      <c r="M10" s="57"/>
      <c r="N10" s="10"/>
      <c r="O10" s="10"/>
      <c r="P10" s="107" t="s">
        <v>488</v>
      </c>
      <c r="Q10" s="108" t="s">
        <v>3380</v>
      </c>
      <c r="R10" s="108" t="s">
        <v>3383</v>
      </c>
      <c r="S10" s="76">
        <v>3</v>
      </c>
      <c r="T10" s="140" t="s">
        <v>488</v>
      </c>
      <c r="U10" s="107" t="s">
        <v>488</v>
      </c>
      <c r="V10" s="108" t="s">
        <v>3382</v>
      </c>
      <c r="W10" s="108" t="s">
        <v>488</v>
      </c>
      <c r="X10" s="76" t="s">
        <v>488</v>
      </c>
      <c r="Y10" s="140" t="s">
        <v>488</v>
      </c>
      <c r="Z10" s="91" t="str">
        <f t="shared" si="0"/>
        <v/>
      </c>
      <c r="AA10" s="45">
        <f t="shared" si="1"/>
        <v>3</v>
      </c>
    </row>
    <row r="11" spans="1:27" s="104" customFormat="1" ht="409.6">
      <c r="A11" s="4">
        <v>2004</v>
      </c>
      <c r="B11" s="4" t="s">
        <v>946</v>
      </c>
      <c r="C11" s="4"/>
      <c r="D11" s="10"/>
      <c r="E11" s="14" t="s">
        <v>2652</v>
      </c>
      <c r="F11" s="13" t="s">
        <v>947</v>
      </c>
      <c r="G11" s="13" t="s">
        <v>948</v>
      </c>
      <c r="H11" s="57"/>
      <c r="I11" s="57"/>
      <c r="J11" s="134" t="s">
        <v>2647</v>
      </c>
      <c r="K11" s="57"/>
      <c r="L11" s="57"/>
      <c r="M11" s="57"/>
      <c r="N11" s="10"/>
      <c r="O11" s="10"/>
      <c r="P11" s="107" t="s">
        <v>488</v>
      </c>
      <c r="Q11" s="108" t="s">
        <v>3380</v>
      </c>
      <c r="R11" s="108" t="s">
        <v>3383</v>
      </c>
      <c r="S11" s="76">
        <v>3</v>
      </c>
      <c r="T11" s="140" t="s">
        <v>488</v>
      </c>
      <c r="U11" s="107" t="s">
        <v>488</v>
      </c>
      <c r="V11" s="108" t="s">
        <v>3386</v>
      </c>
      <c r="W11" s="108" t="s">
        <v>488</v>
      </c>
      <c r="X11" s="76" t="s">
        <v>488</v>
      </c>
      <c r="Y11" s="140" t="s">
        <v>488</v>
      </c>
      <c r="Z11" s="91" t="str">
        <f t="shared" si="0"/>
        <v/>
      </c>
      <c r="AA11" s="45">
        <f t="shared" si="1"/>
        <v>3</v>
      </c>
    </row>
    <row r="12" spans="1:27" s="104" customFormat="1" ht="187">
      <c r="A12" s="4">
        <v>2005</v>
      </c>
      <c r="B12" s="4" t="s">
        <v>488</v>
      </c>
      <c r="C12" s="4"/>
      <c r="D12" s="10"/>
      <c r="E12" s="135" t="s">
        <v>2653</v>
      </c>
      <c r="F12" s="13" t="s">
        <v>949</v>
      </c>
      <c r="G12" s="13" t="s">
        <v>950</v>
      </c>
      <c r="H12" s="57"/>
      <c r="I12" s="57"/>
      <c r="J12" s="57"/>
      <c r="K12" s="57"/>
      <c r="L12" s="57"/>
      <c r="M12" s="57"/>
      <c r="N12" s="10"/>
      <c r="O12" s="10"/>
      <c r="P12" s="107" t="s">
        <v>488</v>
      </c>
      <c r="Q12" s="108" t="s">
        <v>3380</v>
      </c>
      <c r="R12" s="108" t="s">
        <v>3387</v>
      </c>
      <c r="S12" s="76">
        <v>2</v>
      </c>
      <c r="T12" s="140" t="s">
        <v>488</v>
      </c>
      <c r="U12" s="107" t="s">
        <v>488</v>
      </c>
      <c r="V12" s="108" t="s">
        <v>3388</v>
      </c>
      <c r="W12" s="108" t="s">
        <v>488</v>
      </c>
      <c r="X12" s="76" t="s">
        <v>488</v>
      </c>
      <c r="Y12" s="140" t="s">
        <v>488</v>
      </c>
      <c r="Z12" s="91" t="str">
        <f t="shared" si="0"/>
        <v/>
      </c>
      <c r="AA12" s="45">
        <f t="shared" si="1"/>
        <v>2</v>
      </c>
    </row>
    <row r="13" spans="1:27" s="104" customFormat="1">
      <c r="A13" s="4"/>
      <c r="H13" s="4"/>
      <c r="P13" s="139"/>
      <c r="Q13" s="139"/>
      <c r="R13" s="139"/>
      <c r="S13" s="139"/>
      <c r="T13" s="139"/>
      <c r="U13" s="139"/>
      <c r="V13" s="139"/>
      <c r="W13" s="139"/>
      <c r="X13" s="139"/>
      <c r="Y13" s="139"/>
    </row>
    <row r="14" spans="1:27" s="104" customFormat="1">
      <c r="A14" s="4"/>
      <c r="H14" s="4"/>
      <c r="P14" s="139"/>
      <c r="Q14" s="139"/>
      <c r="R14" s="139"/>
      <c r="S14" s="139"/>
      <c r="T14" s="139"/>
      <c r="U14" s="139"/>
      <c r="V14" s="139"/>
      <c r="W14" s="139"/>
      <c r="X14" s="139"/>
      <c r="Y14" s="139"/>
    </row>
    <row r="15" spans="1:27" s="104" customFormat="1" ht="17">
      <c r="A15" s="4"/>
      <c r="E15" s="106" t="s">
        <v>951</v>
      </c>
      <c r="H15" s="4"/>
      <c r="P15" s="139"/>
      <c r="Q15" s="139"/>
      <c r="R15" s="139"/>
      <c r="S15" s="139"/>
      <c r="T15" s="139"/>
      <c r="U15" s="139"/>
      <c r="V15" s="139"/>
      <c r="W15" s="139"/>
      <c r="X15" s="139"/>
      <c r="Y15" s="139"/>
    </row>
    <row r="16" spans="1:27" s="104" customFormat="1" ht="409.6">
      <c r="A16" s="4">
        <v>2006</v>
      </c>
      <c r="B16" s="4" t="s">
        <v>952</v>
      </c>
      <c r="C16" s="4"/>
      <c r="D16" s="10"/>
      <c r="E16" s="14" t="s">
        <v>2654</v>
      </c>
      <c r="F16" s="13" t="s">
        <v>953</v>
      </c>
      <c r="G16" s="13" t="s">
        <v>954</v>
      </c>
      <c r="H16" s="57"/>
      <c r="I16" s="57"/>
      <c r="J16" s="134" t="s">
        <v>2647</v>
      </c>
      <c r="K16" s="57"/>
      <c r="L16" s="57"/>
      <c r="M16" s="57"/>
      <c r="N16" s="10"/>
      <c r="O16" s="10"/>
      <c r="P16" s="107" t="s">
        <v>488</v>
      </c>
      <c r="Q16" s="108" t="s">
        <v>3380</v>
      </c>
      <c r="R16" s="108" t="s">
        <v>3383</v>
      </c>
      <c r="S16" s="76">
        <v>3.5</v>
      </c>
      <c r="T16" s="140" t="s">
        <v>488</v>
      </c>
      <c r="U16" s="107" t="s">
        <v>488</v>
      </c>
      <c r="V16" s="108" t="s">
        <v>3382</v>
      </c>
      <c r="W16" s="108" t="s">
        <v>488</v>
      </c>
      <c r="X16" s="76" t="s">
        <v>488</v>
      </c>
      <c r="Y16" s="140" t="s">
        <v>488</v>
      </c>
      <c r="Z16" s="91" t="str">
        <f t="shared" si="0"/>
        <v/>
      </c>
      <c r="AA16" s="45">
        <f t="shared" si="1"/>
        <v>3.5</v>
      </c>
    </row>
    <row r="17" spans="1:27" s="104" customFormat="1" ht="409.6">
      <c r="A17" s="4">
        <v>2007</v>
      </c>
      <c r="B17" s="4" t="s">
        <v>955</v>
      </c>
      <c r="C17" s="4"/>
      <c r="D17" s="10"/>
      <c r="E17" s="14" t="s">
        <v>2655</v>
      </c>
      <c r="F17" s="13" t="s">
        <v>956</v>
      </c>
      <c r="G17" s="13" t="s">
        <v>957</v>
      </c>
      <c r="H17" s="57"/>
      <c r="I17" s="57"/>
      <c r="J17" s="134" t="s">
        <v>2647</v>
      </c>
      <c r="K17" s="57"/>
      <c r="L17" s="57"/>
      <c r="M17" s="57"/>
      <c r="N17" s="10"/>
      <c r="O17" s="10"/>
      <c r="P17" s="107" t="s">
        <v>488</v>
      </c>
      <c r="Q17" s="108" t="s">
        <v>3380</v>
      </c>
      <c r="R17" s="108" t="s">
        <v>3383</v>
      </c>
      <c r="S17" s="76">
        <v>2</v>
      </c>
      <c r="T17" s="140" t="s">
        <v>488</v>
      </c>
      <c r="U17" s="107" t="s">
        <v>488</v>
      </c>
      <c r="V17" s="108" t="s">
        <v>3382</v>
      </c>
      <c r="W17" s="108" t="s">
        <v>488</v>
      </c>
      <c r="X17" s="76" t="s">
        <v>488</v>
      </c>
      <c r="Y17" s="140" t="s">
        <v>488</v>
      </c>
      <c r="Z17" s="91" t="str">
        <f t="shared" si="0"/>
        <v/>
      </c>
      <c r="AA17" s="45">
        <f t="shared" si="1"/>
        <v>2</v>
      </c>
    </row>
    <row r="18" spans="1:27" s="104" customFormat="1" ht="409.6">
      <c r="A18" s="4">
        <v>2008</v>
      </c>
      <c r="B18" s="4" t="s">
        <v>952</v>
      </c>
      <c r="C18" s="4"/>
      <c r="D18" s="10"/>
      <c r="E18" s="14" t="s">
        <v>2656</v>
      </c>
      <c r="F18" s="13" t="s">
        <v>958</v>
      </c>
      <c r="G18" s="13" t="s">
        <v>959</v>
      </c>
      <c r="H18" s="57"/>
      <c r="I18" s="57"/>
      <c r="J18" s="134" t="s">
        <v>2647</v>
      </c>
      <c r="K18" s="57"/>
      <c r="L18" s="57"/>
      <c r="M18" s="57"/>
      <c r="N18" s="10"/>
      <c r="O18" s="10"/>
      <c r="P18" s="107" t="s">
        <v>488</v>
      </c>
      <c r="Q18" s="108" t="s">
        <v>3380</v>
      </c>
      <c r="R18" s="108" t="s">
        <v>3387</v>
      </c>
      <c r="S18" s="76">
        <v>3.5</v>
      </c>
      <c r="T18" s="140" t="s">
        <v>488</v>
      </c>
      <c r="U18" s="107" t="s">
        <v>488</v>
      </c>
      <c r="V18" s="108" t="s">
        <v>3382</v>
      </c>
      <c r="W18" s="108" t="s">
        <v>488</v>
      </c>
      <c r="X18" s="76" t="s">
        <v>488</v>
      </c>
      <c r="Y18" s="140" t="s">
        <v>488</v>
      </c>
      <c r="Z18" s="91" t="str">
        <f t="shared" si="0"/>
        <v/>
      </c>
      <c r="AA18" s="45">
        <f t="shared" si="1"/>
        <v>3.5</v>
      </c>
    </row>
    <row r="19" spans="1:27" s="104" customFormat="1" ht="409.6">
      <c r="A19" s="4">
        <v>2009</v>
      </c>
      <c r="B19" s="4" t="s">
        <v>960</v>
      </c>
      <c r="C19" s="4"/>
      <c r="D19" s="10"/>
      <c r="E19" s="14" t="s">
        <v>2657</v>
      </c>
      <c r="F19" s="13" t="s">
        <v>961</v>
      </c>
      <c r="G19" s="13" t="s">
        <v>962</v>
      </c>
      <c r="H19" s="57"/>
      <c r="I19" s="57"/>
      <c r="J19" s="134" t="s">
        <v>2647</v>
      </c>
      <c r="K19" s="57"/>
      <c r="L19" s="57"/>
      <c r="M19" s="57"/>
      <c r="N19" s="10"/>
      <c r="O19" s="10"/>
      <c r="P19" s="107" t="s">
        <v>488</v>
      </c>
      <c r="Q19" s="108" t="s">
        <v>3380</v>
      </c>
      <c r="R19" s="108" t="s">
        <v>3383</v>
      </c>
      <c r="S19" s="76">
        <v>3</v>
      </c>
      <c r="T19" s="140" t="s">
        <v>488</v>
      </c>
      <c r="U19" s="107" t="s">
        <v>488</v>
      </c>
      <c r="V19" s="108" t="s">
        <v>3382</v>
      </c>
      <c r="W19" s="108" t="s">
        <v>488</v>
      </c>
      <c r="X19" s="76" t="s">
        <v>488</v>
      </c>
      <c r="Y19" s="140" t="s">
        <v>488</v>
      </c>
      <c r="Z19" s="91" t="str">
        <f t="shared" si="0"/>
        <v/>
      </c>
      <c r="AA19" s="45">
        <f t="shared" si="1"/>
        <v>3</v>
      </c>
    </row>
    <row r="20" spans="1:27" s="104" customFormat="1" ht="409.6">
      <c r="A20" s="4">
        <v>2010</v>
      </c>
      <c r="B20" s="4" t="s">
        <v>963</v>
      </c>
      <c r="C20" s="4"/>
      <c r="D20" s="10"/>
      <c r="E20" s="14" t="s">
        <v>2658</v>
      </c>
      <c r="F20" s="13" t="s">
        <v>964</v>
      </c>
      <c r="G20" s="13" t="s">
        <v>965</v>
      </c>
      <c r="H20" s="57"/>
      <c r="I20" s="57"/>
      <c r="J20" s="134" t="s">
        <v>2647</v>
      </c>
      <c r="K20" s="57"/>
      <c r="L20" s="57"/>
      <c r="M20" s="57"/>
      <c r="N20" s="10"/>
      <c r="O20" s="10"/>
      <c r="P20" s="107" t="s">
        <v>488</v>
      </c>
      <c r="Q20" s="108" t="s">
        <v>3380</v>
      </c>
      <c r="R20" s="108" t="s">
        <v>3383</v>
      </c>
      <c r="S20" s="76">
        <v>3</v>
      </c>
      <c r="T20" s="140" t="s">
        <v>488</v>
      </c>
      <c r="U20" s="107" t="s">
        <v>488</v>
      </c>
      <c r="V20" s="108" t="s">
        <v>3389</v>
      </c>
      <c r="W20" s="108" t="s">
        <v>488</v>
      </c>
      <c r="X20" s="76" t="s">
        <v>488</v>
      </c>
      <c r="Y20" s="140" t="s">
        <v>488</v>
      </c>
      <c r="Z20" s="91" t="str">
        <f t="shared" si="0"/>
        <v/>
      </c>
      <c r="AA20" s="45">
        <f t="shared" si="1"/>
        <v>3</v>
      </c>
    </row>
    <row r="21" spans="1:27" s="104" customFormat="1">
      <c r="A21" s="4"/>
      <c r="H21" s="4"/>
      <c r="P21" s="139"/>
      <c r="Q21" s="139"/>
      <c r="R21" s="139"/>
      <c r="S21" s="139"/>
      <c r="T21" s="139"/>
      <c r="U21" s="139"/>
      <c r="V21" s="139"/>
      <c r="W21" s="139"/>
      <c r="X21" s="139"/>
      <c r="Y21" s="139"/>
    </row>
    <row r="22" spans="1:27" s="104" customFormat="1">
      <c r="A22" s="4"/>
      <c r="H22" s="4"/>
      <c r="P22" s="139"/>
      <c r="Q22" s="139"/>
      <c r="R22" s="139"/>
      <c r="S22" s="139"/>
      <c r="T22" s="139"/>
      <c r="U22" s="139"/>
      <c r="V22" s="139"/>
      <c r="W22" s="139"/>
      <c r="X22" s="139"/>
      <c r="Y22" s="139"/>
    </row>
    <row r="23" spans="1:27" s="104" customFormat="1" ht="17">
      <c r="A23" s="4"/>
      <c r="E23" s="106" t="s">
        <v>966</v>
      </c>
      <c r="H23" s="4"/>
      <c r="P23" s="139"/>
      <c r="Q23" s="139"/>
      <c r="R23" s="139"/>
      <c r="S23" s="139"/>
      <c r="T23" s="139"/>
      <c r="U23" s="139"/>
      <c r="V23" s="139"/>
      <c r="W23" s="139"/>
      <c r="X23" s="139"/>
      <c r="Y23" s="139"/>
    </row>
    <row r="24" spans="1:27" s="104" customFormat="1" ht="409.6">
      <c r="A24" s="4">
        <v>2011</v>
      </c>
      <c r="B24" s="4" t="s">
        <v>967</v>
      </c>
      <c r="C24" s="4"/>
      <c r="D24" s="10"/>
      <c r="E24" s="14" t="s">
        <v>2660</v>
      </c>
      <c r="F24" s="13" t="s">
        <v>968</v>
      </c>
      <c r="G24" s="13" t="s">
        <v>969</v>
      </c>
      <c r="H24" s="57"/>
      <c r="I24" s="57"/>
      <c r="J24" s="134" t="s">
        <v>2659</v>
      </c>
      <c r="K24" s="57"/>
      <c r="L24" s="57"/>
      <c r="M24" s="57"/>
      <c r="N24" s="10"/>
      <c r="O24" s="10"/>
      <c r="P24" s="107" t="s">
        <v>488</v>
      </c>
      <c r="Q24" s="108" t="s">
        <v>3380</v>
      </c>
      <c r="R24" s="108" t="s">
        <v>3383</v>
      </c>
      <c r="S24" s="76">
        <v>2.5</v>
      </c>
      <c r="T24" s="140" t="s">
        <v>488</v>
      </c>
      <c r="U24" s="107" t="s">
        <v>488</v>
      </c>
      <c r="V24" s="108" t="s">
        <v>3390</v>
      </c>
      <c r="W24" s="108" t="s">
        <v>488</v>
      </c>
      <c r="X24" s="76" t="s">
        <v>488</v>
      </c>
      <c r="Y24" s="140" t="s">
        <v>488</v>
      </c>
      <c r="Z24" s="91" t="str">
        <f t="shared" si="0"/>
        <v/>
      </c>
      <c r="AA24" s="45">
        <f t="shared" si="1"/>
        <v>2.5</v>
      </c>
    </row>
    <row r="25" spans="1:27" s="104" customFormat="1" ht="409.6">
      <c r="A25" s="4">
        <v>2012</v>
      </c>
      <c r="B25" s="104" t="s">
        <v>970</v>
      </c>
      <c r="E25" s="14" t="s">
        <v>2661</v>
      </c>
      <c r="F25" s="13" t="s">
        <v>971</v>
      </c>
      <c r="G25" s="13" t="s">
        <v>972</v>
      </c>
      <c r="H25" s="57"/>
      <c r="I25" s="57"/>
      <c r="J25" s="134" t="s">
        <v>2659</v>
      </c>
      <c r="K25" s="57"/>
      <c r="L25" s="57"/>
      <c r="M25" s="57"/>
      <c r="N25" s="10"/>
      <c r="O25" s="10"/>
      <c r="P25" s="107" t="s">
        <v>488</v>
      </c>
      <c r="Q25" s="108" t="s">
        <v>3380</v>
      </c>
      <c r="R25" s="108" t="s">
        <v>3387</v>
      </c>
      <c r="S25" s="76">
        <v>2.5</v>
      </c>
      <c r="T25" s="140" t="s">
        <v>488</v>
      </c>
      <c r="U25" s="107" t="s">
        <v>488</v>
      </c>
      <c r="V25" s="108" t="s">
        <v>3390</v>
      </c>
      <c r="W25" s="108" t="s">
        <v>488</v>
      </c>
      <c r="X25" s="76" t="s">
        <v>488</v>
      </c>
      <c r="Y25" s="140" t="s">
        <v>488</v>
      </c>
      <c r="Z25" s="91" t="str">
        <f t="shared" si="0"/>
        <v/>
      </c>
      <c r="AA25" s="45">
        <f t="shared" si="1"/>
        <v>2.5</v>
      </c>
    </row>
    <row r="26" spans="1:27" s="104" customFormat="1" ht="409.6">
      <c r="A26" s="4">
        <v>2013</v>
      </c>
      <c r="B26" s="104" t="s">
        <v>973</v>
      </c>
      <c r="E26" s="14" t="s">
        <v>2662</v>
      </c>
      <c r="F26" s="13" t="s">
        <v>974</v>
      </c>
      <c r="G26" s="13" t="s">
        <v>975</v>
      </c>
      <c r="H26" s="57"/>
      <c r="I26" s="57"/>
      <c r="J26" s="134" t="s">
        <v>2659</v>
      </c>
      <c r="K26" s="57"/>
      <c r="L26" s="57"/>
      <c r="M26" s="57"/>
      <c r="N26" s="10"/>
      <c r="O26" s="10"/>
      <c r="P26" s="107" t="s">
        <v>488</v>
      </c>
      <c r="Q26" s="108" t="s">
        <v>3380</v>
      </c>
      <c r="R26" s="108" t="s">
        <v>3383</v>
      </c>
      <c r="S26" s="76">
        <v>3</v>
      </c>
      <c r="T26" s="140" t="s">
        <v>488</v>
      </c>
      <c r="U26" s="107" t="s">
        <v>488</v>
      </c>
      <c r="V26" s="108" t="s">
        <v>3382</v>
      </c>
      <c r="W26" s="108" t="s">
        <v>488</v>
      </c>
      <c r="X26" s="76" t="s">
        <v>488</v>
      </c>
      <c r="Y26" s="140" t="s">
        <v>488</v>
      </c>
      <c r="Z26" s="91" t="str">
        <f t="shared" si="0"/>
        <v/>
      </c>
      <c r="AA26" s="45">
        <f t="shared" si="1"/>
        <v>3</v>
      </c>
    </row>
    <row r="27" spans="1:27" s="104" customFormat="1" ht="409.6">
      <c r="A27" s="4">
        <v>2014</v>
      </c>
      <c r="B27" s="104" t="s">
        <v>976</v>
      </c>
      <c r="E27" s="14" t="s">
        <v>2663</v>
      </c>
      <c r="F27" s="13" t="s">
        <v>977</v>
      </c>
      <c r="G27" s="13" t="s">
        <v>978</v>
      </c>
      <c r="H27" s="57"/>
      <c r="I27" s="57"/>
      <c r="J27" s="134" t="s">
        <v>2659</v>
      </c>
      <c r="K27" s="57"/>
      <c r="L27" s="57"/>
      <c r="M27" s="57"/>
      <c r="N27" s="10"/>
      <c r="O27" s="10"/>
      <c r="P27" s="107" t="s">
        <v>488</v>
      </c>
      <c r="Q27" s="108" t="s">
        <v>3380</v>
      </c>
      <c r="R27" s="108" t="s">
        <v>3383</v>
      </c>
      <c r="S27" s="76">
        <v>2.5</v>
      </c>
      <c r="T27" s="140" t="s">
        <v>488</v>
      </c>
      <c r="U27" s="107" t="s">
        <v>488</v>
      </c>
      <c r="V27" s="108" t="s">
        <v>3390</v>
      </c>
      <c r="W27" s="108" t="s">
        <v>488</v>
      </c>
      <c r="X27" s="76" t="s">
        <v>488</v>
      </c>
      <c r="Y27" s="140" t="s">
        <v>488</v>
      </c>
      <c r="Z27" s="91" t="str">
        <f t="shared" si="0"/>
        <v/>
      </c>
      <c r="AA27" s="45">
        <f t="shared" si="1"/>
        <v>2.5</v>
      </c>
    </row>
    <row r="28" spans="1:27" s="104" customFormat="1" ht="409.6">
      <c r="A28" s="4">
        <v>2015</v>
      </c>
      <c r="B28" s="104" t="s">
        <v>979</v>
      </c>
      <c r="E28" s="14" t="s">
        <v>2664</v>
      </c>
      <c r="F28" s="13" t="s">
        <v>980</v>
      </c>
      <c r="G28" s="13" t="s">
        <v>981</v>
      </c>
      <c r="H28" s="57"/>
      <c r="I28" s="57"/>
      <c r="J28" s="134" t="s">
        <v>2659</v>
      </c>
      <c r="K28" s="57"/>
      <c r="L28" s="57"/>
      <c r="M28" s="57"/>
      <c r="N28" s="10"/>
      <c r="O28" s="10"/>
      <c r="P28" s="107" t="s">
        <v>488</v>
      </c>
      <c r="Q28" s="108" t="s">
        <v>3380</v>
      </c>
      <c r="R28" s="108" t="s">
        <v>3383</v>
      </c>
      <c r="S28" s="76">
        <v>2</v>
      </c>
      <c r="T28" s="140" t="s">
        <v>488</v>
      </c>
      <c r="U28" s="107" t="s">
        <v>488</v>
      </c>
      <c r="V28" s="108" t="s">
        <v>3382</v>
      </c>
      <c r="W28" s="108" t="s">
        <v>488</v>
      </c>
      <c r="X28" s="76" t="s">
        <v>488</v>
      </c>
      <c r="Y28" s="140" t="s">
        <v>488</v>
      </c>
      <c r="Z28" s="91" t="str">
        <f t="shared" si="0"/>
        <v/>
      </c>
      <c r="AA28" s="45">
        <f t="shared" si="1"/>
        <v>2</v>
      </c>
    </row>
    <row r="29" spans="1:27" s="104" customFormat="1">
      <c r="A29" s="4"/>
      <c r="H29" s="4"/>
      <c r="P29" s="139"/>
      <c r="Q29" s="139"/>
      <c r="R29" s="139"/>
      <c r="S29" s="139"/>
      <c r="T29" s="139"/>
      <c r="U29" s="139"/>
      <c r="V29" s="139"/>
      <c r="W29" s="139"/>
      <c r="X29" s="139"/>
      <c r="Y29" s="139"/>
    </row>
    <row r="30" spans="1:27" s="104" customFormat="1">
      <c r="A30" s="4"/>
      <c r="H30" s="4"/>
      <c r="P30" s="139"/>
      <c r="Q30" s="139"/>
      <c r="R30" s="139"/>
      <c r="S30" s="139"/>
      <c r="T30" s="139"/>
      <c r="U30" s="139"/>
      <c r="V30" s="139"/>
      <c r="W30" s="139"/>
      <c r="X30" s="139"/>
      <c r="Y30" s="139"/>
    </row>
    <row r="31" spans="1:27" s="104" customFormat="1" ht="17">
      <c r="A31" s="4"/>
      <c r="E31" s="106" t="s">
        <v>982</v>
      </c>
      <c r="H31" s="4"/>
      <c r="P31" s="139"/>
      <c r="Q31" s="139"/>
      <c r="R31" s="139"/>
      <c r="S31" s="139"/>
      <c r="T31" s="139"/>
      <c r="U31" s="139"/>
      <c r="V31" s="139"/>
      <c r="W31" s="139"/>
      <c r="X31" s="139"/>
      <c r="Y31" s="139"/>
    </row>
    <row r="32" spans="1:27" ht="409.6">
      <c r="A32" s="4">
        <v>2016</v>
      </c>
      <c r="B32" s="4" t="s">
        <v>983</v>
      </c>
      <c r="E32" s="14" t="s">
        <v>2665</v>
      </c>
      <c r="F32" s="13" t="s">
        <v>984</v>
      </c>
      <c r="G32" s="13" t="s">
        <v>985</v>
      </c>
      <c r="H32" s="57"/>
      <c r="I32" s="57"/>
      <c r="J32" s="134" t="s">
        <v>2659</v>
      </c>
      <c r="K32" s="57"/>
      <c r="L32" s="57"/>
      <c r="M32" s="57"/>
      <c r="P32" s="107" t="s">
        <v>488</v>
      </c>
      <c r="Q32" s="108" t="s">
        <v>3380</v>
      </c>
      <c r="R32" s="108" t="s">
        <v>3383</v>
      </c>
      <c r="S32" s="76">
        <v>3</v>
      </c>
      <c r="T32" s="140" t="s">
        <v>488</v>
      </c>
      <c r="U32" s="107" t="s">
        <v>488</v>
      </c>
      <c r="V32" s="108" t="s">
        <v>3382</v>
      </c>
      <c r="W32" s="108" t="s">
        <v>488</v>
      </c>
      <c r="X32" s="76" t="s">
        <v>488</v>
      </c>
      <c r="Y32" s="140" t="s">
        <v>488</v>
      </c>
      <c r="Z32" s="91" t="str">
        <f t="shared" si="0"/>
        <v/>
      </c>
      <c r="AA32" s="45">
        <f t="shared" si="1"/>
        <v>3</v>
      </c>
    </row>
    <row r="33" spans="1:27" ht="409.6">
      <c r="A33" s="4">
        <v>2017</v>
      </c>
      <c r="B33" s="4" t="s">
        <v>986</v>
      </c>
      <c r="E33" s="14" t="s">
        <v>2666</v>
      </c>
      <c r="F33" s="13" t="s">
        <v>987</v>
      </c>
      <c r="G33" s="13" t="s">
        <v>988</v>
      </c>
      <c r="H33" s="57"/>
      <c r="I33" s="57"/>
      <c r="J33" s="134" t="s">
        <v>2659</v>
      </c>
      <c r="K33" s="57"/>
      <c r="L33" s="57"/>
      <c r="M33" s="57"/>
      <c r="P33" s="107" t="s">
        <v>488</v>
      </c>
      <c r="Q33" s="108" t="s">
        <v>3380</v>
      </c>
      <c r="R33" s="108" t="s">
        <v>3383</v>
      </c>
      <c r="S33" s="76">
        <v>2.5</v>
      </c>
      <c r="T33" s="140" t="s">
        <v>488</v>
      </c>
      <c r="U33" s="107" t="s">
        <v>488</v>
      </c>
      <c r="V33" s="108" t="s">
        <v>3390</v>
      </c>
      <c r="W33" s="108" t="s">
        <v>488</v>
      </c>
      <c r="X33" s="76" t="s">
        <v>488</v>
      </c>
      <c r="Y33" s="140" t="s">
        <v>488</v>
      </c>
      <c r="Z33" s="91" t="str">
        <f t="shared" si="0"/>
        <v/>
      </c>
      <c r="AA33" s="45">
        <f t="shared" si="1"/>
        <v>2.5</v>
      </c>
    </row>
    <row r="34" spans="1:27" ht="409.6">
      <c r="A34" s="4">
        <v>2018</v>
      </c>
      <c r="B34" s="4" t="s">
        <v>989</v>
      </c>
      <c r="E34" s="14" t="s">
        <v>2668</v>
      </c>
      <c r="F34" s="13" t="s">
        <v>990</v>
      </c>
      <c r="G34" s="13" t="s">
        <v>991</v>
      </c>
      <c r="H34" s="57"/>
      <c r="I34" s="57"/>
      <c r="J34" s="134" t="s">
        <v>2667</v>
      </c>
      <c r="K34" s="57"/>
      <c r="L34" s="57"/>
      <c r="M34" s="57"/>
      <c r="P34" s="107" t="s">
        <v>488</v>
      </c>
      <c r="Q34" s="108" t="s">
        <v>3380</v>
      </c>
      <c r="R34" s="108" t="s">
        <v>3383</v>
      </c>
      <c r="S34" s="76">
        <v>3</v>
      </c>
      <c r="T34" s="140" t="s">
        <v>488</v>
      </c>
      <c r="U34" s="107" t="s">
        <v>488</v>
      </c>
      <c r="V34" s="108" t="s">
        <v>3382</v>
      </c>
      <c r="W34" s="108" t="s">
        <v>488</v>
      </c>
      <c r="X34" s="76" t="s">
        <v>488</v>
      </c>
      <c r="Y34" s="140" t="s">
        <v>488</v>
      </c>
      <c r="Z34" s="91" t="str">
        <f t="shared" si="0"/>
        <v/>
      </c>
      <c r="AA34" s="45">
        <f t="shared" si="1"/>
        <v>3</v>
      </c>
    </row>
    <row r="35" spans="1:27" ht="409.6">
      <c r="A35" s="4">
        <v>2019</v>
      </c>
      <c r="B35" s="4" t="s">
        <v>992</v>
      </c>
      <c r="E35" s="14" t="s">
        <v>2669</v>
      </c>
      <c r="F35" s="13" t="s">
        <v>993</v>
      </c>
      <c r="G35" s="13" t="s">
        <v>994</v>
      </c>
      <c r="H35" s="57"/>
      <c r="I35" s="57"/>
      <c r="J35" s="134" t="s">
        <v>2659</v>
      </c>
      <c r="K35" s="57"/>
      <c r="L35" s="57"/>
      <c r="M35" s="57"/>
      <c r="P35" s="107" t="s">
        <v>488</v>
      </c>
      <c r="Q35" s="108" t="s">
        <v>3380</v>
      </c>
      <c r="R35" s="108" t="s">
        <v>3383</v>
      </c>
      <c r="S35" s="76">
        <v>2</v>
      </c>
      <c r="T35" s="140" t="s">
        <v>488</v>
      </c>
      <c r="U35" s="107" t="s">
        <v>488</v>
      </c>
      <c r="V35" s="108" t="s">
        <v>3391</v>
      </c>
      <c r="W35" s="108" t="s">
        <v>488</v>
      </c>
      <c r="X35" s="76" t="s">
        <v>488</v>
      </c>
      <c r="Y35" s="140" t="s">
        <v>488</v>
      </c>
      <c r="Z35" s="91" t="str">
        <f t="shared" si="0"/>
        <v/>
      </c>
      <c r="AA35" s="45">
        <f t="shared" si="1"/>
        <v>2</v>
      </c>
    </row>
    <row r="36" spans="1:27" ht="409.6">
      <c r="A36" s="4">
        <v>2020</v>
      </c>
      <c r="B36" s="4" t="s">
        <v>979</v>
      </c>
      <c r="E36" s="14" t="s">
        <v>2670</v>
      </c>
      <c r="F36" s="13" t="s">
        <v>995</v>
      </c>
      <c r="G36" s="13" t="s">
        <v>996</v>
      </c>
      <c r="H36" s="57"/>
      <c r="I36" s="57"/>
      <c r="J36" s="134" t="s">
        <v>2659</v>
      </c>
      <c r="K36" s="57"/>
      <c r="L36" s="57"/>
      <c r="M36" s="57"/>
      <c r="P36" s="107" t="s">
        <v>488</v>
      </c>
      <c r="Q36" s="108" t="s">
        <v>3380</v>
      </c>
      <c r="R36" s="108" t="s">
        <v>3383</v>
      </c>
      <c r="S36" s="76">
        <v>2</v>
      </c>
      <c r="T36" s="140" t="s">
        <v>488</v>
      </c>
      <c r="U36" s="107" t="s">
        <v>488</v>
      </c>
      <c r="V36" s="108" t="s">
        <v>3382</v>
      </c>
      <c r="W36" s="108" t="s">
        <v>488</v>
      </c>
      <c r="X36" s="76" t="s">
        <v>488</v>
      </c>
      <c r="Y36" s="140" t="s">
        <v>488</v>
      </c>
      <c r="Z36" s="91" t="str">
        <f t="shared" si="0"/>
        <v/>
      </c>
      <c r="AA36" s="45">
        <f t="shared" si="1"/>
        <v>2</v>
      </c>
    </row>
    <row r="37" spans="1:27" ht="409.6">
      <c r="A37" s="4">
        <v>2021</v>
      </c>
      <c r="B37" s="4" t="s">
        <v>979</v>
      </c>
      <c r="E37" s="14" t="s">
        <v>2671</v>
      </c>
      <c r="F37" s="13" t="s">
        <v>997</v>
      </c>
      <c r="G37" s="13" t="s">
        <v>998</v>
      </c>
      <c r="H37" s="57"/>
      <c r="I37" s="57"/>
      <c r="J37" s="134" t="s">
        <v>2659</v>
      </c>
      <c r="K37" s="57"/>
      <c r="L37" s="57"/>
      <c r="M37" s="57"/>
      <c r="P37" s="107" t="s">
        <v>488</v>
      </c>
      <c r="Q37" s="108" t="s">
        <v>3380</v>
      </c>
      <c r="R37" s="108" t="s">
        <v>3392</v>
      </c>
      <c r="S37" s="76">
        <v>2</v>
      </c>
      <c r="T37" s="140" t="s">
        <v>488</v>
      </c>
      <c r="U37" s="107" t="s">
        <v>488</v>
      </c>
      <c r="V37" s="108" t="s">
        <v>3382</v>
      </c>
      <c r="W37" s="108" t="s">
        <v>488</v>
      </c>
      <c r="X37" s="76" t="s">
        <v>488</v>
      </c>
      <c r="Y37" s="140" t="s">
        <v>488</v>
      </c>
      <c r="Z37" s="91" t="str">
        <f t="shared" si="0"/>
        <v/>
      </c>
      <c r="AA37" s="45">
        <f t="shared" si="1"/>
        <v>2</v>
      </c>
    </row>
    <row r="38" spans="1:27" ht="204">
      <c r="A38" s="4">
        <v>2022</v>
      </c>
      <c r="B38" s="4" t="s">
        <v>488</v>
      </c>
      <c r="E38" s="135" t="s">
        <v>2672</v>
      </c>
      <c r="F38" s="13" t="s">
        <v>999</v>
      </c>
      <c r="G38" s="13" t="s">
        <v>1000</v>
      </c>
      <c r="H38" s="57"/>
      <c r="I38" s="57"/>
      <c r="J38" s="57"/>
      <c r="K38" s="57"/>
      <c r="L38" s="57"/>
      <c r="M38" s="57"/>
      <c r="P38" s="107" t="s">
        <v>488</v>
      </c>
      <c r="Q38" s="108" t="s">
        <v>3380</v>
      </c>
      <c r="R38" s="108" t="s">
        <v>3383</v>
      </c>
      <c r="S38" s="76">
        <v>2</v>
      </c>
      <c r="T38" s="140" t="s">
        <v>488</v>
      </c>
      <c r="U38" s="107" t="s">
        <v>488</v>
      </c>
      <c r="V38" s="108" t="s">
        <v>3393</v>
      </c>
      <c r="W38" s="108" t="s">
        <v>488</v>
      </c>
      <c r="X38" s="76" t="s">
        <v>488</v>
      </c>
      <c r="Y38" s="140" t="s">
        <v>488</v>
      </c>
      <c r="Z38" s="91" t="str">
        <f t="shared" si="0"/>
        <v/>
      </c>
      <c r="AA38" s="45">
        <f t="shared" si="1"/>
        <v>2</v>
      </c>
    </row>
    <row r="39" spans="1:27" ht="409.6">
      <c r="A39" s="4">
        <v>2023</v>
      </c>
      <c r="B39" s="4" t="s">
        <v>1001</v>
      </c>
      <c r="E39" s="14" t="s">
        <v>2673</v>
      </c>
      <c r="F39" s="13" t="s">
        <v>1002</v>
      </c>
      <c r="G39" s="13" t="s">
        <v>1003</v>
      </c>
      <c r="H39" s="57"/>
      <c r="I39" s="57"/>
      <c r="J39" s="134" t="s">
        <v>2659</v>
      </c>
      <c r="K39" s="57"/>
      <c r="L39" s="57"/>
      <c r="M39" s="57"/>
      <c r="P39" s="107" t="s">
        <v>488</v>
      </c>
      <c r="Q39" s="108" t="s">
        <v>3380</v>
      </c>
      <c r="R39" s="108" t="s">
        <v>3383</v>
      </c>
      <c r="S39" s="76">
        <v>2.5</v>
      </c>
      <c r="T39" s="140" t="s">
        <v>488</v>
      </c>
      <c r="U39" s="107" t="s">
        <v>488</v>
      </c>
      <c r="V39" s="108" t="s">
        <v>3394</v>
      </c>
      <c r="W39" s="108" t="s">
        <v>488</v>
      </c>
      <c r="X39" s="76" t="s">
        <v>488</v>
      </c>
      <c r="Y39" s="140" t="s">
        <v>488</v>
      </c>
      <c r="Z39" s="91" t="str">
        <f t="shared" si="0"/>
        <v/>
      </c>
      <c r="AA39" s="45">
        <f t="shared" si="1"/>
        <v>2.5</v>
      </c>
    </row>
    <row r="40" spans="1:27" ht="409.6">
      <c r="A40" s="4">
        <v>2024</v>
      </c>
      <c r="B40" s="4" t="s">
        <v>1004</v>
      </c>
      <c r="E40" s="14" t="s">
        <v>2674</v>
      </c>
      <c r="F40" s="13" t="s">
        <v>1005</v>
      </c>
      <c r="G40" s="13" t="s">
        <v>1006</v>
      </c>
      <c r="H40" s="57"/>
      <c r="I40" s="57"/>
      <c r="J40" s="134" t="s">
        <v>2659</v>
      </c>
      <c r="K40" s="57"/>
      <c r="L40" s="57"/>
      <c r="M40" s="57"/>
      <c r="P40" s="107" t="s">
        <v>488</v>
      </c>
      <c r="Q40" s="108" t="s">
        <v>3380</v>
      </c>
      <c r="R40" s="108" t="s">
        <v>3383</v>
      </c>
      <c r="S40" s="76">
        <v>2</v>
      </c>
      <c r="T40" s="140" t="s">
        <v>488</v>
      </c>
      <c r="U40" s="107" t="s">
        <v>488</v>
      </c>
      <c r="V40" s="108" t="s">
        <v>3395</v>
      </c>
      <c r="W40" s="108" t="s">
        <v>488</v>
      </c>
      <c r="X40" s="76" t="s">
        <v>488</v>
      </c>
      <c r="Y40" s="140" t="s">
        <v>488</v>
      </c>
      <c r="Z40" s="91" t="str">
        <f t="shared" si="0"/>
        <v/>
      </c>
      <c r="AA40" s="45">
        <f t="shared" si="1"/>
        <v>2</v>
      </c>
    </row>
    <row r="41" spans="1:27" ht="204">
      <c r="A41" s="4">
        <v>2025</v>
      </c>
      <c r="B41" s="4" t="s">
        <v>488</v>
      </c>
      <c r="E41" s="135" t="s">
        <v>2675</v>
      </c>
      <c r="F41" s="13" t="s">
        <v>1007</v>
      </c>
      <c r="G41" s="13" t="s">
        <v>1008</v>
      </c>
      <c r="H41" s="57"/>
      <c r="I41" s="57"/>
      <c r="J41" s="57"/>
      <c r="K41" s="57"/>
      <c r="L41" s="57"/>
      <c r="M41" s="57"/>
      <c r="P41" s="107" t="s">
        <v>488</v>
      </c>
      <c r="Q41" s="108" t="s">
        <v>3380</v>
      </c>
      <c r="R41" s="108" t="s">
        <v>3383</v>
      </c>
      <c r="S41" s="76">
        <v>2</v>
      </c>
      <c r="T41" s="140" t="s">
        <v>488</v>
      </c>
      <c r="U41" s="107" t="s">
        <v>488</v>
      </c>
      <c r="V41" s="108" t="s">
        <v>3382</v>
      </c>
      <c r="W41" s="108" t="s">
        <v>488</v>
      </c>
      <c r="X41" s="76" t="s">
        <v>488</v>
      </c>
      <c r="Y41" s="140" t="s">
        <v>488</v>
      </c>
      <c r="Z41" s="91" t="str">
        <f t="shared" si="0"/>
        <v/>
      </c>
      <c r="AA41" s="45">
        <f t="shared" si="1"/>
        <v>2</v>
      </c>
    </row>
    <row r="42" spans="1:27" ht="204">
      <c r="A42" s="4">
        <v>2026</v>
      </c>
      <c r="B42" s="4" t="s">
        <v>488</v>
      </c>
      <c r="E42" s="135" t="s">
        <v>2676</v>
      </c>
      <c r="F42" s="13" t="s">
        <v>1009</v>
      </c>
      <c r="G42" s="13" t="s">
        <v>1010</v>
      </c>
      <c r="H42" s="57"/>
      <c r="I42" s="57"/>
      <c r="J42" s="57"/>
      <c r="K42" s="57"/>
      <c r="L42" s="57"/>
      <c r="M42" s="57"/>
      <c r="P42" s="107" t="s">
        <v>488</v>
      </c>
      <c r="Q42" s="108" t="s">
        <v>3380</v>
      </c>
      <c r="R42" s="108" t="s">
        <v>3383</v>
      </c>
      <c r="S42" s="76">
        <v>2</v>
      </c>
      <c r="T42" s="140" t="s">
        <v>488</v>
      </c>
      <c r="U42" s="107" t="s">
        <v>488</v>
      </c>
      <c r="V42" s="108" t="s">
        <v>3382</v>
      </c>
      <c r="W42" s="108" t="s">
        <v>488</v>
      </c>
      <c r="X42" s="76" t="s">
        <v>488</v>
      </c>
      <c r="Y42" s="140" t="s">
        <v>488</v>
      </c>
      <c r="Z42" s="91" t="str">
        <f t="shared" si="0"/>
        <v/>
      </c>
      <c r="AA42" s="45">
        <f t="shared" si="1"/>
        <v>2</v>
      </c>
    </row>
    <row r="43" spans="1:27" s="104" customFormat="1">
      <c r="A43" s="4"/>
      <c r="H43" s="4"/>
      <c r="P43" s="139"/>
      <c r="Q43" s="139"/>
      <c r="R43" s="139"/>
      <c r="S43" s="139"/>
      <c r="T43" s="139"/>
      <c r="U43" s="139"/>
      <c r="V43" s="139"/>
      <c r="W43" s="139"/>
      <c r="X43" s="139"/>
      <c r="Y43" s="139"/>
    </row>
    <row r="44" spans="1:27" s="104" customFormat="1">
      <c r="A44" s="4"/>
      <c r="H44" s="4"/>
      <c r="P44" s="139"/>
      <c r="Q44" s="139"/>
      <c r="R44" s="139"/>
      <c r="S44" s="139"/>
      <c r="T44" s="139"/>
      <c r="U44" s="139"/>
      <c r="V44" s="139"/>
      <c r="W44" s="139"/>
      <c r="X44" s="139"/>
      <c r="Y44" s="139"/>
    </row>
    <row r="45" spans="1:27" s="104" customFormat="1" ht="19">
      <c r="A45" s="4"/>
      <c r="E45" s="145" t="s">
        <v>41</v>
      </c>
      <c r="F45" s="145"/>
      <c r="G45" s="145"/>
      <c r="H45" s="4"/>
      <c r="P45" s="139"/>
      <c r="Q45" s="139"/>
      <c r="R45" s="139"/>
      <c r="S45" s="139"/>
      <c r="T45" s="139"/>
      <c r="U45" s="139"/>
      <c r="V45" s="139"/>
      <c r="W45" s="139"/>
      <c r="X45" s="139"/>
      <c r="Y45" s="139"/>
    </row>
    <row r="46" spans="1:27" s="104" customFormat="1" ht="17">
      <c r="A46" s="4"/>
      <c r="E46" s="106" t="s">
        <v>404</v>
      </c>
      <c r="H46" s="4"/>
      <c r="P46" s="139"/>
      <c r="Q46" s="139"/>
      <c r="R46" s="139"/>
      <c r="S46" s="139"/>
      <c r="T46" s="139"/>
      <c r="U46" s="139"/>
      <c r="V46" s="139"/>
      <c r="W46" s="139"/>
      <c r="X46" s="139"/>
      <c r="Y46" s="139"/>
    </row>
    <row r="47" spans="1:27" ht="409.6">
      <c r="A47" s="4">
        <v>2027</v>
      </c>
      <c r="B47" s="4" t="s">
        <v>1011</v>
      </c>
      <c r="E47" s="14" t="s">
        <v>2678</v>
      </c>
      <c r="F47" s="13" t="s">
        <v>1012</v>
      </c>
      <c r="G47" s="13" t="s">
        <v>1013</v>
      </c>
      <c r="H47" s="57"/>
      <c r="I47" s="57"/>
      <c r="J47" s="134" t="s">
        <v>2677</v>
      </c>
      <c r="K47" s="57"/>
      <c r="L47" s="57"/>
      <c r="M47" s="57"/>
      <c r="P47" s="107" t="s">
        <v>488</v>
      </c>
      <c r="Q47" s="108" t="s">
        <v>488</v>
      </c>
      <c r="R47" s="108" t="s">
        <v>3396</v>
      </c>
      <c r="S47" s="76">
        <v>3</v>
      </c>
      <c r="T47" s="140" t="s">
        <v>488</v>
      </c>
      <c r="U47" s="107" t="s">
        <v>488</v>
      </c>
      <c r="V47" s="108" t="s">
        <v>3382</v>
      </c>
      <c r="W47" s="108" t="s">
        <v>488</v>
      </c>
      <c r="X47" s="76" t="s">
        <v>488</v>
      </c>
      <c r="Y47" s="140" t="s">
        <v>488</v>
      </c>
      <c r="Z47" s="91" t="str">
        <f t="shared" si="0"/>
        <v/>
      </c>
      <c r="AA47" s="45">
        <f t="shared" si="1"/>
        <v>3</v>
      </c>
    </row>
    <row r="48" spans="1:27" ht="409.6">
      <c r="A48" s="4">
        <v>2028</v>
      </c>
      <c r="B48" s="4" t="s">
        <v>1014</v>
      </c>
      <c r="E48" s="14" t="s">
        <v>2679</v>
      </c>
      <c r="F48" s="13" t="s">
        <v>1015</v>
      </c>
      <c r="G48" s="13" t="s">
        <v>1016</v>
      </c>
      <c r="H48" s="57"/>
      <c r="I48" s="57"/>
      <c r="J48" s="134" t="s">
        <v>2677</v>
      </c>
      <c r="K48" s="57"/>
      <c r="L48" s="57"/>
      <c r="M48" s="57"/>
      <c r="P48" s="107" t="s">
        <v>488</v>
      </c>
      <c r="Q48" s="108" t="s">
        <v>3397</v>
      </c>
      <c r="R48" s="108" t="s">
        <v>488</v>
      </c>
      <c r="S48" s="76">
        <v>3</v>
      </c>
      <c r="T48" s="140" t="s">
        <v>488</v>
      </c>
      <c r="U48" s="107" t="s">
        <v>488</v>
      </c>
      <c r="V48" s="108" t="s">
        <v>3382</v>
      </c>
      <c r="W48" s="108" t="s">
        <v>488</v>
      </c>
      <c r="X48" s="76" t="s">
        <v>488</v>
      </c>
      <c r="Y48" s="140" t="s">
        <v>488</v>
      </c>
      <c r="Z48" s="91" t="str">
        <f t="shared" si="0"/>
        <v/>
      </c>
      <c r="AA48" s="45">
        <f t="shared" si="1"/>
        <v>3</v>
      </c>
    </row>
    <row r="49" spans="1:27" ht="404">
      <c r="A49" s="4">
        <v>2029</v>
      </c>
      <c r="B49" s="4" t="s">
        <v>1017</v>
      </c>
      <c r="E49" s="14" t="s">
        <v>2681</v>
      </c>
      <c r="F49" s="13" t="s">
        <v>1018</v>
      </c>
      <c r="G49" s="13" t="s">
        <v>1019</v>
      </c>
      <c r="H49" s="57"/>
      <c r="I49" s="57"/>
      <c r="J49" s="134" t="s">
        <v>2680</v>
      </c>
      <c r="K49" s="57"/>
      <c r="L49" s="57"/>
      <c r="M49" s="57"/>
      <c r="P49" s="107" t="s">
        <v>488</v>
      </c>
      <c r="Q49" s="108" t="s">
        <v>3398</v>
      </c>
      <c r="R49" s="108" t="s">
        <v>3399</v>
      </c>
      <c r="S49" s="76">
        <v>3</v>
      </c>
      <c r="T49" s="140" t="s">
        <v>488</v>
      </c>
      <c r="U49" s="107" t="s">
        <v>488</v>
      </c>
      <c r="V49" s="108" t="s">
        <v>3382</v>
      </c>
      <c r="W49" s="108" t="s">
        <v>488</v>
      </c>
      <c r="X49" s="76" t="s">
        <v>488</v>
      </c>
      <c r="Y49" s="140" t="s">
        <v>488</v>
      </c>
      <c r="Z49" s="91" t="str">
        <f t="shared" si="0"/>
        <v/>
      </c>
      <c r="AA49" s="45">
        <f t="shared" si="1"/>
        <v>3</v>
      </c>
    </row>
    <row r="50" spans="1:27" ht="409.6">
      <c r="A50" s="4">
        <v>2030</v>
      </c>
      <c r="B50" s="4" t="s">
        <v>1020</v>
      </c>
      <c r="E50" s="14" t="s">
        <v>2683</v>
      </c>
      <c r="F50" s="13" t="s">
        <v>1021</v>
      </c>
      <c r="G50" s="13" t="s">
        <v>1022</v>
      </c>
      <c r="H50" s="57"/>
      <c r="I50" s="57"/>
      <c r="J50" s="134" t="s">
        <v>2682</v>
      </c>
      <c r="K50" s="57"/>
      <c r="L50" s="57"/>
      <c r="M50" s="57"/>
      <c r="P50" s="107" t="s">
        <v>488</v>
      </c>
      <c r="Q50" s="108" t="s">
        <v>3398</v>
      </c>
      <c r="R50" s="108" t="s">
        <v>488</v>
      </c>
      <c r="S50" s="76">
        <v>3</v>
      </c>
      <c r="T50" s="140" t="s">
        <v>488</v>
      </c>
      <c r="U50" s="107" t="s">
        <v>488</v>
      </c>
      <c r="V50" s="108" t="s">
        <v>3382</v>
      </c>
      <c r="W50" s="108" t="s">
        <v>488</v>
      </c>
      <c r="X50" s="76" t="s">
        <v>488</v>
      </c>
      <c r="Y50" s="140" t="s">
        <v>488</v>
      </c>
      <c r="Z50" s="91" t="str">
        <f t="shared" si="0"/>
        <v/>
      </c>
      <c r="AA50" s="45">
        <f t="shared" si="1"/>
        <v>3</v>
      </c>
    </row>
    <row r="51" spans="1:27" ht="409.6">
      <c r="A51" s="4">
        <v>2031</v>
      </c>
      <c r="B51" s="4" t="s">
        <v>1020</v>
      </c>
      <c r="E51" s="14" t="s">
        <v>2684</v>
      </c>
      <c r="F51" s="13" t="s">
        <v>1023</v>
      </c>
      <c r="G51" s="13" t="s">
        <v>1024</v>
      </c>
      <c r="H51" s="57"/>
      <c r="I51" s="57"/>
      <c r="J51" s="134" t="s">
        <v>2682</v>
      </c>
      <c r="K51" s="57"/>
      <c r="L51" s="57"/>
      <c r="M51" s="57"/>
      <c r="P51" s="107" t="s">
        <v>488</v>
      </c>
      <c r="Q51" s="108" t="s">
        <v>3398</v>
      </c>
      <c r="R51" s="108" t="s">
        <v>488</v>
      </c>
      <c r="S51" s="76">
        <v>3</v>
      </c>
      <c r="T51" s="140" t="s">
        <v>488</v>
      </c>
      <c r="U51" s="107" t="s">
        <v>488</v>
      </c>
      <c r="V51" s="108" t="s">
        <v>3382</v>
      </c>
      <c r="W51" s="108" t="s">
        <v>488</v>
      </c>
      <c r="X51" s="76" t="s">
        <v>488</v>
      </c>
      <c r="Y51" s="140" t="s">
        <v>488</v>
      </c>
      <c r="Z51" s="91" t="str">
        <f t="shared" si="0"/>
        <v/>
      </c>
      <c r="AA51" s="45">
        <f t="shared" si="1"/>
        <v>3</v>
      </c>
    </row>
    <row r="52" spans="1:27" ht="409.6">
      <c r="A52" s="4">
        <v>2032</v>
      </c>
      <c r="B52" s="4" t="s">
        <v>1025</v>
      </c>
      <c r="E52" s="14" t="s">
        <v>2686</v>
      </c>
      <c r="F52" s="13" t="s">
        <v>1026</v>
      </c>
      <c r="G52" s="13" t="s">
        <v>1027</v>
      </c>
      <c r="H52" s="57"/>
      <c r="I52" s="57"/>
      <c r="J52" s="134" t="s">
        <v>2685</v>
      </c>
      <c r="K52" s="57"/>
      <c r="L52" s="57"/>
      <c r="M52" s="57"/>
      <c r="P52" s="107" t="s">
        <v>488</v>
      </c>
      <c r="Q52" s="108" t="s">
        <v>3398</v>
      </c>
      <c r="R52" s="108" t="s">
        <v>488</v>
      </c>
      <c r="S52" s="76">
        <v>2</v>
      </c>
      <c r="T52" s="140" t="s">
        <v>488</v>
      </c>
      <c r="U52" s="107" t="s">
        <v>488</v>
      </c>
      <c r="V52" s="108" t="s">
        <v>3400</v>
      </c>
      <c r="W52" s="108" t="s">
        <v>488</v>
      </c>
      <c r="X52" s="76" t="s">
        <v>488</v>
      </c>
      <c r="Y52" s="140" t="s">
        <v>488</v>
      </c>
      <c r="Z52" s="91" t="str">
        <f t="shared" si="0"/>
        <v/>
      </c>
      <c r="AA52" s="45">
        <f t="shared" si="1"/>
        <v>2</v>
      </c>
    </row>
    <row r="53" spans="1:27" ht="68">
      <c r="A53" s="4">
        <v>2033</v>
      </c>
      <c r="B53" s="4" t="s">
        <v>488</v>
      </c>
      <c r="E53" s="135" t="s">
        <v>2687</v>
      </c>
      <c r="F53" s="13" t="s">
        <v>1029</v>
      </c>
      <c r="G53" s="13" t="s">
        <v>1027</v>
      </c>
      <c r="H53" s="57"/>
      <c r="I53" s="57"/>
      <c r="J53" s="57"/>
      <c r="K53" s="57"/>
      <c r="L53" s="57"/>
      <c r="M53" s="57"/>
      <c r="P53" s="107" t="s">
        <v>488</v>
      </c>
      <c r="Q53" s="108" t="s">
        <v>488</v>
      </c>
      <c r="R53" s="108" t="s">
        <v>488</v>
      </c>
      <c r="S53" s="76">
        <v>2</v>
      </c>
      <c r="T53" s="140" t="s">
        <v>488</v>
      </c>
      <c r="U53" s="107" t="s">
        <v>488</v>
      </c>
      <c r="V53" s="108" t="s">
        <v>3401</v>
      </c>
      <c r="W53" s="108" t="s">
        <v>488</v>
      </c>
      <c r="X53" s="76" t="s">
        <v>488</v>
      </c>
      <c r="Y53" s="140" t="s">
        <v>488</v>
      </c>
      <c r="Z53" s="91" t="str">
        <f t="shared" si="0"/>
        <v/>
      </c>
      <c r="AA53" s="45">
        <f t="shared" si="1"/>
        <v>2</v>
      </c>
    </row>
    <row r="54" spans="1:27" s="104" customFormat="1" ht="17">
      <c r="A54" s="4"/>
      <c r="G54" s="104" t="s">
        <v>488</v>
      </c>
      <c r="H54" s="4"/>
      <c r="P54" s="139"/>
      <c r="Q54" s="139"/>
      <c r="R54" s="139"/>
      <c r="S54" s="139"/>
      <c r="T54" s="139"/>
      <c r="U54" s="139"/>
      <c r="V54" s="139"/>
      <c r="W54" s="139"/>
      <c r="X54" s="139"/>
      <c r="Y54" s="139"/>
    </row>
    <row r="55" spans="1:27" s="104" customFormat="1" ht="17">
      <c r="A55" s="4"/>
      <c r="G55" s="104" t="s">
        <v>488</v>
      </c>
      <c r="H55" s="4"/>
      <c r="P55" s="139"/>
      <c r="Q55" s="139"/>
      <c r="R55" s="139"/>
      <c r="S55" s="139"/>
      <c r="T55" s="139"/>
      <c r="U55" s="139"/>
      <c r="V55" s="139"/>
      <c r="W55" s="139"/>
      <c r="X55" s="139"/>
      <c r="Y55" s="139"/>
    </row>
    <row r="56" spans="1:27" s="104" customFormat="1" ht="17">
      <c r="A56" s="4"/>
      <c r="E56" s="106" t="s">
        <v>1030</v>
      </c>
      <c r="G56" s="104" t="s">
        <v>488</v>
      </c>
      <c r="H56" s="4"/>
      <c r="P56" s="139"/>
      <c r="Q56" s="139"/>
      <c r="R56" s="139"/>
      <c r="S56" s="139"/>
      <c r="T56" s="139"/>
      <c r="U56" s="139"/>
      <c r="V56" s="139"/>
      <c r="W56" s="139"/>
      <c r="X56" s="139"/>
      <c r="Y56" s="139"/>
    </row>
    <row r="57" spans="1:27" ht="409.6">
      <c r="A57" s="4">
        <v>2034</v>
      </c>
      <c r="B57" s="4" t="s">
        <v>1031</v>
      </c>
      <c r="E57" s="14" t="s">
        <v>2689</v>
      </c>
      <c r="F57" s="13" t="s">
        <v>1032</v>
      </c>
      <c r="G57" s="13" t="s">
        <v>1033</v>
      </c>
      <c r="H57" s="57"/>
      <c r="I57" s="57"/>
      <c r="J57" s="134" t="s">
        <v>2688</v>
      </c>
      <c r="K57" s="57"/>
      <c r="L57" s="57"/>
      <c r="M57" s="57"/>
      <c r="P57" s="107" t="s">
        <v>488</v>
      </c>
      <c r="Q57" s="108" t="s">
        <v>3380</v>
      </c>
      <c r="R57" s="108" t="s">
        <v>3402</v>
      </c>
      <c r="S57" s="76">
        <v>2.5</v>
      </c>
      <c r="T57" s="140" t="s">
        <v>488</v>
      </c>
      <c r="U57" s="107" t="s">
        <v>488</v>
      </c>
      <c r="V57" s="108" t="s">
        <v>3403</v>
      </c>
      <c r="W57" s="108" t="s">
        <v>488</v>
      </c>
      <c r="X57" s="76" t="s">
        <v>488</v>
      </c>
      <c r="Y57" s="140" t="s">
        <v>488</v>
      </c>
      <c r="Z57" s="91" t="str">
        <f t="shared" si="0"/>
        <v/>
      </c>
      <c r="AA57" s="45">
        <f t="shared" si="1"/>
        <v>2.5</v>
      </c>
    </row>
    <row r="58" spans="1:27" ht="409.6">
      <c r="A58" s="4">
        <v>2035</v>
      </c>
      <c r="B58" s="4" t="s">
        <v>1031</v>
      </c>
      <c r="E58" s="14" t="s">
        <v>2690</v>
      </c>
      <c r="F58" s="13" t="s">
        <v>1034</v>
      </c>
      <c r="G58" s="13" t="s">
        <v>1035</v>
      </c>
      <c r="H58" s="57"/>
      <c r="I58" s="57"/>
      <c r="J58" s="134" t="s">
        <v>2688</v>
      </c>
      <c r="K58" s="57"/>
      <c r="L58" s="57"/>
      <c r="M58" s="57"/>
      <c r="P58" s="107" t="s">
        <v>488</v>
      </c>
      <c r="Q58" s="108" t="s">
        <v>3380</v>
      </c>
      <c r="R58" s="108" t="s">
        <v>3402</v>
      </c>
      <c r="S58" s="76">
        <v>3</v>
      </c>
      <c r="T58" s="140" t="s">
        <v>488</v>
      </c>
      <c r="U58" s="107" t="s">
        <v>488</v>
      </c>
      <c r="V58" s="108" t="s">
        <v>3382</v>
      </c>
      <c r="W58" s="108" t="s">
        <v>488</v>
      </c>
      <c r="X58" s="76" t="s">
        <v>488</v>
      </c>
      <c r="Y58" s="140" t="s">
        <v>488</v>
      </c>
      <c r="Z58" s="91" t="str">
        <f t="shared" si="0"/>
        <v/>
      </c>
      <c r="AA58" s="45">
        <f t="shared" si="1"/>
        <v>3</v>
      </c>
    </row>
    <row r="59" spans="1:27" ht="409.6">
      <c r="A59" s="4">
        <v>2036</v>
      </c>
      <c r="B59" s="4" t="s">
        <v>1036</v>
      </c>
      <c r="E59" s="14" t="s">
        <v>2692</v>
      </c>
      <c r="F59" s="13" t="s">
        <v>1037</v>
      </c>
      <c r="G59" s="13" t="s">
        <v>1038</v>
      </c>
      <c r="H59" s="57"/>
      <c r="I59" s="57"/>
      <c r="J59" s="134" t="s">
        <v>2691</v>
      </c>
      <c r="K59" s="57"/>
      <c r="L59" s="57"/>
      <c r="M59" s="57"/>
      <c r="P59" s="107" t="s">
        <v>488</v>
      </c>
      <c r="Q59" s="108" t="s">
        <v>488</v>
      </c>
      <c r="R59" s="108" t="s">
        <v>488</v>
      </c>
      <c r="S59" s="76" t="s">
        <v>488</v>
      </c>
      <c r="T59" s="140" t="s">
        <v>488</v>
      </c>
      <c r="U59" s="107" t="s">
        <v>488</v>
      </c>
      <c r="V59" s="108" t="s">
        <v>488</v>
      </c>
      <c r="W59" s="108" t="s">
        <v>488</v>
      </c>
      <c r="X59" s="76" t="s">
        <v>488</v>
      </c>
      <c r="Y59" s="140" t="s">
        <v>488</v>
      </c>
      <c r="Z59" s="91" t="str">
        <f t="shared" si="0"/>
        <v/>
      </c>
      <c r="AA59" s="45" t="str">
        <f t="shared" si="1"/>
        <v/>
      </c>
    </row>
    <row r="60" spans="1:27" ht="409.6">
      <c r="A60" s="4">
        <v>2037</v>
      </c>
      <c r="B60" s="4" t="s">
        <v>1039</v>
      </c>
      <c r="E60" s="14" t="s">
        <v>2693</v>
      </c>
      <c r="F60" s="13" t="s">
        <v>1040</v>
      </c>
      <c r="G60" s="13" t="s">
        <v>1041</v>
      </c>
      <c r="H60" s="57"/>
      <c r="I60" s="57"/>
      <c r="J60" s="134" t="s">
        <v>2688</v>
      </c>
      <c r="K60" s="57"/>
      <c r="L60" s="57"/>
      <c r="M60" s="57"/>
      <c r="P60" s="107" t="s">
        <v>488</v>
      </c>
      <c r="Q60" s="108" t="s">
        <v>3380</v>
      </c>
      <c r="R60" s="108" t="s">
        <v>488</v>
      </c>
      <c r="S60" s="76">
        <v>2.5</v>
      </c>
      <c r="T60" s="140" t="s">
        <v>488</v>
      </c>
      <c r="U60" s="107" t="s">
        <v>488</v>
      </c>
      <c r="V60" s="108" t="s">
        <v>3404</v>
      </c>
      <c r="W60" s="108" t="s">
        <v>488</v>
      </c>
      <c r="X60" s="76" t="s">
        <v>488</v>
      </c>
      <c r="Y60" s="140" t="s">
        <v>488</v>
      </c>
      <c r="Z60" s="91" t="str">
        <f t="shared" si="0"/>
        <v/>
      </c>
      <c r="AA60" s="45">
        <f t="shared" si="1"/>
        <v>2.5</v>
      </c>
    </row>
    <row r="61" spans="1:27" ht="238">
      <c r="A61" s="4">
        <v>2038</v>
      </c>
      <c r="B61" s="4" t="s">
        <v>488</v>
      </c>
      <c r="E61" s="135" t="s">
        <v>2694</v>
      </c>
      <c r="F61" s="13" t="s">
        <v>1042</v>
      </c>
      <c r="G61" s="13" t="s">
        <v>1043</v>
      </c>
      <c r="H61" s="57"/>
      <c r="I61" s="57"/>
      <c r="J61" s="57"/>
      <c r="K61" s="57"/>
      <c r="L61" s="57"/>
      <c r="M61" s="57"/>
      <c r="P61" s="107" t="s">
        <v>488</v>
      </c>
      <c r="Q61" s="108" t="s">
        <v>488</v>
      </c>
      <c r="R61" s="108" t="s">
        <v>488</v>
      </c>
      <c r="S61" s="76" t="s">
        <v>488</v>
      </c>
      <c r="T61" s="140" t="s">
        <v>488</v>
      </c>
      <c r="U61" s="107" t="s">
        <v>488</v>
      </c>
      <c r="V61" s="108" t="s">
        <v>488</v>
      </c>
      <c r="W61" s="108" t="s">
        <v>488</v>
      </c>
      <c r="X61" s="76" t="s">
        <v>488</v>
      </c>
      <c r="Y61" s="140" t="s">
        <v>488</v>
      </c>
      <c r="Z61" s="91" t="str">
        <f t="shared" si="0"/>
        <v/>
      </c>
      <c r="AA61" s="45" t="str">
        <f t="shared" si="1"/>
        <v/>
      </c>
    </row>
    <row r="62" spans="1:27" ht="409.6">
      <c r="A62" s="4">
        <v>2039</v>
      </c>
      <c r="B62" s="4" t="s">
        <v>1044</v>
      </c>
      <c r="E62" s="14" t="s">
        <v>2696</v>
      </c>
      <c r="F62" s="13" t="s">
        <v>1045</v>
      </c>
      <c r="G62" s="13" t="s">
        <v>1046</v>
      </c>
      <c r="H62" s="57"/>
      <c r="I62" s="57"/>
      <c r="J62" s="134" t="s">
        <v>2695</v>
      </c>
      <c r="K62" s="57"/>
      <c r="L62" s="57"/>
      <c r="M62" s="57"/>
      <c r="P62" s="107" t="s">
        <v>488</v>
      </c>
      <c r="Q62" s="108" t="s">
        <v>488</v>
      </c>
      <c r="R62" s="108" t="s">
        <v>488</v>
      </c>
      <c r="S62" s="76" t="s">
        <v>488</v>
      </c>
      <c r="T62" s="140" t="s">
        <v>488</v>
      </c>
      <c r="U62" s="107" t="s">
        <v>488</v>
      </c>
      <c r="V62" s="108" t="s">
        <v>488</v>
      </c>
      <c r="W62" s="108" t="s">
        <v>488</v>
      </c>
      <c r="X62" s="76" t="s">
        <v>488</v>
      </c>
      <c r="Y62" s="140" t="s">
        <v>488</v>
      </c>
      <c r="Z62" s="91" t="str">
        <f t="shared" si="0"/>
        <v/>
      </c>
      <c r="AA62" s="45" t="str">
        <f t="shared" si="1"/>
        <v/>
      </c>
    </row>
    <row r="63" spans="1:27" s="104" customFormat="1" ht="17">
      <c r="A63" s="4"/>
      <c r="G63" s="104" t="s">
        <v>488</v>
      </c>
      <c r="H63" s="4"/>
      <c r="P63" s="139"/>
      <c r="Q63" s="139"/>
      <c r="R63" s="139"/>
      <c r="S63" s="139"/>
      <c r="T63" s="139"/>
      <c r="U63" s="139"/>
      <c r="V63" s="139"/>
      <c r="W63" s="139"/>
      <c r="X63" s="139"/>
      <c r="Y63" s="139"/>
    </row>
    <row r="64" spans="1:27" s="104" customFormat="1" ht="17">
      <c r="A64" s="4"/>
      <c r="G64" s="104" t="s">
        <v>488</v>
      </c>
      <c r="H64" s="4"/>
      <c r="P64" s="139"/>
      <c r="Q64" s="139"/>
      <c r="R64" s="139"/>
      <c r="S64" s="139"/>
      <c r="T64" s="139"/>
      <c r="U64" s="139"/>
      <c r="V64" s="139"/>
      <c r="W64" s="139"/>
      <c r="X64" s="139"/>
      <c r="Y64" s="139"/>
    </row>
    <row r="65" spans="1:27" s="104" customFormat="1" ht="17">
      <c r="A65" s="4"/>
      <c r="E65" s="106" t="s">
        <v>106</v>
      </c>
      <c r="G65" s="104" t="s">
        <v>488</v>
      </c>
      <c r="H65" s="4"/>
      <c r="P65" s="139"/>
      <c r="Q65" s="139"/>
      <c r="R65" s="139"/>
      <c r="S65" s="139"/>
      <c r="T65" s="139"/>
      <c r="U65" s="139"/>
      <c r="V65" s="139"/>
      <c r="W65" s="139"/>
      <c r="X65" s="139"/>
      <c r="Y65" s="139"/>
    </row>
    <row r="66" spans="1:27" ht="255">
      <c r="A66" s="4">
        <v>2040</v>
      </c>
      <c r="B66" s="4" t="s">
        <v>1047</v>
      </c>
      <c r="E66" s="14" t="s">
        <v>2698</v>
      </c>
      <c r="F66" s="13" t="s">
        <v>1048</v>
      </c>
      <c r="G66" s="13" t="s">
        <v>1049</v>
      </c>
      <c r="H66" s="57"/>
      <c r="I66" s="57"/>
      <c r="J66" s="134" t="s">
        <v>2697</v>
      </c>
      <c r="K66" s="57"/>
      <c r="L66" s="57"/>
      <c r="M66" s="57"/>
      <c r="P66" s="107" t="s">
        <v>488</v>
      </c>
      <c r="Q66" s="108" t="s">
        <v>3405</v>
      </c>
      <c r="R66" s="108" t="s">
        <v>874</v>
      </c>
      <c r="S66" s="76">
        <v>2.5</v>
      </c>
      <c r="T66" s="140" t="s">
        <v>488</v>
      </c>
      <c r="U66" s="107" t="s">
        <v>488</v>
      </c>
      <c r="V66" s="108" t="s">
        <v>3406</v>
      </c>
      <c r="W66" s="108" t="s">
        <v>488</v>
      </c>
      <c r="X66" s="76" t="s">
        <v>488</v>
      </c>
      <c r="Y66" s="140" t="s">
        <v>488</v>
      </c>
      <c r="Z66" s="91" t="str">
        <f t="shared" si="0"/>
        <v/>
      </c>
      <c r="AA66" s="45">
        <f t="shared" si="1"/>
        <v>2.5</v>
      </c>
    </row>
    <row r="67" spans="1:27" ht="255">
      <c r="A67" s="4">
        <v>2041</v>
      </c>
      <c r="B67" s="4" t="s">
        <v>1050</v>
      </c>
      <c r="E67" s="14" t="s">
        <v>2699</v>
      </c>
      <c r="F67" s="13" t="s">
        <v>1051</v>
      </c>
      <c r="G67" s="13" t="s">
        <v>1052</v>
      </c>
      <c r="H67" s="57"/>
      <c r="I67" s="57"/>
      <c r="J67" s="134" t="s">
        <v>2697</v>
      </c>
      <c r="K67" s="57"/>
      <c r="L67" s="57"/>
      <c r="M67" s="57"/>
      <c r="P67" s="107" t="s">
        <v>488</v>
      </c>
      <c r="Q67" s="108" t="s">
        <v>3405</v>
      </c>
      <c r="R67" s="108" t="s">
        <v>3407</v>
      </c>
      <c r="S67" s="76">
        <v>3</v>
      </c>
      <c r="T67" s="140" t="s">
        <v>488</v>
      </c>
      <c r="U67" s="107" t="s">
        <v>488</v>
      </c>
      <c r="V67" s="108" t="s">
        <v>3382</v>
      </c>
      <c r="W67" s="108" t="s">
        <v>488</v>
      </c>
      <c r="X67" s="76" t="s">
        <v>488</v>
      </c>
      <c r="Y67" s="140" t="s">
        <v>488</v>
      </c>
      <c r="Z67" s="91" t="str">
        <f t="shared" si="0"/>
        <v/>
      </c>
      <c r="AA67" s="45">
        <f t="shared" si="1"/>
        <v>3</v>
      </c>
    </row>
    <row r="68" spans="1:27" ht="255">
      <c r="A68" s="4">
        <v>2042</v>
      </c>
      <c r="B68" s="4" t="s">
        <v>1053</v>
      </c>
      <c r="E68" s="14" t="s">
        <v>2700</v>
      </c>
      <c r="F68" s="13" t="s">
        <v>1054</v>
      </c>
      <c r="G68" s="13" t="s">
        <v>1055</v>
      </c>
      <c r="H68" s="57"/>
      <c r="I68" s="57"/>
      <c r="J68" s="134" t="s">
        <v>2697</v>
      </c>
      <c r="K68" s="57"/>
      <c r="L68" s="57"/>
      <c r="M68" s="57"/>
      <c r="P68" s="107" t="s">
        <v>488</v>
      </c>
      <c r="Q68" s="108" t="s">
        <v>3405</v>
      </c>
      <c r="R68" s="108" t="s">
        <v>3408</v>
      </c>
      <c r="S68" s="76">
        <v>2.5</v>
      </c>
      <c r="T68" s="140" t="s">
        <v>488</v>
      </c>
      <c r="U68" s="107" t="s">
        <v>488</v>
      </c>
      <c r="V68" s="108" t="s">
        <v>3409</v>
      </c>
      <c r="W68" s="108" t="s">
        <v>488</v>
      </c>
      <c r="X68" s="76" t="s">
        <v>488</v>
      </c>
      <c r="Y68" s="140" t="s">
        <v>488</v>
      </c>
      <c r="Z68" s="91" t="str">
        <f t="shared" si="0"/>
        <v/>
      </c>
      <c r="AA68" s="45">
        <f t="shared" si="1"/>
        <v>2.5</v>
      </c>
    </row>
    <row r="69" spans="1:27" ht="255">
      <c r="A69" s="4">
        <v>2043</v>
      </c>
      <c r="B69" s="4" t="s">
        <v>1056</v>
      </c>
      <c r="E69" s="14" t="s">
        <v>2701</v>
      </c>
      <c r="F69" s="13" t="s">
        <v>1057</v>
      </c>
      <c r="G69" s="13" t="s">
        <v>1058</v>
      </c>
      <c r="H69" s="57"/>
      <c r="I69" s="57"/>
      <c r="J69" s="134" t="s">
        <v>2697</v>
      </c>
      <c r="K69" s="57"/>
      <c r="L69" s="57"/>
      <c r="M69" s="57"/>
      <c r="P69" s="107" t="s">
        <v>488</v>
      </c>
      <c r="Q69" s="108" t="s">
        <v>3405</v>
      </c>
      <c r="R69" s="108" t="s">
        <v>488</v>
      </c>
      <c r="S69" s="76">
        <v>2</v>
      </c>
      <c r="T69" s="140" t="s">
        <v>488</v>
      </c>
      <c r="U69" s="107" t="s">
        <v>488</v>
      </c>
      <c r="V69" s="108" t="s">
        <v>3410</v>
      </c>
      <c r="W69" s="108" t="s">
        <v>488</v>
      </c>
      <c r="X69" s="76" t="s">
        <v>488</v>
      </c>
      <c r="Y69" s="140" t="s">
        <v>488</v>
      </c>
      <c r="Z69" s="91" t="str">
        <f t="shared" si="0"/>
        <v/>
      </c>
      <c r="AA69" s="45">
        <f t="shared" si="1"/>
        <v>2</v>
      </c>
    </row>
    <row r="70" spans="1:27" ht="255">
      <c r="A70" s="4">
        <v>2044</v>
      </c>
      <c r="B70" s="4" t="s">
        <v>1059</v>
      </c>
      <c r="E70" s="14" t="s">
        <v>2702</v>
      </c>
      <c r="F70" s="13" t="s">
        <v>1060</v>
      </c>
      <c r="G70" s="13" t="s">
        <v>1027</v>
      </c>
      <c r="H70" s="57"/>
      <c r="I70" s="57"/>
      <c r="J70" s="134" t="s">
        <v>2697</v>
      </c>
      <c r="K70" s="57"/>
      <c r="L70" s="57"/>
      <c r="M70" s="57"/>
      <c r="P70" s="107" t="s">
        <v>488</v>
      </c>
      <c r="Q70" s="108" t="s">
        <v>3405</v>
      </c>
      <c r="R70" s="108" t="s">
        <v>488</v>
      </c>
      <c r="S70" s="76">
        <v>2</v>
      </c>
      <c r="T70" s="140" t="s">
        <v>488</v>
      </c>
      <c r="U70" s="107" t="s">
        <v>488</v>
      </c>
      <c r="V70" s="108" t="s">
        <v>3382</v>
      </c>
      <c r="W70" s="108" t="s">
        <v>488</v>
      </c>
      <c r="X70" s="76" t="s">
        <v>488</v>
      </c>
      <c r="Y70" s="140" t="s">
        <v>488</v>
      </c>
      <c r="Z70" s="91" t="str">
        <f t="shared" si="0"/>
        <v/>
      </c>
      <c r="AA70" s="45">
        <f t="shared" si="1"/>
        <v>2</v>
      </c>
    </row>
    <row r="71" spans="1:27" s="104" customFormat="1" ht="17">
      <c r="A71" s="4"/>
      <c r="G71" s="104" t="s">
        <v>488</v>
      </c>
      <c r="H71" s="4"/>
      <c r="P71" s="139"/>
      <c r="Q71" s="139"/>
      <c r="R71" s="139"/>
      <c r="S71" s="139"/>
      <c r="T71" s="139"/>
      <c r="U71" s="139"/>
      <c r="V71" s="139"/>
      <c r="W71" s="139"/>
      <c r="X71" s="139"/>
      <c r="Y71" s="139"/>
    </row>
    <row r="72" spans="1:27" s="104" customFormat="1" ht="17">
      <c r="A72" s="4"/>
      <c r="G72" s="104" t="s">
        <v>488</v>
      </c>
      <c r="H72" s="4"/>
      <c r="P72" s="139"/>
      <c r="Q72" s="139"/>
      <c r="R72" s="139"/>
      <c r="S72" s="139"/>
      <c r="T72" s="139"/>
      <c r="U72" s="139"/>
      <c r="V72" s="139"/>
      <c r="W72" s="139"/>
      <c r="X72" s="139"/>
      <c r="Y72" s="139"/>
    </row>
    <row r="73" spans="1:27" s="104" customFormat="1" ht="17">
      <c r="A73" s="4"/>
      <c r="E73" s="106" t="s">
        <v>257</v>
      </c>
      <c r="G73" s="104" t="s">
        <v>488</v>
      </c>
      <c r="H73" s="4"/>
      <c r="P73" s="139"/>
      <c r="Q73" s="139"/>
      <c r="R73" s="139"/>
      <c r="S73" s="139"/>
      <c r="T73" s="139"/>
      <c r="U73" s="139"/>
      <c r="V73" s="139"/>
      <c r="W73" s="139"/>
      <c r="X73" s="139"/>
      <c r="Y73" s="139"/>
    </row>
    <row r="74" spans="1:27" ht="409.6">
      <c r="A74" s="4">
        <v>2045</v>
      </c>
      <c r="B74" s="4" t="s">
        <v>1061</v>
      </c>
      <c r="E74" s="14" t="s">
        <v>2704</v>
      </c>
      <c r="F74" s="13" t="s">
        <v>1062</v>
      </c>
      <c r="G74" s="13" t="s">
        <v>1063</v>
      </c>
      <c r="H74" s="57"/>
      <c r="I74" s="57"/>
      <c r="J74" s="134" t="s">
        <v>2703</v>
      </c>
      <c r="K74" s="57"/>
      <c r="L74" s="57"/>
      <c r="M74" s="57"/>
      <c r="P74" s="107" t="s">
        <v>488</v>
      </c>
      <c r="Q74" s="108" t="s">
        <v>488</v>
      </c>
      <c r="R74" s="108" t="s">
        <v>488</v>
      </c>
      <c r="S74" s="76" t="s">
        <v>488</v>
      </c>
      <c r="T74" s="140" t="s">
        <v>488</v>
      </c>
      <c r="U74" s="107" t="s">
        <v>488</v>
      </c>
      <c r="V74" s="108" t="s">
        <v>488</v>
      </c>
      <c r="W74" s="108" t="s">
        <v>488</v>
      </c>
      <c r="X74" s="76" t="s">
        <v>488</v>
      </c>
      <c r="Y74" s="140" t="s">
        <v>488</v>
      </c>
      <c r="Z74" s="91" t="str">
        <f t="shared" ref="Z74:Z135" si="2">IF(U74&lt;&gt;"",U74,IF(P74&lt;&gt;"",P74,IF(N74&lt;&gt;"",N74,"")))</f>
        <v/>
      </c>
      <c r="AA74" s="45" t="str">
        <f t="shared" ref="AA74:AA135" si="3">IF(X74&lt;&gt;"",X74,IF(S74&lt;&gt;"",S74,IF(O74&lt;&gt;"",O74,"")))</f>
        <v/>
      </c>
    </row>
    <row r="75" spans="1:27" ht="153">
      <c r="A75" s="4">
        <v>2046</v>
      </c>
      <c r="B75" s="4" t="s">
        <v>488</v>
      </c>
      <c r="E75" s="135" t="s">
        <v>2705</v>
      </c>
      <c r="F75" s="13" t="s">
        <v>1064</v>
      </c>
      <c r="G75" s="13" t="s">
        <v>1065</v>
      </c>
      <c r="H75" s="57"/>
      <c r="I75" s="57"/>
      <c r="J75" s="57"/>
      <c r="K75" s="57"/>
      <c r="L75" s="57"/>
      <c r="M75" s="57"/>
      <c r="P75" s="107" t="s">
        <v>488</v>
      </c>
      <c r="Q75" s="108" t="s">
        <v>488</v>
      </c>
      <c r="R75" s="108" t="s">
        <v>488</v>
      </c>
      <c r="S75" s="76" t="s">
        <v>488</v>
      </c>
      <c r="T75" s="140" t="s">
        <v>488</v>
      </c>
      <c r="U75" s="107" t="s">
        <v>488</v>
      </c>
      <c r="V75" s="108" t="s">
        <v>488</v>
      </c>
      <c r="W75" s="108" t="s">
        <v>488</v>
      </c>
      <c r="X75" s="76" t="s">
        <v>488</v>
      </c>
      <c r="Y75" s="140" t="s">
        <v>488</v>
      </c>
      <c r="Z75" s="91" t="str">
        <f t="shared" si="2"/>
        <v/>
      </c>
      <c r="AA75" s="45" t="str">
        <f t="shared" si="3"/>
        <v/>
      </c>
    </row>
    <row r="76" spans="1:27" ht="170">
      <c r="A76" s="4">
        <v>2047</v>
      </c>
      <c r="B76" s="4" t="s">
        <v>488</v>
      </c>
      <c r="E76" s="135" t="s">
        <v>2706</v>
      </c>
      <c r="F76" s="13" t="s">
        <v>1066</v>
      </c>
      <c r="G76" s="13" t="s">
        <v>1067</v>
      </c>
      <c r="H76" s="57"/>
      <c r="I76" s="57"/>
      <c r="J76" s="57"/>
      <c r="K76" s="57"/>
      <c r="L76" s="57"/>
      <c r="M76" s="57"/>
      <c r="P76" s="107" t="s">
        <v>488</v>
      </c>
      <c r="Q76" s="108" t="s">
        <v>488</v>
      </c>
      <c r="R76" s="108" t="s">
        <v>488</v>
      </c>
      <c r="S76" s="76" t="s">
        <v>488</v>
      </c>
      <c r="T76" s="140" t="s">
        <v>488</v>
      </c>
      <c r="U76" s="107" t="s">
        <v>488</v>
      </c>
      <c r="V76" s="108" t="s">
        <v>488</v>
      </c>
      <c r="W76" s="108" t="s">
        <v>488</v>
      </c>
      <c r="X76" s="76" t="s">
        <v>488</v>
      </c>
      <c r="Y76" s="140" t="s">
        <v>488</v>
      </c>
      <c r="Z76" s="91" t="str">
        <f t="shared" si="2"/>
        <v/>
      </c>
      <c r="AA76" s="45" t="str">
        <f t="shared" si="3"/>
        <v/>
      </c>
    </row>
    <row r="77" spans="1:27" ht="221">
      <c r="A77" s="4">
        <v>2048</v>
      </c>
      <c r="B77" s="4" t="s">
        <v>488</v>
      </c>
      <c r="E77" s="135" t="s">
        <v>2707</v>
      </c>
      <c r="F77" s="13" t="s">
        <v>1068</v>
      </c>
      <c r="G77" s="13" t="s">
        <v>1069</v>
      </c>
      <c r="H77" s="57"/>
      <c r="I77" s="57"/>
      <c r="J77" s="57"/>
      <c r="K77" s="57"/>
      <c r="L77" s="57"/>
      <c r="M77" s="57"/>
      <c r="P77" s="107" t="s">
        <v>488</v>
      </c>
      <c r="Q77" s="108" t="s">
        <v>488</v>
      </c>
      <c r="R77" s="108" t="s">
        <v>488</v>
      </c>
      <c r="S77" s="76" t="s">
        <v>488</v>
      </c>
      <c r="T77" s="140" t="s">
        <v>488</v>
      </c>
      <c r="U77" s="107" t="s">
        <v>488</v>
      </c>
      <c r="V77" s="108" t="s">
        <v>488</v>
      </c>
      <c r="W77" s="108" t="s">
        <v>488</v>
      </c>
      <c r="X77" s="76" t="s">
        <v>488</v>
      </c>
      <c r="Y77" s="140" t="s">
        <v>488</v>
      </c>
      <c r="Z77" s="91" t="str">
        <f t="shared" si="2"/>
        <v/>
      </c>
      <c r="AA77" s="45" t="str">
        <f t="shared" si="3"/>
        <v/>
      </c>
    </row>
    <row r="78" spans="1:27" ht="119">
      <c r="A78" s="4">
        <v>2049</v>
      </c>
      <c r="B78" s="4" t="s">
        <v>488</v>
      </c>
      <c r="E78" s="135" t="s">
        <v>2708</v>
      </c>
      <c r="F78" s="13" t="s">
        <v>1070</v>
      </c>
      <c r="G78" s="13" t="s">
        <v>1071</v>
      </c>
      <c r="H78" s="57"/>
      <c r="I78" s="57"/>
      <c r="J78" s="57"/>
      <c r="K78" s="57"/>
      <c r="L78" s="57"/>
      <c r="M78" s="57"/>
      <c r="P78" s="107" t="s">
        <v>488</v>
      </c>
      <c r="Q78" s="108" t="s">
        <v>488</v>
      </c>
      <c r="R78" s="108" t="s">
        <v>488</v>
      </c>
      <c r="S78" s="76" t="s">
        <v>488</v>
      </c>
      <c r="T78" s="140" t="s">
        <v>488</v>
      </c>
      <c r="U78" s="107" t="s">
        <v>488</v>
      </c>
      <c r="V78" s="108" t="s">
        <v>488</v>
      </c>
      <c r="W78" s="108" t="s">
        <v>488</v>
      </c>
      <c r="X78" s="76" t="s">
        <v>488</v>
      </c>
      <c r="Y78" s="140" t="s">
        <v>488</v>
      </c>
      <c r="Z78" s="91" t="str">
        <f t="shared" si="2"/>
        <v/>
      </c>
      <c r="AA78" s="45" t="str">
        <f t="shared" si="3"/>
        <v/>
      </c>
    </row>
    <row r="79" spans="1:27" s="104" customFormat="1" ht="17">
      <c r="A79" s="4"/>
      <c r="G79" s="104" t="s">
        <v>488</v>
      </c>
      <c r="H79" s="4"/>
      <c r="P79" s="139"/>
      <c r="Q79" s="139"/>
      <c r="R79" s="139"/>
      <c r="S79" s="139"/>
      <c r="T79" s="139"/>
      <c r="U79" s="139"/>
      <c r="V79" s="139"/>
      <c r="W79" s="139"/>
      <c r="X79" s="139"/>
      <c r="Y79" s="139"/>
    </row>
    <row r="80" spans="1:27" s="104" customFormat="1" ht="17">
      <c r="A80" s="4"/>
      <c r="G80" s="104" t="s">
        <v>488</v>
      </c>
      <c r="H80" s="4"/>
      <c r="P80" s="139"/>
      <c r="Q80" s="139"/>
      <c r="R80" s="139"/>
      <c r="S80" s="139"/>
      <c r="T80" s="139"/>
      <c r="U80" s="139"/>
      <c r="V80" s="139"/>
      <c r="W80" s="139"/>
      <c r="X80" s="139"/>
      <c r="Y80" s="139"/>
    </row>
    <row r="81" spans="1:27" s="104" customFormat="1" ht="17">
      <c r="A81" s="4"/>
      <c r="E81" s="106" t="s">
        <v>400</v>
      </c>
      <c r="G81" s="104" t="s">
        <v>488</v>
      </c>
      <c r="H81" s="4"/>
      <c r="P81" s="139"/>
      <c r="Q81" s="139"/>
      <c r="R81" s="139"/>
      <c r="S81" s="139"/>
      <c r="T81" s="139"/>
      <c r="U81" s="139"/>
      <c r="V81" s="139"/>
      <c r="W81" s="139"/>
      <c r="X81" s="139"/>
      <c r="Y81" s="139"/>
    </row>
    <row r="82" spans="1:27" ht="409.6">
      <c r="A82" s="4">
        <v>2050</v>
      </c>
      <c r="B82" s="4" t="s">
        <v>1072</v>
      </c>
      <c r="E82" s="14" t="s">
        <v>2710</v>
      </c>
      <c r="F82" s="13" t="s">
        <v>1073</v>
      </c>
      <c r="G82" s="13" t="s">
        <v>1074</v>
      </c>
      <c r="H82" s="57"/>
      <c r="I82" s="57"/>
      <c r="J82" s="134" t="s">
        <v>2709</v>
      </c>
      <c r="K82" s="57"/>
      <c r="L82" s="57"/>
      <c r="M82" s="57"/>
      <c r="P82" s="107" t="s">
        <v>488</v>
      </c>
      <c r="Q82" s="108" t="s">
        <v>3405</v>
      </c>
      <c r="R82" s="108" t="s">
        <v>3402</v>
      </c>
      <c r="S82" s="76">
        <v>3</v>
      </c>
      <c r="T82" s="140" t="s">
        <v>488</v>
      </c>
      <c r="U82" s="107" t="s">
        <v>488</v>
      </c>
      <c r="V82" s="108" t="s">
        <v>3382</v>
      </c>
      <c r="W82" s="108" t="s">
        <v>488</v>
      </c>
      <c r="X82" s="76" t="s">
        <v>488</v>
      </c>
      <c r="Y82" s="140" t="s">
        <v>488</v>
      </c>
      <c r="Z82" s="91" t="str">
        <f t="shared" si="2"/>
        <v/>
      </c>
      <c r="AA82" s="45">
        <f t="shared" si="3"/>
        <v>3</v>
      </c>
    </row>
    <row r="83" spans="1:27" ht="409.6">
      <c r="A83" s="4">
        <v>2051</v>
      </c>
      <c r="B83" s="4" t="s">
        <v>1075</v>
      </c>
      <c r="E83" s="14" t="s">
        <v>2712</v>
      </c>
      <c r="F83" s="13" t="s">
        <v>1076</v>
      </c>
      <c r="G83" s="13" t="s">
        <v>1077</v>
      </c>
      <c r="H83" s="57"/>
      <c r="I83" s="57"/>
      <c r="J83" s="134" t="s">
        <v>2711</v>
      </c>
      <c r="K83" s="57"/>
      <c r="L83" s="57"/>
      <c r="M83" s="57"/>
      <c r="P83" s="107" t="s">
        <v>488</v>
      </c>
      <c r="Q83" s="108" t="s">
        <v>3405</v>
      </c>
      <c r="R83" s="108" t="s">
        <v>3402</v>
      </c>
      <c r="S83" s="76">
        <v>3</v>
      </c>
      <c r="T83" s="140" t="s">
        <v>488</v>
      </c>
      <c r="U83" s="107" t="s">
        <v>488</v>
      </c>
      <c r="V83" s="108" t="s">
        <v>3382</v>
      </c>
      <c r="W83" s="108" t="s">
        <v>488</v>
      </c>
      <c r="X83" s="76" t="s">
        <v>488</v>
      </c>
      <c r="Y83" s="140" t="s">
        <v>488</v>
      </c>
      <c r="Z83" s="91" t="str">
        <f t="shared" si="2"/>
        <v/>
      </c>
      <c r="AA83" s="45">
        <f t="shared" si="3"/>
        <v>3</v>
      </c>
    </row>
    <row r="84" spans="1:27" ht="409.6">
      <c r="A84" s="4">
        <v>2052</v>
      </c>
      <c r="B84" s="4" t="s">
        <v>1078</v>
      </c>
      <c r="E84" s="14" t="s">
        <v>2713</v>
      </c>
      <c r="F84" s="13" t="s">
        <v>1079</v>
      </c>
      <c r="G84" s="13" t="s">
        <v>1080</v>
      </c>
      <c r="H84" s="57"/>
      <c r="I84" s="57"/>
      <c r="J84" s="134" t="s">
        <v>2709</v>
      </c>
      <c r="K84" s="57"/>
      <c r="L84" s="57"/>
      <c r="M84" s="57"/>
      <c r="P84" s="107" t="s">
        <v>488</v>
      </c>
      <c r="Q84" s="108" t="s">
        <v>3405</v>
      </c>
      <c r="R84" s="108" t="s">
        <v>3402</v>
      </c>
      <c r="S84" s="76">
        <v>2.5</v>
      </c>
      <c r="T84" s="140" t="s">
        <v>488</v>
      </c>
      <c r="U84" s="107" t="s">
        <v>488</v>
      </c>
      <c r="V84" s="108" t="s">
        <v>3382</v>
      </c>
      <c r="W84" s="108" t="s">
        <v>488</v>
      </c>
      <c r="X84" s="76" t="s">
        <v>488</v>
      </c>
      <c r="Y84" s="140" t="s">
        <v>488</v>
      </c>
      <c r="Z84" s="91" t="str">
        <f t="shared" si="2"/>
        <v/>
      </c>
      <c r="AA84" s="45">
        <f t="shared" si="3"/>
        <v>2.5</v>
      </c>
    </row>
    <row r="85" spans="1:27" ht="409.6">
      <c r="A85" s="4">
        <v>2053</v>
      </c>
      <c r="B85" s="4" t="s">
        <v>1081</v>
      </c>
      <c r="E85" s="14" t="s">
        <v>2714</v>
      </c>
      <c r="F85" s="13" t="s">
        <v>1082</v>
      </c>
      <c r="G85" s="13" t="s">
        <v>1083</v>
      </c>
      <c r="H85" s="57"/>
      <c r="I85" s="57"/>
      <c r="J85" s="134" t="s">
        <v>2709</v>
      </c>
      <c r="K85" s="57"/>
      <c r="L85" s="57"/>
      <c r="M85" s="57"/>
      <c r="P85" s="107" t="s">
        <v>488</v>
      </c>
      <c r="Q85" s="108" t="s">
        <v>3405</v>
      </c>
      <c r="R85" s="108" t="s">
        <v>3402</v>
      </c>
      <c r="S85" s="76">
        <v>1</v>
      </c>
      <c r="T85" s="140" t="s">
        <v>488</v>
      </c>
      <c r="U85" s="107" t="s">
        <v>488</v>
      </c>
      <c r="V85" s="108" t="s">
        <v>3382</v>
      </c>
      <c r="W85" s="108" t="s">
        <v>488</v>
      </c>
      <c r="X85" s="76" t="s">
        <v>488</v>
      </c>
      <c r="Y85" s="140" t="s">
        <v>488</v>
      </c>
      <c r="Z85" s="91" t="str">
        <f t="shared" si="2"/>
        <v/>
      </c>
      <c r="AA85" s="45">
        <f t="shared" si="3"/>
        <v>1</v>
      </c>
    </row>
    <row r="86" spans="1:27" ht="409.6">
      <c r="A86" s="4">
        <v>2054</v>
      </c>
      <c r="B86" s="4" t="s">
        <v>1081</v>
      </c>
      <c r="E86" s="14" t="s">
        <v>2715</v>
      </c>
      <c r="F86" s="13" t="s">
        <v>1084</v>
      </c>
      <c r="G86" s="13" t="s">
        <v>1085</v>
      </c>
      <c r="H86" s="57"/>
      <c r="I86" s="57"/>
      <c r="J86" s="134" t="s">
        <v>2709</v>
      </c>
      <c r="K86" s="57"/>
      <c r="L86" s="57"/>
      <c r="M86" s="57"/>
      <c r="P86" s="107" t="s">
        <v>488</v>
      </c>
      <c r="Q86" s="108" t="s">
        <v>3405</v>
      </c>
      <c r="R86" s="108" t="s">
        <v>3402</v>
      </c>
      <c r="S86" s="76">
        <v>2.5</v>
      </c>
      <c r="T86" s="140" t="s">
        <v>488</v>
      </c>
      <c r="U86" s="107" t="s">
        <v>488</v>
      </c>
      <c r="V86" s="108" t="s">
        <v>3382</v>
      </c>
      <c r="W86" s="108" t="s">
        <v>488</v>
      </c>
      <c r="X86" s="76" t="s">
        <v>488</v>
      </c>
      <c r="Y86" s="140" t="s">
        <v>488</v>
      </c>
      <c r="Z86" s="91" t="str">
        <f t="shared" si="2"/>
        <v/>
      </c>
      <c r="AA86" s="45">
        <f t="shared" si="3"/>
        <v>2.5</v>
      </c>
    </row>
    <row r="87" spans="1:27" ht="153">
      <c r="A87" s="4">
        <v>2055</v>
      </c>
      <c r="B87" s="4" t="s">
        <v>488</v>
      </c>
      <c r="E87" s="135" t="s">
        <v>2716</v>
      </c>
      <c r="F87" s="13" t="s">
        <v>1086</v>
      </c>
      <c r="G87" s="13" t="s">
        <v>1087</v>
      </c>
      <c r="H87" s="57"/>
      <c r="I87" s="57"/>
      <c r="J87" s="57"/>
      <c r="K87" s="57"/>
      <c r="L87" s="57"/>
      <c r="M87" s="57"/>
      <c r="P87" s="107" t="s">
        <v>488</v>
      </c>
      <c r="Q87" s="108" t="s">
        <v>3405</v>
      </c>
      <c r="R87" s="108" t="s">
        <v>488</v>
      </c>
      <c r="S87" s="76">
        <v>3</v>
      </c>
      <c r="T87" s="140" t="s">
        <v>488</v>
      </c>
      <c r="U87" s="107" t="s">
        <v>488</v>
      </c>
      <c r="V87" s="108" t="s">
        <v>3411</v>
      </c>
      <c r="W87" s="108" t="s">
        <v>488</v>
      </c>
      <c r="X87" s="76" t="s">
        <v>488</v>
      </c>
      <c r="Y87" s="140" t="s">
        <v>488</v>
      </c>
      <c r="Z87" s="91" t="str">
        <f t="shared" si="2"/>
        <v/>
      </c>
      <c r="AA87" s="45">
        <f t="shared" si="3"/>
        <v>3</v>
      </c>
    </row>
    <row r="88" spans="1:27" ht="170">
      <c r="A88" s="4">
        <v>2056</v>
      </c>
      <c r="B88" s="4" t="s">
        <v>488</v>
      </c>
      <c r="E88" s="135" t="s">
        <v>2717</v>
      </c>
      <c r="F88" s="13" t="s">
        <v>1088</v>
      </c>
      <c r="G88" s="13" t="s">
        <v>1089</v>
      </c>
      <c r="H88" s="57"/>
      <c r="I88" s="57"/>
      <c r="J88" s="57"/>
      <c r="K88" s="57"/>
      <c r="L88" s="57"/>
      <c r="M88" s="57"/>
      <c r="P88" s="107" t="s">
        <v>488</v>
      </c>
      <c r="Q88" s="108" t="s">
        <v>3405</v>
      </c>
      <c r="R88" s="108" t="s">
        <v>488</v>
      </c>
      <c r="S88" s="76">
        <v>2</v>
      </c>
      <c r="T88" s="140" t="s">
        <v>488</v>
      </c>
      <c r="U88" s="107" t="s">
        <v>488</v>
      </c>
      <c r="V88" s="108" t="s">
        <v>3412</v>
      </c>
      <c r="W88" s="108" t="s">
        <v>488</v>
      </c>
      <c r="X88" s="76" t="s">
        <v>488</v>
      </c>
      <c r="Y88" s="140" t="s">
        <v>488</v>
      </c>
      <c r="Z88" s="91" t="str">
        <f t="shared" si="2"/>
        <v/>
      </c>
      <c r="AA88" s="45">
        <f t="shared" si="3"/>
        <v>2</v>
      </c>
    </row>
    <row r="89" spans="1:27" s="104" customFormat="1">
      <c r="A89" s="4"/>
      <c r="H89" s="4"/>
      <c r="P89" s="139"/>
      <c r="Q89" s="139"/>
      <c r="R89" s="139"/>
      <c r="S89" s="139"/>
      <c r="T89" s="139"/>
      <c r="U89" s="139"/>
      <c r="V89" s="139"/>
      <c r="W89" s="139"/>
      <c r="X89" s="139"/>
      <c r="Y89" s="139"/>
    </row>
    <row r="90" spans="1:27" s="104" customFormat="1">
      <c r="A90" s="4"/>
      <c r="H90" s="4"/>
      <c r="P90" s="139"/>
      <c r="Q90" s="139"/>
      <c r="R90" s="139"/>
      <c r="S90" s="139"/>
      <c r="T90" s="139"/>
      <c r="U90" s="139"/>
      <c r="V90" s="139"/>
      <c r="W90" s="139"/>
      <c r="X90" s="139"/>
      <c r="Y90" s="139"/>
    </row>
    <row r="91" spans="1:27" s="104" customFormat="1" ht="19">
      <c r="A91" s="4"/>
      <c r="E91" s="145" t="s">
        <v>258</v>
      </c>
      <c r="F91" s="145"/>
      <c r="G91" s="145"/>
      <c r="H91" s="4"/>
      <c r="P91" s="139"/>
      <c r="Q91" s="139"/>
      <c r="R91" s="139"/>
      <c r="S91" s="139"/>
      <c r="T91" s="139"/>
      <c r="U91" s="139"/>
      <c r="V91" s="139"/>
      <c r="W91" s="139"/>
      <c r="X91" s="139"/>
      <c r="Y91" s="139"/>
    </row>
    <row r="92" spans="1:27" s="104" customFormat="1" ht="17">
      <c r="A92" s="4"/>
      <c r="E92" s="106" t="s">
        <v>1090</v>
      </c>
      <c r="H92" s="4"/>
      <c r="P92" s="139"/>
      <c r="Q92" s="139"/>
      <c r="R92" s="139"/>
      <c r="S92" s="139"/>
      <c r="T92" s="139"/>
      <c r="U92" s="139"/>
      <c r="V92" s="139"/>
      <c r="W92" s="139"/>
      <c r="X92" s="139"/>
      <c r="Y92" s="139"/>
    </row>
    <row r="93" spans="1:27" ht="153">
      <c r="A93" s="4">
        <v>2057</v>
      </c>
      <c r="B93" s="4" t="s">
        <v>1091</v>
      </c>
      <c r="E93" s="135" t="s">
        <v>2718</v>
      </c>
      <c r="F93" s="13" t="s">
        <v>1092</v>
      </c>
      <c r="G93" s="13" t="s">
        <v>1093</v>
      </c>
      <c r="H93" s="57"/>
      <c r="I93" s="57"/>
      <c r="J93" s="57"/>
      <c r="K93" s="57"/>
      <c r="L93" s="57"/>
      <c r="M93" s="57"/>
      <c r="P93" s="107" t="s">
        <v>488</v>
      </c>
      <c r="Q93" s="108" t="s">
        <v>3405</v>
      </c>
      <c r="R93" s="108" t="s">
        <v>488</v>
      </c>
      <c r="S93" s="76">
        <v>3</v>
      </c>
      <c r="T93" s="140" t="s">
        <v>488</v>
      </c>
      <c r="U93" s="107" t="s">
        <v>488</v>
      </c>
      <c r="V93" s="108" t="s">
        <v>3413</v>
      </c>
      <c r="W93" s="108" t="s">
        <v>488</v>
      </c>
      <c r="X93" s="76" t="s">
        <v>488</v>
      </c>
      <c r="Y93" s="140" t="s">
        <v>488</v>
      </c>
      <c r="Z93" s="91" t="str">
        <f t="shared" si="2"/>
        <v/>
      </c>
      <c r="AA93" s="45">
        <f t="shared" si="3"/>
        <v>3</v>
      </c>
    </row>
    <row r="94" spans="1:27" ht="187">
      <c r="A94" s="4">
        <v>2058</v>
      </c>
      <c r="B94" s="4" t="s">
        <v>1094</v>
      </c>
      <c r="E94" s="135" t="s">
        <v>2719</v>
      </c>
      <c r="F94" s="13" t="s">
        <v>1095</v>
      </c>
      <c r="G94" s="13" t="s">
        <v>1096</v>
      </c>
      <c r="H94" s="57"/>
      <c r="I94" s="57"/>
      <c r="J94" s="57"/>
      <c r="K94" s="57"/>
      <c r="L94" s="57"/>
      <c r="M94" s="57"/>
      <c r="P94" s="107" t="s">
        <v>488</v>
      </c>
      <c r="Q94" s="108" t="s">
        <v>3405</v>
      </c>
      <c r="R94" s="108" t="s">
        <v>488</v>
      </c>
      <c r="S94" s="76">
        <v>2</v>
      </c>
      <c r="T94" s="140" t="s">
        <v>488</v>
      </c>
      <c r="U94" s="107" t="s">
        <v>488</v>
      </c>
      <c r="V94" s="108" t="s">
        <v>3414</v>
      </c>
      <c r="W94" s="108" t="s">
        <v>488</v>
      </c>
      <c r="X94" s="76" t="s">
        <v>488</v>
      </c>
      <c r="Y94" s="140" t="s">
        <v>488</v>
      </c>
      <c r="Z94" s="91" t="str">
        <f t="shared" si="2"/>
        <v/>
      </c>
      <c r="AA94" s="45">
        <f t="shared" si="3"/>
        <v>2</v>
      </c>
    </row>
    <row r="95" spans="1:27" ht="221">
      <c r="A95" s="4">
        <v>2059</v>
      </c>
      <c r="B95" s="4" t="s">
        <v>1097</v>
      </c>
      <c r="E95" s="135" t="s">
        <v>2720</v>
      </c>
      <c r="F95" s="13" t="s">
        <v>1098</v>
      </c>
      <c r="G95" s="13" t="s">
        <v>1099</v>
      </c>
      <c r="H95" s="57"/>
      <c r="I95" s="57"/>
      <c r="J95" s="57"/>
      <c r="K95" s="57"/>
      <c r="L95" s="57"/>
      <c r="M95" s="57"/>
      <c r="P95" s="107" t="s">
        <v>488</v>
      </c>
      <c r="Q95" s="108" t="s">
        <v>3405</v>
      </c>
      <c r="R95" s="108" t="s">
        <v>488</v>
      </c>
      <c r="S95" s="76">
        <v>2</v>
      </c>
      <c r="T95" s="140" t="s">
        <v>488</v>
      </c>
      <c r="U95" s="107" t="s">
        <v>488</v>
      </c>
      <c r="V95" s="108" t="s">
        <v>3415</v>
      </c>
      <c r="W95" s="108" t="s">
        <v>488</v>
      </c>
      <c r="X95" s="76" t="s">
        <v>488</v>
      </c>
      <c r="Y95" s="140" t="s">
        <v>488</v>
      </c>
      <c r="Z95" s="91" t="str">
        <f t="shared" si="2"/>
        <v/>
      </c>
      <c r="AA95" s="45">
        <f t="shared" si="3"/>
        <v>2</v>
      </c>
    </row>
    <row r="96" spans="1:27" ht="102">
      <c r="A96" s="4">
        <v>2060</v>
      </c>
      <c r="B96" s="4" t="s">
        <v>488</v>
      </c>
      <c r="E96" s="135" t="s">
        <v>2721</v>
      </c>
      <c r="F96" s="13" t="s">
        <v>1100</v>
      </c>
      <c r="G96" s="13" t="s">
        <v>1101</v>
      </c>
      <c r="H96" s="57"/>
      <c r="I96" s="57"/>
      <c r="J96" s="57"/>
      <c r="K96" s="57"/>
      <c r="L96" s="57"/>
      <c r="M96" s="57"/>
      <c r="P96" s="107" t="s">
        <v>488</v>
      </c>
      <c r="Q96" s="108" t="s">
        <v>3405</v>
      </c>
      <c r="R96" s="108" t="s">
        <v>488</v>
      </c>
      <c r="S96" s="76">
        <v>2</v>
      </c>
      <c r="T96" s="140" t="s">
        <v>488</v>
      </c>
      <c r="U96" s="107" t="s">
        <v>488</v>
      </c>
      <c r="V96" s="108" t="s">
        <v>3416</v>
      </c>
      <c r="W96" s="108" t="s">
        <v>488</v>
      </c>
      <c r="X96" s="76" t="s">
        <v>488</v>
      </c>
      <c r="Y96" s="140" t="s">
        <v>488</v>
      </c>
      <c r="Z96" s="91" t="str">
        <f t="shared" si="2"/>
        <v/>
      </c>
      <c r="AA96" s="45">
        <f t="shared" si="3"/>
        <v>2</v>
      </c>
    </row>
    <row r="97" spans="1:27" ht="119">
      <c r="A97" s="4">
        <v>2061</v>
      </c>
      <c r="B97" s="4" t="s">
        <v>1102</v>
      </c>
      <c r="E97" s="135" t="s">
        <v>2722</v>
      </c>
      <c r="F97" s="13" t="s">
        <v>1103</v>
      </c>
      <c r="G97" s="13" t="s">
        <v>1104</v>
      </c>
      <c r="H97" s="57"/>
      <c r="I97" s="57"/>
      <c r="J97" s="57"/>
      <c r="K97" s="57"/>
      <c r="L97" s="57"/>
      <c r="M97" s="57"/>
      <c r="P97" s="107" t="s">
        <v>488</v>
      </c>
      <c r="Q97" s="108" t="s">
        <v>3405</v>
      </c>
      <c r="R97" s="108" t="s">
        <v>488</v>
      </c>
      <c r="S97" s="76">
        <v>2</v>
      </c>
      <c r="T97" s="140" t="s">
        <v>488</v>
      </c>
      <c r="U97" s="107" t="s">
        <v>488</v>
      </c>
      <c r="V97" s="108" t="s">
        <v>3382</v>
      </c>
      <c r="W97" s="108" t="s">
        <v>488</v>
      </c>
      <c r="X97" s="76" t="s">
        <v>488</v>
      </c>
      <c r="Y97" s="140" t="s">
        <v>488</v>
      </c>
      <c r="Z97" s="91" t="str">
        <f t="shared" si="2"/>
        <v/>
      </c>
      <c r="AA97" s="45">
        <f t="shared" si="3"/>
        <v>2</v>
      </c>
    </row>
    <row r="98" spans="1:27" s="104" customFormat="1" ht="17">
      <c r="A98" s="4"/>
      <c r="G98" s="104" t="s">
        <v>488</v>
      </c>
      <c r="H98" s="4"/>
      <c r="P98" s="139"/>
      <c r="Q98" s="139"/>
      <c r="R98" s="139"/>
      <c r="S98" s="139"/>
      <c r="T98" s="139"/>
      <c r="U98" s="139"/>
      <c r="V98" s="139"/>
      <c r="W98" s="139"/>
      <c r="X98" s="139"/>
      <c r="Y98" s="139"/>
    </row>
    <row r="99" spans="1:27" s="104" customFormat="1" ht="17">
      <c r="A99" s="4"/>
      <c r="G99" s="104" t="s">
        <v>488</v>
      </c>
      <c r="H99" s="4"/>
      <c r="P99" s="139"/>
      <c r="Q99" s="139"/>
      <c r="R99" s="139"/>
      <c r="S99" s="139"/>
      <c r="T99" s="139"/>
      <c r="U99" s="139"/>
      <c r="V99" s="139"/>
      <c r="W99" s="139"/>
      <c r="X99" s="139"/>
      <c r="Y99" s="139"/>
    </row>
    <row r="100" spans="1:27" s="104" customFormat="1" ht="17">
      <c r="A100" s="4"/>
      <c r="E100" s="106" t="s">
        <v>1105</v>
      </c>
      <c r="G100" s="104" t="s">
        <v>488</v>
      </c>
      <c r="H100" s="4"/>
      <c r="P100" s="139"/>
      <c r="Q100" s="139"/>
      <c r="R100" s="139"/>
      <c r="S100" s="139"/>
      <c r="T100" s="139"/>
      <c r="U100" s="139"/>
      <c r="V100" s="139"/>
      <c r="W100" s="139"/>
      <c r="X100" s="139"/>
      <c r="Y100" s="139"/>
    </row>
    <row r="101" spans="1:27" ht="409.6">
      <c r="A101" s="4">
        <v>2062</v>
      </c>
      <c r="B101" s="4" t="s">
        <v>1106</v>
      </c>
      <c r="E101" s="14" t="s">
        <v>2724</v>
      </c>
      <c r="F101" s="13" t="s">
        <v>1107</v>
      </c>
      <c r="G101" s="13" t="s">
        <v>1108</v>
      </c>
      <c r="H101" s="57"/>
      <c r="I101" s="57"/>
      <c r="J101" s="134" t="s">
        <v>2723</v>
      </c>
      <c r="K101" s="57"/>
      <c r="L101" s="57"/>
      <c r="M101" s="57"/>
      <c r="P101" s="107" t="s">
        <v>488</v>
      </c>
      <c r="Q101" s="108" t="s">
        <v>488</v>
      </c>
      <c r="R101" s="108" t="s">
        <v>488</v>
      </c>
      <c r="S101" s="76" t="s">
        <v>488</v>
      </c>
      <c r="T101" s="140" t="s">
        <v>488</v>
      </c>
      <c r="U101" s="107" t="s">
        <v>488</v>
      </c>
      <c r="V101" s="108" t="s">
        <v>488</v>
      </c>
      <c r="W101" s="108" t="s">
        <v>488</v>
      </c>
      <c r="X101" s="76" t="s">
        <v>488</v>
      </c>
      <c r="Y101" s="140" t="s">
        <v>488</v>
      </c>
      <c r="Z101" s="91" t="str">
        <f t="shared" si="2"/>
        <v/>
      </c>
      <c r="AA101" s="45" t="str">
        <f t="shared" si="3"/>
        <v/>
      </c>
    </row>
    <row r="102" spans="1:27" ht="170">
      <c r="A102" s="4">
        <v>2063</v>
      </c>
      <c r="B102" s="4" t="s">
        <v>488</v>
      </c>
      <c r="E102" s="135" t="s">
        <v>2725</v>
      </c>
      <c r="F102" s="13" t="s">
        <v>1109</v>
      </c>
      <c r="G102" s="13" t="s">
        <v>1110</v>
      </c>
      <c r="H102" s="57"/>
      <c r="I102" s="57"/>
      <c r="J102" s="57"/>
      <c r="K102" s="57"/>
      <c r="L102" s="57"/>
      <c r="M102" s="57"/>
      <c r="P102" s="107" t="s">
        <v>488</v>
      </c>
      <c r="Q102" s="108" t="s">
        <v>488</v>
      </c>
      <c r="R102" s="108" t="s">
        <v>488</v>
      </c>
      <c r="S102" s="76" t="s">
        <v>488</v>
      </c>
      <c r="T102" s="140" t="s">
        <v>488</v>
      </c>
      <c r="U102" s="107" t="s">
        <v>488</v>
      </c>
      <c r="V102" s="108" t="s">
        <v>488</v>
      </c>
      <c r="W102" s="108" t="s">
        <v>488</v>
      </c>
      <c r="X102" s="76" t="s">
        <v>488</v>
      </c>
      <c r="Y102" s="140" t="s">
        <v>488</v>
      </c>
      <c r="Z102" s="91" t="str">
        <f t="shared" si="2"/>
        <v/>
      </c>
      <c r="AA102" s="45" t="str">
        <f t="shared" si="3"/>
        <v/>
      </c>
    </row>
    <row r="103" spans="1:27" s="104" customFormat="1" ht="17">
      <c r="A103" s="4"/>
      <c r="G103" s="104" t="s">
        <v>488</v>
      </c>
      <c r="H103" s="4"/>
      <c r="P103" s="139"/>
      <c r="Q103" s="139"/>
      <c r="R103" s="139"/>
      <c r="S103" s="139"/>
      <c r="T103" s="139"/>
      <c r="U103" s="139"/>
      <c r="V103" s="139"/>
      <c r="W103" s="139"/>
      <c r="X103" s="139"/>
      <c r="Y103" s="139"/>
    </row>
    <row r="104" spans="1:27" s="104" customFormat="1" ht="17">
      <c r="A104" s="4"/>
      <c r="G104" s="104" t="s">
        <v>488</v>
      </c>
      <c r="H104" s="4"/>
      <c r="P104" s="139"/>
      <c r="Q104" s="139"/>
      <c r="R104" s="139"/>
      <c r="S104" s="139"/>
      <c r="T104" s="139"/>
      <c r="U104" s="139"/>
      <c r="V104" s="139"/>
      <c r="W104" s="139"/>
      <c r="X104" s="139"/>
      <c r="Y104" s="139"/>
    </row>
    <row r="105" spans="1:27" s="104" customFormat="1" ht="17">
      <c r="A105" s="4"/>
      <c r="E105" s="106" t="s">
        <v>1111</v>
      </c>
      <c r="G105" s="104" t="s">
        <v>488</v>
      </c>
      <c r="H105" s="4"/>
      <c r="P105" s="139"/>
      <c r="Q105" s="139"/>
      <c r="R105" s="139"/>
      <c r="S105" s="139"/>
      <c r="T105" s="139"/>
      <c r="U105" s="139"/>
      <c r="V105" s="139"/>
      <c r="W105" s="139"/>
      <c r="X105" s="139"/>
      <c r="Y105" s="139"/>
    </row>
    <row r="106" spans="1:27" ht="409.6">
      <c r="A106" s="4">
        <v>2064</v>
      </c>
      <c r="B106" s="4" t="s">
        <v>1112</v>
      </c>
      <c r="E106" s="14" t="s">
        <v>2726</v>
      </c>
      <c r="F106" s="13" t="s">
        <v>1113</v>
      </c>
      <c r="G106" s="13" t="s">
        <v>1114</v>
      </c>
      <c r="H106" s="57"/>
      <c r="I106" s="57"/>
      <c r="J106" s="134" t="s">
        <v>2723</v>
      </c>
      <c r="K106" s="57"/>
      <c r="L106" s="57"/>
      <c r="M106" s="57"/>
      <c r="P106" s="107" t="s">
        <v>488</v>
      </c>
      <c r="Q106" s="108" t="s">
        <v>3405</v>
      </c>
      <c r="R106" s="108" t="s">
        <v>840</v>
      </c>
      <c r="S106" s="76">
        <v>2</v>
      </c>
      <c r="T106" s="140" t="s">
        <v>488</v>
      </c>
      <c r="U106" s="107" t="s">
        <v>488</v>
      </c>
      <c r="V106" s="108" t="s">
        <v>3417</v>
      </c>
      <c r="W106" s="108" t="s">
        <v>488</v>
      </c>
      <c r="X106" s="76" t="s">
        <v>488</v>
      </c>
      <c r="Y106" s="140" t="s">
        <v>488</v>
      </c>
      <c r="Z106" s="91" t="str">
        <f t="shared" si="2"/>
        <v/>
      </c>
      <c r="AA106" s="45">
        <f t="shared" si="3"/>
        <v>2</v>
      </c>
    </row>
    <row r="107" spans="1:27" ht="170">
      <c r="A107" s="4">
        <v>2065</v>
      </c>
      <c r="B107" s="4" t="s">
        <v>488</v>
      </c>
      <c r="E107" s="135" t="s">
        <v>2727</v>
      </c>
      <c r="F107" s="13" t="s">
        <v>1115</v>
      </c>
      <c r="G107" s="13" t="s">
        <v>1116</v>
      </c>
      <c r="H107" s="57"/>
      <c r="I107" s="57"/>
      <c r="J107" s="57"/>
      <c r="K107" s="57"/>
      <c r="L107" s="57"/>
      <c r="M107" s="57"/>
      <c r="P107" s="107" t="s">
        <v>488</v>
      </c>
      <c r="Q107" s="108" t="s">
        <v>3405</v>
      </c>
      <c r="R107" s="108" t="s">
        <v>488</v>
      </c>
      <c r="S107" s="76">
        <v>2.5</v>
      </c>
      <c r="T107" s="140" t="s">
        <v>488</v>
      </c>
      <c r="U107" s="107" t="s">
        <v>488</v>
      </c>
      <c r="V107" s="108" t="s">
        <v>3418</v>
      </c>
      <c r="W107" s="108" t="s">
        <v>488</v>
      </c>
      <c r="X107" s="76" t="s">
        <v>488</v>
      </c>
      <c r="Y107" s="140" t="s">
        <v>488</v>
      </c>
      <c r="Z107" s="91" t="str">
        <f t="shared" si="2"/>
        <v/>
      </c>
      <c r="AA107" s="45">
        <f t="shared" si="3"/>
        <v>2.5</v>
      </c>
    </row>
    <row r="108" spans="1:27" ht="409.6">
      <c r="A108" s="4">
        <v>2066</v>
      </c>
      <c r="B108" s="4" t="s">
        <v>1117</v>
      </c>
      <c r="E108" s="14" t="s">
        <v>2728</v>
      </c>
      <c r="F108" s="13" t="s">
        <v>1118</v>
      </c>
      <c r="G108" s="13" t="s">
        <v>1119</v>
      </c>
      <c r="H108" s="57"/>
      <c r="I108" s="57"/>
      <c r="J108" s="134" t="s">
        <v>2723</v>
      </c>
      <c r="K108" s="57"/>
      <c r="L108" s="57"/>
      <c r="M108" s="57"/>
      <c r="P108" s="107" t="s">
        <v>488</v>
      </c>
      <c r="Q108" s="108" t="s">
        <v>3405</v>
      </c>
      <c r="R108" s="108" t="s">
        <v>488</v>
      </c>
      <c r="S108" s="76">
        <v>2</v>
      </c>
      <c r="T108" s="140" t="s">
        <v>488</v>
      </c>
      <c r="U108" s="107" t="s">
        <v>488</v>
      </c>
      <c r="V108" s="108" t="s">
        <v>3382</v>
      </c>
      <c r="W108" s="108" t="s">
        <v>488</v>
      </c>
      <c r="X108" s="76" t="s">
        <v>488</v>
      </c>
      <c r="Y108" s="140" t="s">
        <v>488</v>
      </c>
      <c r="Z108" s="91" t="str">
        <f t="shared" si="2"/>
        <v/>
      </c>
      <c r="AA108" s="45">
        <f t="shared" si="3"/>
        <v>2</v>
      </c>
    </row>
    <row r="109" spans="1:27" s="104" customFormat="1">
      <c r="A109" s="4"/>
      <c r="H109" s="4"/>
      <c r="P109" s="139"/>
      <c r="Q109" s="139"/>
      <c r="R109" s="139"/>
      <c r="S109" s="139"/>
      <c r="T109" s="139"/>
      <c r="U109" s="139"/>
      <c r="V109" s="139"/>
      <c r="W109" s="139"/>
      <c r="X109" s="139"/>
      <c r="Y109" s="139"/>
    </row>
    <row r="110" spans="1:27" s="104" customFormat="1">
      <c r="A110" s="4"/>
      <c r="H110" s="4"/>
      <c r="P110" s="139"/>
      <c r="Q110" s="139"/>
      <c r="R110" s="139"/>
      <c r="S110" s="139"/>
      <c r="T110" s="139"/>
      <c r="U110" s="139"/>
      <c r="V110" s="139"/>
      <c r="W110" s="139"/>
      <c r="X110" s="139"/>
      <c r="Y110" s="139"/>
    </row>
    <row r="111" spans="1:27" s="104" customFormat="1" ht="19">
      <c r="A111" s="4"/>
      <c r="E111" s="145" t="s">
        <v>33</v>
      </c>
      <c r="F111" s="145"/>
      <c r="G111" s="145"/>
      <c r="H111" s="4"/>
      <c r="P111" s="139"/>
      <c r="Q111" s="139"/>
      <c r="R111" s="139"/>
      <c r="S111" s="139"/>
      <c r="T111" s="139"/>
      <c r="U111" s="139"/>
      <c r="V111" s="139"/>
      <c r="W111" s="139"/>
      <c r="X111" s="139"/>
      <c r="Y111" s="139"/>
    </row>
    <row r="112" spans="1:27" s="104" customFormat="1" ht="17">
      <c r="A112" s="4"/>
      <c r="E112" s="106" t="s">
        <v>90</v>
      </c>
      <c r="H112" s="4"/>
      <c r="P112" s="139"/>
      <c r="Q112" s="139"/>
      <c r="R112" s="139"/>
      <c r="S112" s="139"/>
      <c r="T112" s="139"/>
      <c r="U112" s="139"/>
      <c r="V112" s="139"/>
      <c r="W112" s="139"/>
      <c r="X112" s="139"/>
      <c r="Y112" s="139"/>
    </row>
    <row r="113" spans="1:27" ht="136">
      <c r="A113" s="4">
        <v>2067</v>
      </c>
      <c r="B113" s="4" t="s">
        <v>488</v>
      </c>
      <c r="E113" s="135" t="s">
        <v>2729</v>
      </c>
      <c r="F113" s="13" t="s">
        <v>1120</v>
      </c>
      <c r="G113" s="13" t="s">
        <v>1121</v>
      </c>
      <c r="H113" s="57"/>
      <c r="I113" s="57"/>
      <c r="J113" s="57"/>
      <c r="K113" s="57"/>
      <c r="L113" s="57"/>
      <c r="M113" s="57"/>
      <c r="P113" s="107" t="s">
        <v>488</v>
      </c>
      <c r="Q113" s="108" t="s">
        <v>488</v>
      </c>
      <c r="R113" s="108" t="s">
        <v>488</v>
      </c>
      <c r="S113" s="76" t="s">
        <v>488</v>
      </c>
      <c r="T113" s="140" t="s">
        <v>488</v>
      </c>
      <c r="U113" s="107" t="s">
        <v>488</v>
      </c>
      <c r="V113" s="108" t="s">
        <v>488</v>
      </c>
      <c r="W113" s="108" t="s">
        <v>488</v>
      </c>
      <c r="X113" s="76" t="s">
        <v>488</v>
      </c>
      <c r="Y113" s="140" t="s">
        <v>488</v>
      </c>
      <c r="Z113" s="91" t="str">
        <f t="shared" si="2"/>
        <v/>
      </c>
      <c r="AA113" s="45" t="str">
        <f t="shared" si="3"/>
        <v/>
      </c>
    </row>
    <row r="114" spans="1:27" ht="119">
      <c r="A114" s="4">
        <v>2068</v>
      </c>
      <c r="B114" s="4" t="s">
        <v>488</v>
      </c>
      <c r="E114" s="135" t="s">
        <v>2730</v>
      </c>
      <c r="F114" s="13" t="s">
        <v>1122</v>
      </c>
      <c r="G114" s="13" t="s">
        <v>1123</v>
      </c>
      <c r="H114" s="57"/>
      <c r="I114" s="57"/>
      <c r="J114" s="57"/>
      <c r="K114" s="57"/>
      <c r="L114" s="57"/>
      <c r="M114" s="57"/>
      <c r="P114" s="107" t="s">
        <v>488</v>
      </c>
      <c r="Q114" s="108" t="s">
        <v>488</v>
      </c>
      <c r="R114" s="108" t="s">
        <v>488</v>
      </c>
      <c r="S114" s="76" t="s">
        <v>488</v>
      </c>
      <c r="T114" s="140" t="s">
        <v>488</v>
      </c>
      <c r="U114" s="107" t="s">
        <v>488</v>
      </c>
      <c r="V114" s="108" t="s">
        <v>488</v>
      </c>
      <c r="W114" s="108" t="s">
        <v>488</v>
      </c>
      <c r="X114" s="76" t="s">
        <v>488</v>
      </c>
      <c r="Y114" s="140" t="s">
        <v>488</v>
      </c>
      <c r="Z114" s="91" t="str">
        <f t="shared" si="2"/>
        <v/>
      </c>
      <c r="AA114" s="45" t="str">
        <f t="shared" si="3"/>
        <v/>
      </c>
    </row>
    <row r="115" spans="1:27" ht="409.6">
      <c r="A115" s="4">
        <v>2069</v>
      </c>
      <c r="B115" s="4" t="s">
        <v>1106</v>
      </c>
      <c r="E115" s="14" t="s">
        <v>2731</v>
      </c>
      <c r="F115" s="13" t="s">
        <v>1124</v>
      </c>
      <c r="G115" s="13" t="s">
        <v>1125</v>
      </c>
      <c r="H115" s="57"/>
      <c r="I115" s="57"/>
      <c r="J115" s="134" t="s">
        <v>2723</v>
      </c>
      <c r="K115" s="57"/>
      <c r="L115" s="57"/>
      <c r="M115" s="57"/>
      <c r="P115" s="107" t="s">
        <v>488</v>
      </c>
      <c r="Q115" s="108" t="s">
        <v>488</v>
      </c>
      <c r="R115" s="108" t="s">
        <v>488</v>
      </c>
      <c r="S115" s="76" t="s">
        <v>488</v>
      </c>
      <c r="T115" s="140" t="s">
        <v>488</v>
      </c>
      <c r="U115" s="107" t="s">
        <v>488</v>
      </c>
      <c r="V115" s="108" t="s">
        <v>488</v>
      </c>
      <c r="W115" s="108" t="s">
        <v>488</v>
      </c>
      <c r="X115" s="76" t="s">
        <v>488</v>
      </c>
      <c r="Y115" s="140" t="s">
        <v>488</v>
      </c>
      <c r="Z115" s="91" t="str">
        <f t="shared" si="2"/>
        <v/>
      </c>
      <c r="AA115" s="45" t="str">
        <f t="shared" si="3"/>
        <v/>
      </c>
    </row>
    <row r="116" spans="1:27" ht="409.6">
      <c r="A116" s="4">
        <v>2070</v>
      </c>
      <c r="B116" s="4" t="s">
        <v>1126</v>
      </c>
      <c r="E116" s="14" t="s">
        <v>2733</v>
      </c>
      <c r="F116" s="13" t="s">
        <v>1127</v>
      </c>
      <c r="G116" s="13" t="s">
        <v>1128</v>
      </c>
      <c r="H116" s="57"/>
      <c r="I116" s="57"/>
      <c r="J116" s="134" t="s">
        <v>2732</v>
      </c>
      <c r="K116" s="57"/>
      <c r="L116" s="57"/>
      <c r="M116" s="57"/>
      <c r="P116" s="107" t="s">
        <v>488</v>
      </c>
      <c r="Q116" s="108" t="s">
        <v>488</v>
      </c>
      <c r="R116" s="108" t="s">
        <v>488</v>
      </c>
      <c r="S116" s="76" t="s">
        <v>488</v>
      </c>
      <c r="T116" s="140" t="s">
        <v>488</v>
      </c>
      <c r="U116" s="107" t="s">
        <v>488</v>
      </c>
      <c r="V116" s="108" t="s">
        <v>488</v>
      </c>
      <c r="W116" s="108" t="s">
        <v>488</v>
      </c>
      <c r="X116" s="76" t="s">
        <v>488</v>
      </c>
      <c r="Y116" s="140" t="s">
        <v>488</v>
      </c>
      <c r="Z116" s="91" t="str">
        <f t="shared" si="2"/>
        <v/>
      </c>
      <c r="AA116" s="45" t="str">
        <f t="shared" si="3"/>
        <v/>
      </c>
    </row>
    <row r="117" spans="1:27" ht="409.6">
      <c r="A117" s="4">
        <v>2071</v>
      </c>
      <c r="B117" s="4" t="s">
        <v>1129</v>
      </c>
      <c r="E117" s="14" t="s">
        <v>2734</v>
      </c>
      <c r="F117" s="13" t="s">
        <v>1122</v>
      </c>
      <c r="G117" s="13" t="s">
        <v>1130</v>
      </c>
      <c r="H117" s="57"/>
      <c r="I117" s="57"/>
      <c r="J117" s="134" t="s">
        <v>2732</v>
      </c>
      <c r="K117" s="57"/>
      <c r="L117" s="57"/>
      <c r="M117" s="57"/>
      <c r="P117" s="107" t="s">
        <v>488</v>
      </c>
      <c r="Q117" s="108" t="s">
        <v>488</v>
      </c>
      <c r="R117" s="108" t="s">
        <v>488</v>
      </c>
      <c r="S117" s="76" t="s">
        <v>488</v>
      </c>
      <c r="T117" s="140" t="s">
        <v>488</v>
      </c>
      <c r="U117" s="107" t="s">
        <v>488</v>
      </c>
      <c r="V117" s="108" t="s">
        <v>488</v>
      </c>
      <c r="W117" s="108" t="s">
        <v>488</v>
      </c>
      <c r="X117" s="76" t="s">
        <v>488</v>
      </c>
      <c r="Y117" s="140" t="s">
        <v>488</v>
      </c>
      <c r="Z117" s="91" t="str">
        <f t="shared" si="2"/>
        <v/>
      </c>
      <c r="AA117" s="45" t="str">
        <f t="shared" si="3"/>
        <v/>
      </c>
    </row>
    <row r="118" spans="1:27" ht="409.6">
      <c r="A118" s="4">
        <v>2072</v>
      </c>
      <c r="B118" s="4" t="s">
        <v>1131</v>
      </c>
      <c r="E118" s="14" t="s">
        <v>2735</v>
      </c>
      <c r="F118" s="13" t="s">
        <v>1132</v>
      </c>
      <c r="G118" s="13" t="s">
        <v>1133</v>
      </c>
      <c r="H118" s="57"/>
      <c r="I118" s="57"/>
      <c r="J118" s="134" t="s">
        <v>2732</v>
      </c>
      <c r="K118" s="57"/>
      <c r="L118" s="57"/>
      <c r="M118" s="57"/>
      <c r="P118" s="107" t="s">
        <v>488</v>
      </c>
      <c r="Q118" s="108" t="s">
        <v>488</v>
      </c>
      <c r="R118" s="108" t="s">
        <v>488</v>
      </c>
      <c r="S118" s="76" t="s">
        <v>488</v>
      </c>
      <c r="T118" s="140" t="s">
        <v>488</v>
      </c>
      <c r="U118" s="107" t="s">
        <v>488</v>
      </c>
      <c r="V118" s="108" t="s">
        <v>488</v>
      </c>
      <c r="W118" s="108" t="s">
        <v>488</v>
      </c>
      <c r="X118" s="76" t="s">
        <v>488</v>
      </c>
      <c r="Y118" s="140" t="s">
        <v>488</v>
      </c>
      <c r="Z118" s="91" t="str">
        <f t="shared" si="2"/>
        <v/>
      </c>
      <c r="AA118" s="45" t="str">
        <f t="shared" si="3"/>
        <v/>
      </c>
    </row>
    <row r="119" spans="1:27" ht="409.6">
      <c r="A119" s="4">
        <v>2073</v>
      </c>
      <c r="B119" s="4" t="s">
        <v>1134</v>
      </c>
      <c r="E119" s="14" t="s">
        <v>2737</v>
      </c>
      <c r="F119" s="13" t="s">
        <v>1135</v>
      </c>
      <c r="G119" s="13" t="s">
        <v>1136</v>
      </c>
      <c r="H119" s="57"/>
      <c r="I119" s="57"/>
      <c r="J119" s="134" t="s">
        <v>2736</v>
      </c>
      <c r="K119" s="57"/>
      <c r="L119" s="57"/>
      <c r="M119" s="57"/>
      <c r="P119" s="107" t="s">
        <v>488</v>
      </c>
      <c r="Q119" s="108" t="s">
        <v>488</v>
      </c>
      <c r="R119" s="108" t="s">
        <v>488</v>
      </c>
      <c r="S119" s="76" t="s">
        <v>488</v>
      </c>
      <c r="T119" s="140" t="s">
        <v>488</v>
      </c>
      <c r="U119" s="107" t="s">
        <v>488</v>
      </c>
      <c r="V119" s="108" t="s">
        <v>488</v>
      </c>
      <c r="W119" s="108" t="s">
        <v>488</v>
      </c>
      <c r="X119" s="76" t="s">
        <v>488</v>
      </c>
      <c r="Y119" s="140" t="s">
        <v>488</v>
      </c>
      <c r="Z119" s="91" t="str">
        <f t="shared" si="2"/>
        <v/>
      </c>
      <c r="AA119" s="45" t="str">
        <f t="shared" si="3"/>
        <v/>
      </c>
    </row>
    <row r="120" spans="1:27" s="104" customFormat="1" ht="17">
      <c r="A120" s="4"/>
      <c r="G120" s="104" t="s">
        <v>488</v>
      </c>
      <c r="H120" s="4"/>
      <c r="P120" s="139"/>
      <c r="Q120" s="139"/>
      <c r="R120" s="139"/>
      <c r="S120" s="139"/>
      <c r="T120" s="139"/>
      <c r="U120" s="139"/>
      <c r="V120" s="139"/>
      <c r="W120" s="139"/>
      <c r="X120" s="139"/>
      <c r="Y120" s="139"/>
    </row>
    <row r="121" spans="1:27" s="104" customFormat="1" ht="17">
      <c r="A121" s="4"/>
      <c r="G121" s="104" t="s">
        <v>488</v>
      </c>
      <c r="H121" s="4"/>
      <c r="P121" s="139"/>
      <c r="Q121" s="139"/>
      <c r="R121" s="139"/>
      <c r="S121" s="139"/>
      <c r="T121" s="139"/>
      <c r="U121" s="139"/>
      <c r="V121" s="139"/>
      <c r="W121" s="139"/>
      <c r="X121" s="139"/>
      <c r="Y121" s="139"/>
    </row>
    <row r="122" spans="1:27" s="104" customFormat="1" ht="17">
      <c r="A122" s="4"/>
      <c r="E122" s="106" t="s">
        <v>1137</v>
      </c>
      <c r="G122" s="104" t="s">
        <v>488</v>
      </c>
      <c r="H122" s="4"/>
      <c r="P122" s="139"/>
      <c r="Q122" s="139"/>
      <c r="R122" s="139"/>
      <c r="S122" s="139"/>
      <c r="T122" s="139"/>
      <c r="U122" s="139"/>
      <c r="V122" s="139"/>
      <c r="W122" s="139"/>
      <c r="X122" s="139"/>
      <c r="Y122" s="139"/>
    </row>
    <row r="123" spans="1:27" ht="221">
      <c r="A123" s="4">
        <v>2074</v>
      </c>
      <c r="B123" s="4" t="s">
        <v>488</v>
      </c>
      <c r="E123" s="135" t="s">
        <v>2738</v>
      </c>
      <c r="F123" s="13" t="s">
        <v>1138</v>
      </c>
      <c r="G123" s="13" t="s">
        <v>1139</v>
      </c>
      <c r="H123" s="57"/>
      <c r="I123" s="57"/>
      <c r="J123" s="57"/>
      <c r="K123" s="57"/>
      <c r="L123" s="57"/>
      <c r="M123" s="57"/>
      <c r="P123" s="107" t="s">
        <v>488</v>
      </c>
      <c r="Q123" s="108" t="s">
        <v>488</v>
      </c>
      <c r="R123" s="108" t="s">
        <v>488</v>
      </c>
      <c r="S123" s="76" t="s">
        <v>488</v>
      </c>
      <c r="T123" s="140" t="s">
        <v>488</v>
      </c>
      <c r="U123" s="107" t="s">
        <v>488</v>
      </c>
      <c r="V123" s="108" t="s">
        <v>488</v>
      </c>
      <c r="W123" s="108" t="s">
        <v>488</v>
      </c>
      <c r="X123" s="76" t="s">
        <v>488</v>
      </c>
      <c r="Y123" s="140" t="s">
        <v>488</v>
      </c>
      <c r="Z123" s="91" t="str">
        <f t="shared" si="2"/>
        <v/>
      </c>
      <c r="AA123" s="45" t="str">
        <f t="shared" si="3"/>
        <v/>
      </c>
    </row>
    <row r="124" spans="1:27" ht="204">
      <c r="A124" s="4">
        <v>2075</v>
      </c>
      <c r="B124" s="4" t="s">
        <v>488</v>
      </c>
      <c r="E124" s="135" t="s">
        <v>2739</v>
      </c>
      <c r="F124" s="13" t="s">
        <v>1140</v>
      </c>
      <c r="G124" s="13" t="s">
        <v>1141</v>
      </c>
      <c r="H124" s="57"/>
      <c r="I124" s="57"/>
      <c r="J124" s="57"/>
      <c r="K124" s="57"/>
      <c r="L124" s="57"/>
      <c r="M124" s="57"/>
      <c r="P124" s="107" t="s">
        <v>488</v>
      </c>
      <c r="Q124" s="108" t="s">
        <v>488</v>
      </c>
      <c r="R124" s="108" t="s">
        <v>488</v>
      </c>
      <c r="S124" s="76" t="s">
        <v>488</v>
      </c>
      <c r="T124" s="140" t="s">
        <v>488</v>
      </c>
      <c r="U124" s="107" t="s">
        <v>488</v>
      </c>
      <c r="V124" s="108" t="s">
        <v>488</v>
      </c>
      <c r="W124" s="108" t="s">
        <v>488</v>
      </c>
      <c r="X124" s="76" t="s">
        <v>488</v>
      </c>
      <c r="Y124" s="140" t="s">
        <v>488</v>
      </c>
      <c r="Z124" s="91" t="str">
        <f t="shared" si="2"/>
        <v/>
      </c>
      <c r="AA124" s="45" t="str">
        <f t="shared" si="3"/>
        <v/>
      </c>
    </row>
    <row r="125" spans="1:27" ht="221">
      <c r="A125" s="4">
        <v>2076</v>
      </c>
      <c r="B125" s="4" t="s">
        <v>488</v>
      </c>
      <c r="E125" s="135" t="s">
        <v>2740</v>
      </c>
      <c r="F125" s="13" t="s">
        <v>1142</v>
      </c>
      <c r="G125" s="13" t="s">
        <v>1143</v>
      </c>
      <c r="H125" s="57"/>
      <c r="I125" s="57"/>
      <c r="J125" s="57"/>
      <c r="K125" s="57"/>
      <c r="L125" s="57"/>
      <c r="M125" s="57"/>
      <c r="P125" s="107" t="s">
        <v>488</v>
      </c>
      <c r="Q125" s="108" t="s">
        <v>488</v>
      </c>
      <c r="R125" s="108" t="s">
        <v>488</v>
      </c>
      <c r="S125" s="76" t="s">
        <v>488</v>
      </c>
      <c r="T125" s="140" t="s">
        <v>488</v>
      </c>
      <c r="U125" s="107" t="s">
        <v>488</v>
      </c>
      <c r="V125" s="108" t="s">
        <v>488</v>
      </c>
      <c r="W125" s="108" t="s">
        <v>488</v>
      </c>
      <c r="X125" s="76" t="s">
        <v>488</v>
      </c>
      <c r="Y125" s="140" t="s">
        <v>488</v>
      </c>
      <c r="Z125" s="91" t="str">
        <f t="shared" si="2"/>
        <v/>
      </c>
      <c r="AA125" s="45" t="str">
        <f t="shared" si="3"/>
        <v/>
      </c>
    </row>
    <row r="126" spans="1:27" s="104" customFormat="1">
      <c r="A126" s="4"/>
      <c r="H126" s="4"/>
      <c r="P126" s="139"/>
      <c r="Q126" s="139"/>
      <c r="R126" s="139"/>
      <c r="S126" s="139"/>
      <c r="T126" s="139"/>
      <c r="U126" s="139"/>
      <c r="V126" s="139"/>
      <c r="W126" s="139"/>
      <c r="X126" s="139"/>
      <c r="Y126" s="139"/>
    </row>
    <row r="127" spans="1:27" s="104" customFormat="1">
      <c r="A127" s="4"/>
      <c r="H127" s="4"/>
      <c r="P127" s="139"/>
      <c r="Q127" s="139"/>
      <c r="R127" s="139"/>
      <c r="S127" s="139"/>
      <c r="T127" s="139"/>
      <c r="U127" s="139"/>
      <c r="V127" s="139"/>
      <c r="W127" s="139"/>
      <c r="X127" s="139"/>
      <c r="Y127" s="139"/>
    </row>
    <row r="128" spans="1:27" s="104" customFormat="1" ht="19">
      <c r="A128" s="4"/>
      <c r="E128" s="145" t="s">
        <v>42</v>
      </c>
      <c r="F128" s="145"/>
      <c r="G128" s="145"/>
      <c r="H128" s="4"/>
      <c r="P128" s="139"/>
      <c r="Q128" s="139"/>
      <c r="R128" s="139"/>
      <c r="S128" s="139"/>
      <c r="T128" s="139"/>
      <c r="U128" s="139"/>
      <c r="V128" s="139"/>
      <c r="W128" s="139"/>
      <c r="X128" s="139"/>
      <c r="Y128" s="139"/>
    </row>
    <row r="129" spans="1:27" s="104" customFormat="1" ht="17">
      <c r="A129" s="4"/>
      <c r="E129" s="106" t="s">
        <v>1144</v>
      </c>
      <c r="H129" s="4"/>
      <c r="P129" s="139"/>
      <c r="Q129" s="139"/>
      <c r="R129" s="139"/>
      <c r="S129" s="139"/>
      <c r="T129" s="139"/>
      <c r="U129" s="139"/>
      <c r="V129" s="139"/>
      <c r="W129" s="139"/>
      <c r="X129" s="139"/>
      <c r="Y129" s="139"/>
    </row>
    <row r="130" spans="1:27" ht="409.6">
      <c r="A130" s="4">
        <v>2077</v>
      </c>
      <c r="B130" s="4" t="s">
        <v>1145</v>
      </c>
      <c r="E130" s="14" t="s">
        <v>2742</v>
      </c>
      <c r="F130" s="13" t="s">
        <v>1146</v>
      </c>
      <c r="G130" s="13" t="s">
        <v>1147</v>
      </c>
      <c r="H130" s="57"/>
      <c r="I130" s="57"/>
      <c r="J130" s="134" t="s">
        <v>2741</v>
      </c>
      <c r="K130" s="57"/>
      <c r="L130" s="57"/>
      <c r="M130" s="57"/>
      <c r="P130" s="107" t="s">
        <v>488</v>
      </c>
      <c r="Q130" s="108" t="s">
        <v>3405</v>
      </c>
      <c r="R130" s="108" t="s">
        <v>488</v>
      </c>
      <c r="S130" s="76">
        <v>2.5</v>
      </c>
      <c r="T130" s="140" t="s">
        <v>488</v>
      </c>
      <c r="U130" s="107" t="s">
        <v>488</v>
      </c>
      <c r="V130" s="108" t="s">
        <v>3419</v>
      </c>
      <c r="W130" s="108" t="s">
        <v>488</v>
      </c>
      <c r="X130" s="76" t="s">
        <v>488</v>
      </c>
      <c r="Y130" s="140" t="s">
        <v>488</v>
      </c>
      <c r="Z130" s="91" t="str">
        <f t="shared" si="2"/>
        <v/>
      </c>
      <c r="AA130" s="45">
        <f t="shared" si="3"/>
        <v>2.5</v>
      </c>
    </row>
    <row r="131" spans="1:27" ht="409.6">
      <c r="A131" s="4">
        <v>2078</v>
      </c>
      <c r="B131" s="4" t="s">
        <v>1148</v>
      </c>
      <c r="E131" s="14" t="s">
        <v>2744</v>
      </c>
      <c r="F131" s="13" t="s">
        <v>1149</v>
      </c>
      <c r="G131" s="13" t="s">
        <v>1150</v>
      </c>
      <c r="H131" s="57"/>
      <c r="I131" s="57"/>
      <c r="J131" s="134" t="s">
        <v>2743</v>
      </c>
      <c r="K131" s="57"/>
      <c r="L131" s="57"/>
      <c r="M131" s="57"/>
      <c r="P131" s="107" t="s">
        <v>488</v>
      </c>
      <c r="Q131" s="108" t="s">
        <v>3420</v>
      </c>
      <c r="R131" s="108" t="s">
        <v>860</v>
      </c>
      <c r="S131" s="76">
        <v>3.5</v>
      </c>
      <c r="T131" s="140" t="s">
        <v>488</v>
      </c>
      <c r="U131" s="107" t="s">
        <v>488</v>
      </c>
      <c r="V131" s="108" t="s">
        <v>3382</v>
      </c>
      <c r="W131" s="108" t="s">
        <v>488</v>
      </c>
      <c r="X131" s="76" t="s">
        <v>488</v>
      </c>
      <c r="Y131" s="140" t="s">
        <v>488</v>
      </c>
      <c r="Z131" s="91" t="str">
        <f t="shared" si="2"/>
        <v/>
      </c>
      <c r="AA131" s="45">
        <f t="shared" si="3"/>
        <v>3.5</v>
      </c>
    </row>
    <row r="132" spans="1:27" ht="409.6">
      <c r="A132" s="4">
        <v>2079</v>
      </c>
      <c r="B132" s="4" t="s">
        <v>1151</v>
      </c>
      <c r="E132" s="14" t="s">
        <v>2746</v>
      </c>
      <c r="F132" s="13" t="s">
        <v>1152</v>
      </c>
      <c r="G132" s="13" t="s">
        <v>1153</v>
      </c>
      <c r="H132" s="57"/>
      <c r="I132" s="57"/>
      <c r="J132" s="134" t="s">
        <v>2745</v>
      </c>
      <c r="K132" s="57"/>
      <c r="L132" s="57"/>
      <c r="M132" s="57"/>
      <c r="P132" s="107" t="s">
        <v>488</v>
      </c>
      <c r="Q132" s="108" t="s">
        <v>3420</v>
      </c>
      <c r="R132" s="108" t="s">
        <v>860</v>
      </c>
      <c r="S132" s="76">
        <v>2</v>
      </c>
      <c r="T132" s="140" t="s">
        <v>488</v>
      </c>
      <c r="U132" s="107" t="s">
        <v>488</v>
      </c>
      <c r="V132" s="108" t="s">
        <v>3382</v>
      </c>
      <c r="W132" s="108" t="s">
        <v>488</v>
      </c>
      <c r="X132" s="76" t="s">
        <v>488</v>
      </c>
      <c r="Y132" s="140" t="s">
        <v>488</v>
      </c>
      <c r="Z132" s="91" t="str">
        <f t="shared" si="2"/>
        <v/>
      </c>
      <c r="AA132" s="45">
        <f t="shared" si="3"/>
        <v>2</v>
      </c>
    </row>
    <row r="133" spans="1:27" ht="409.6">
      <c r="A133" s="4">
        <v>2080</v>
      </c>
      <c r="B133" s="4" t="s">
        <v>1154</v>
      </c>
      <c r="E133" s="14" t="s">
        <v>2747</v>
      </c>
      <c r="F133" s="13" t="s">
        <v>1155</v>
      </c>
      <c r="G133" s="13" t="s">
        <v>1156</v>
      </c>
      <c r="H133" s="57"/>
      <c r="I133" s="57"/>
      <c r="J133" s="134" t="s">
        <v>2743</v>
      </c>
      <c r="K133" s="57"/>
      <c r="L133" s="57"/>
      <c r="M133" s="57"/>
      <c r="P133" s="107" t="s">
        <v>488</v>
      </c>
      <c r="Q133" s="108" t="s">
        <v>3420</v>
      </c>
      <c r="R133" s="108" t="s">
        <v>860</v>
      </c>
      <c r="S133" s="76">
        <v>2</v>
      </c>
      <c r="T133" s="140" t="s">
        <v>488</v>
      </c>
      <c r="U133" s="107" t="s">
        <v>488</v>
      </c>
      <c r="V133" s="108" t="s">
        <v>3382</v>
      </c>
      <c r="W133" s="108" t="s">
        <v>488</v>
      </c>
      <c r="X133" s="76" t="s">
        <v>488</v>
      </c>
      <c r="Y133" s="140" t="s">
        <v>488</v>
      </c>
      <c r="Z133" s="91" t="str">
        <f t="shared" si="2"/>
        <v/>
      </c>
      <c r="AA133" s="45">
        <f t="shared" si="3"/>
        <v>2</v>
      </c>
    </row>
    <row r="134" spans="1:27" ht="102">
      <c r="A134" s="4">
        <v>2081</v>
      </c>
      <c r="B134" s="4" t="s">
        <v>488</v>
      </c>
      <c r="E134" s="135" t="s">
        <v>2748</v>
      </c>
      <c r="F134" s="13" t="s">
        <v>1157</v>
      </c>
      <c r="G134" s="13" t="s">
        <v>1158</v>
      </c>
      <c r="H134" s="57"/>
      <c r="I134" s="57"/>
      <c r="J134" s="57"/>
      <c r="K134" s="57"/>
      <c r="L134" s="57"/>
      <c r="M134" s="57"/>
      <c r="P134" s="107" t="s">
        <v>488</v>
      </c>
      <c r="Q134" s="108" t="s">
        <v>3420</v>
      </c>
      <c r="R134" s="108" t="s">
        <v>860</v>
      </c>
      <c r="S134" s="76">
        <v>2</v>
      </c>
      <c r="T134" s="140" t="s">
        <v>488</v>
      </c>
      <c r="U134" s="107" t="s">
        <v>488</v>
      </c>
      <c r="V134" s="108" t="s">
        <v>3421</v>
      </c>
      <c r="W134" s="108" t="s">
        <v>488</v>
      </c>
      <c r="X134" s="76" t="s">
        <v>488</v>
      </c>
      <c r="Y134" s="140" t="s">
        <v>488</v>
      </c>
      <c r="Z134" s="91" t="str">
        <f t="shared" si="2"/>
        <v/>
      </c>
      <c r="AA134" s="45">
        <f t="shared" si="3"/>
        <v>2</v>
      </c>
    </row>
    <row r="135" spans="1:27" ht="409.6">
      <c r="A135" s="4">
        <v>2082</v>
      </c>
      <c r="B135" s="4" t="s">
        <v>1159</v>
      </c>
      <c r="E135" s="14" t="s">
        <v>2749</v>
      </c>
      <c r="F135" s="13" t="s">
        <v>1160</v>
      </c>
      <c r="G135" s="13" t="s">
        <v>1161</v>
      </c>
      <c r="H135" s="57"/>
      <c r="I135" s="57"/>
      <c r="J135" s="134" t="s">
        <v>2743</v>
      </c>
      <c r="K135" s="57"/>
      <c r="L135" s="57"/>
      <c r="M135" s="57"/>
      <c r="P135" s="107" t="s">
        <v>488</v>
      </c>
      <c r="Q135" s="108" t="s">
        <v>3420</v>
      </c>
      <c r="R135" s="108" t="s">
        <v>860</v>
      </c>
      <c r="S135" s="76">
        <v>2</v>
      </c>
      <c r="T135" s="140" t="s">
        <v>488</v>
      </c>
      <c r="U135" s="107" t="s">
        <v>488</v>
      </c>
      <c r="V135" s="108" t="s">
        <v>3382</v>
      </c>
      <c r="W135" s="108" t="s">
        <v>488</v>
      </c>
      <c r="X135" s="76" t="s">
        <v>488</v>
      </c>
      <c r="Y135" s="140" t="s">
        <v>488</v>
      </c>
      <c r="Z135" s="91" t="str">
        <f t="shared" si="2"/>
        <v/>
      </c>
      <c r="AA135" s="45">
        <f t="shared" si="3"/>
        <v>2</v>
      </c>
    </row>
    <row r="136" spans="1:27" ht="409.6">
      <c r="A136" s="4">
        <v>2083</v>
      </c>
      <c r="B136" s="4" t="s">
        <v>1162</v>
      </c>
      <c r="E136" s="14" t="s">
        <v>2751</v>
      </c>
      <c r="F136" s="13" t="s">
        <v>1163</v>
      </c>
      <c r="G136" s="13" t="s">
        <v>1164</v>
      </c>
      <c r="H136" s="57"/>
      <c r="I136" s="57"/>
      <c r="J136" s="134" t="s">
        <v>2750</v>
      </c>
      <c r="K136" s="57"/>
      <c r="L136" s="57"/>
      <c r="M136" s="57"/>
      <c r="P136" s="107" t="s">
        <v>488</v>
      </c>
      <c r="Q136" s="108" t="s">
        <v>3420</v>
      </c>
      <c r="R136" s="108" t="s">
        <v>860</v>
      </c>
      <c r="S136" s="76">
        <v>2</v>
      </c>
      <c r="T136" s="140" t="s">
        <v>488</v>
      </c>
      <c r="U136" s="107" t="s">
        <v>488</v>
      </c>
      <c r="V136" s="108" t="s">
        <v>3382</v>
      </c>
      <c r="W136" s="108" t="s">
        <v>488</v>
      </c>
      <c r="X136" s="76" t="s">
        <v>488</v>
      </c>
      <c r="Y136" s="140" t="s">
        <v>488</v>
      </c>
      <c r="Z136" s="91" t="str">
        <f t="shared" ref="Z136:Z199" si="4">IF(U136&lt;&gt;"",U136,IF(P136&lt;&gt;"",P136,IF(N136&lt;&gt;"",N136,"")))</f>
        <v/>
      </c>
      <c r="AA136" s="45">
        <f t="shared" ref="AA136:AA199" si="5">IF(X136&lt;&gt;"",X136,IF(S136&lt;&gt;"",S136,IF(O136&lt;&gt;"",O136,"")))</f>
        <v>2</v>
      </c>
    </row>
    <row r="137" spans="1:27" s="104" customFormat="1" ht="17">
      <c r="A137" s="4"/>
      <c r="G137" s="104" t="s">
        <v>488</v>
      </c>
      <c r="H137" s="4"/>
      <c r="P137" s="139"/>
      <c r="Q137" s="139"/>
      <c r="R137" s="139"/>
      <c r="S137" s="139"/>
      <c r="T137" s="139"/>
      <c r="U137" s="139"/>
      <c r="V137" s="139"/>
      <c r="W137" s="139"/>
      <c r="X137" s="139"/>
      <c r="Y137" s="139"/>
    </row>
    <row r="138" spans="1:27" s="104" customFormat="1" ht="17">
      <c r="A138" s="4"/>
      <c r="G138" s="104" t="s">
        <v>488</v>
      </c>
      <c r="H138" s="4"/>
      <c r="P138" s="139"/>
      <c r="Q138" s="139"/>
      <c r="R138" s="139"/>
      <c r="S138" s="139"/>
      <c r="T138" s="139"/>
      <c r="U138" s="139"/>
      <c r="V138" s="139"/>
      <c r="W138" s="139"/>
      <c r="X138" s="139"/>
      <c r="Y138" s="139"/>
    </row>
    <row r="139" spans="1:27" s="104" customFormat="1" ht="17">
      <c r="A139" s="4"/>
      <c r="E139" s="106" t="s">
        <v>1165</v>
      </c>
      <c r="G139" s="104" t="s">
        <v>488</v>
      </c>
      <c r="H139" s="4"/>
      <c r="P139" s="139"/>
      <c r="Q139" s="139"/>
      <c r="R139" s="139"/>
      <c r="S139" s="139"/>
      <c r="T139" s="139"/>
      <c r="U139" s="139"/>
      <c r="V139" s="139"/>
      <c r="W139" s="139"/>
      <c r="X139" s="139"/>
      <c r="Y139" s="139"/>
    </row>
    <row r="140" spans="1:27" ht="102">
      <c r="A140" s="4">
        <v>2084</v>
      </c>
      <c r="B140" s="4" t="s">
        <v>1166</v>
      </c>
      <c r="E140" s="135" t="s">
        <v>2752</v>
      </c>
      <c r="F140" s="13" t="s">
        <v>1167</v>
      </c>
      <c r="G140" s="13" t="s">
        <v>1168</v>
      </c>
      <c r="H140" s="57"/>
      <c r="I140" s="57"/>
      <c r="J140" s="57"/>
      <c r="K140" s="57"/>
      <c r="L140" s="57"/>
      <c r="M140" s="57"/>
      <c r="P140" s="107" t="s">
        <v>488</v>
      </c>
      <c r="Q140" s="108" t="s">
        <v>3420</v>
      </c>
      <c r="R140" s="108" t="s">
        <v>488</v>
      </c>
      <c r="S140" s="76">
        <v>3</v>
      </c>
      <c r="T140" s="140" t="s">
        <v>488</v>
      </c>
      <c r="U140" s="107" t="s">
        <v>488</v>
      </c>
      <c r="V140" s="108" t="s">
        <v>3422</v>
      </c>
      <c r="W140" s="108" t="s">
        <v>488</v>
      </c>
      <c r="X140" s="76" t="s">
        <v>488</v>
      </c>
      <c r="Y140" s="140" t="s">
        <v>488</v>
      </c>
      <c r="Z140" s="91" t="str">
        <f t="shared" si="4"/>
        <v/>
      </c>
      <c r="AA140" s="45">
        <f t="shared" si="5"/>
        <v>3</v>
      </c>
    </row>
    <row r="141" spans="1:27" ht="136">
      <c r="A141" s="4">
        <v>2085</v>
      </c>
      <c r="B141" s="4" t="s">
        <v>1169</v>
      </c>
      <c r="E141" s="135" t="s">
        <v>2753</v>
      </c>
      <c r="F141" s="13" t="s">
        <v>1170</v>
      </c>
      <c r="G141" s="13" t="s">
        <v>1171</v>
      </c>
      <c r="H141" s="57"/>
      <c r="I141" s="57"/>
      <c r="J141" s="57"/>
      <c r="K141" s="57"/>
      <c r="L141" s="57"/>
      <c r="M141" s="57"/>
      <c r="P141" s="107" t="s">
        <v>488</v>
      </c>
      <c r="Q141" s="108" t="s">
        <v>3420</v>
      </c>
      <c r="R141" s="108" t="s">
        <v>488</v>
      </c>
      <c r="S141" s="76">
        <v>4</v>
      </c>
      <c r="T141" s="140" t="s">
        <v>488</v>
      </c>
      <c r="U141" s="107" t="s">
        <v>488</v>
      </c>
      <c r="V141" s="108" t="s">
        <v>3423</v>
      </c>
      <c r="W141" s="108" t="s">
        <v>488</v>
      </c>
      <c r="X141" s="76" t="s">
        <v>488</v>
      </c>
      <c r="Y141" s="140" t="s">
        <v>488</v>
      </c>
      <c r="Z141" s="91" t="str">
        <f t="shared" si="4"/>
        <v/>
      </c>
      <c r="AA141" s="45">
        <f t="shared" si="5"/>
        <v>4</v>
      </c>
    </row>
    <row r="142" spans="1:27" ht="153">
      <c r="A142" s="4">
        <v>2086</v>
      </c>
      <c r="B142" s="4" t="s">
        <v>488</v>
      </c>
      <c r="E142" s="135" t="s">
        <v>2754</v>
      </c>
      <c r="F142" s="13" t="s">
        <v>1172</v>
      </c>
      <c r="G142" s="13" t="s">
        <v>1173</v>
      </c>
      <c r="H142" s="57"/>
      <c r="I142" s="57"/>
      <c r="J142" s="57"/>
      <c r="K142" s="57"/>
      <c r="L142" s="57"/>
      <c r="M142" s="57"/>
      <c r="P142" s="107" t="s">
        <v>488</v>
      </c>
      <c r="Q142" s="108" t="s">
        <v>3420</v>
      </c>
      <c r="R142" s="108" t="s">
        <v>488</v>
      </c>
      <c r="S142" s="76">
        <v>3</v>
      </c>
      <c r="T142" s="140" t="s">
        <v>488</v>
      </c>
      <c r="U142" s="107" t="s">
        <v>488</v>
      </c>
      <c r="V142" s="108" t="s">
        <v>3424</v>
      </c>
      <c r="W142" s="108" t="s">
        <v>488</v>
      </c>
      <c r="X142" s="76" t="s">
        <v>488</v>
      </c>
      <c r="Y142" s="140" t="s">
        <v>488</v>
      </c>
      <c r="Z142" s="91" t="str">
        <f t="shared" si="4"/>
        <v/>
      </c>
      <c r="AA142" s="45">
        <f t="shared" si="5"/>
        <v>3</v>
      </c>
    </row>
    <row r="143" spans="1:27" ht="136">
      <c r="A143" s="4">
        <v>2087</v>
      </c>
      <c r="B143" s="4" t="s">
        <v>488</v>
      </c>
      <c r="E143" s="135" t="s">
        <v>2755</v>
      </c>
      <c r="F143" s="13" t="s">
        <v>1174</v>
      </c>
      <c r="G143" s="13" t="s">
        <v>1175</v>
      </c>
      <c r="H143" s="57"/>
      <c r="I143" s="57"/>
      <c r="J143" s="57"/>
      <c r="K143" s="57"/>
      <c r="L143" s="57"/>
      <c r="M143" s="57"/>
      <c r="P143" s="107" t="s">
        <v>488</v>
      </c>
      <c r="Q143" s="108" t="s">
        <v>3420</v>
      </c>
      <c r="R143" s="108" t="s">
        <v>488</v>
      </c>
      <c r="S143" s="76">
        <v>3</v>
      </c>
      <c r="T143" s="140" t="s">
        <v>488</v>
      </c>
      <c r="U143" s="107" t="s">
        <v>488</v>
      </c>
      <c r="V143" s="108" t="s">
        <v>3425</v>
      </c>
      <c r="W143" s="108" t="s">
        <v>488</v>
      </c>
      <c r="X143" s="76" t="s">
        <v>488</v>
      </c>
      <c r="Y143" s="140" t="s">
        <v>488</v>
      </c>
      <c r="Z143" s="91" t="str">
        <f t="shared" si="4"/>
        <v/>
      </c>
      <c r="AA143" s="45">
        <f t="shared" si="5"/>
        <v>3</v>
      </c>
    </row>
    <row r="144" spans="1:27" ht="409.6">
      <c r="A144" s="4">
        <v>2088</v>
      </c>
      <c r="B144" s="4" t="s">
        <v>1176</v>
      </c>
      <c r="E144" s="14" t="s">
        <v>2757</v>
      </c>
      <c r="F144" s="13" t="s">
        <v>1177</v>
      </c>
      <c r="G144" s="13" t="s">
        <v>1178</v>
      </c>
      <c r="H144" s="57"/>
      <c r="I144" s="57"/>
      <c r="J144" s="134" t="s">
        <v>2756</v>
      </c>
      <c r="K144" s="57"/>
      <c r="L144" s="57"/>
      <c r="M144" s="57"/>
      <c r="P144" s="107" t="s">
        <v>488</v>
      </c>
      <c r="Q144" s="108" t="s">
        <v>3420</v>
      </c>
      <c r="R144" s="108" t="s">
        <v>488</v>
      </c>
      <c r="S144" s="76">
        <v>3</v>
      </c>
      <c r="T144" s="140" t="s">
        <v>488</v>
      </c>
      <c r="U144" s="107" t="s">
        <v>488</v>
      </c>
      <c r="V144" s="108" t="s">
        <v>3426</v>
      </c>
      <c r="W144" s="108" t="s">
        <v>488</v>
      </c>
      <c r="X144" s="76" t="s">
        <v>488</v>
      </c>
      <c r="Y144" s="140" t="s">
        <v>488</v>
      </c>
      <c r="Z144" s="91" t="str">
        <f t="shared" si="4"/>
        <v/>
      </c>
      <c r="AA144" s="45">
        <f t="shared" si="5"/>
        <v>3</v>
      </c>
    </row>
    <row r="145" spans="1:27" ht="404">
      <c r="A145" s="4">
        <v>2089</v>
      </c>
      <c r="B145" s="4" t="s">
        <v>1179</v>
      </c>
      <c r="E145" s="14" t="s">
        <v>2759</v>
      </c>
      <c r="F145" s="13" t="s">
        <v>1180</v>
      </c>
      <c r="G145" s="13" t="s">
        <v>1181</v>
      </c>
      <c r="H145" s="57"/>
      <c r="I145" s="57"/>
      <c r="J145" s="134" t="s">
        <v>2758</v>
      </c>
      <c r="K145" s="57"/>
      <c r="L145" s="57"/>
      <c r="M145" s="57"/>
      <c r="P145" s="107" t="s">
        <v>488</v>
      </c>
      <c r="Q145" s="108" t="s">
        <v>3420</v>
      </c>
      <c r="R145" s="108" t="s">
        <v>488</v>
      </c>
      <c r="S145" s="76">
        <v>4</v>
      </c>
      <c r="T145" s="140" t="s">
        <v>488</v>
      </c>
      <c r="U145" s="107" t="s">
        <v>488</v>
      </c>
      <c r="V145" s="108" t="s">
        <v>3382</v>
      </c>
      <c r="W145" s="108" t="s">
        <v>488</v>
      </c>
      <c r="X145" s="76" t="s">
        <v>488</v>
      </c>
      <c r="Y145" s="140" t="s">
        <v>488</v>
      </c>
      <c r="Z145" s="91" t="str">
        <f t="shared" si="4"/>
        <v/>
      </c>
      <c r="AA145" s="45">
        <f t="shared" si="5"/>
        <v>4</v>
      </c>
    </row>
    <row r="146" spans="1:27" ht="170">
      <c r="A146" s="4">
        <v>2090</v>
      </c>
      <c r="B146" s="4" t="s">
        <v>488</v>
      </c>
      <c r="E146" s="135" t="s">
        <v>2760</v>
      </c>
      <c r="F146" s="13" t="s">
        <v>1182</v>
      </c>
      <c r="G146" s="13" t="s">
        <v>1183</v>
      </c>
      <c r="H146" s="57"/>
      <c r="I146" s="57"/>
      <c r="J146" s="57"/>
      <c r="K146" s="57"/>
      <c r="L146" s="57"/>
      <c r="M146" s="57"/>
      <c r="P146" s="107" t="s">
        <v>488</v>
      </c>
      <c r="Q146" s="108" t="s">
        <v>3420</v>
      </c>
      <c r="R146" s="108" t="s">
        <v>488</v>
      </c>
      <c r="S146" s="76">
        <v>3</v>
      </c>
      <c r="T146" s="140" t="s">
        <v>488</v>
      </c>
      <c r="U146" s="107" t="s">
        <v>488</v>
      </c>
      <c r="V146" s="108" t="s">
        <v>3427</v>
      </c>
      <c r="W146" s="108" t="s">
        <v>488</v>
      </c>
      <c r="X146" s="76" t="s">
        <v>488</v>
      </c>
      <c r="Y146" s="140" t="s">
        <v>488</v>
      </c>
      <c r="Z146" s="91" t="str">
        <f t="shared" si="4"/>
        <v/>
      </c>
      <c r="AA146" s="45">
        <f t="shared" si="5"/>
        <v>3</v>
      </c>
    </row>
    <row r="147" spans="1:27" ht="170">
      <c r="A147" s="4">
        <v>2091</v>
      </c>
      <c r="B147" s="4" t="s">
        <v>488</v>
      </c>
      <c r="E147" s="135" t="s">
        <v>2761</v>
      </c>
      <c r="F147" s="13" t="s">
        <v>1184</v>
      </c>
      <c r="G147" s="13" t="s">
        <v>1185</v>
      </c>
      <c r="H147" s="57"/>
      <c r="I147" s="57"/>
      <c r="J147" s="57"/>
      <c r="K147" s="57"/>
      <c r="L147" s="57"/>
      <c r="M147" s="57"/>
      <c r="P147" s="107" t="s">
        <v>488</v>
      </c>
      <c r="Q147" s="108" t="s">
        <v>3420</v>
      </c>
      <c r="R147" s="108" t="s">
        <v>488</v>
      </c>
      <c r="S147" s="76">
        <v>2</v>
      </c>
      <c r="T147" s="140" t="s">
        <v>488</v>
      </c>
      <c r="U147" s="107" t="s">
        <v>488</v>
      </c>
      <c r="V147" s="108" t="s">
        <v>3428</v>
      </c>
      <c r="W147" s="108" t="s">
        <v>488</v>
      </c>
      <c r="X147" s="76" t="s">
        <v>488</v>
      </c>
      <c r="Y147" s="140" t="s">
        <v>488</v>
      </c>
      <c r="Z147" s="91" t="str">
        <f t="shared" si="4"/>
        <v/>
      </c>
      <c r="AA147" s="45">
        <f t="shared" si="5"/>
        <v>2</v>
      </c>
    </row>
    <row r="148" spans="1:27" ht="153">
      <c r="A148" s="4">
        <v>2092</v>
      </c>
      <c r="B148" s="4" t="s">
        <v>488</v>
      </c>
      <c r="E148" s="135" t="s">
        <v>2762</v>
      </c>
      <c r="F148" s="13" t="s">
        <v>1186</v>
      </c>
      <c r="G148" s="13" t="s">
        <v>1187</v>
      </c>
      <c r="H148" s="57"/>
      <c r="I148" s="57"/>
      <c r="J148" s="57"/>
      <c r="K148" s="57"/>
      <c r="L148" s="57"/>
      <c r="M148" s="57"/>
      <c r="P148" s="107" t="s">
        <v>488</v>
      </c>
      <c r="Q148" s="108" t="s">
        <v>3420</v>
      </c>
      <c r="R148" s="108" t="s">
        <v>488</v>
      </c>
      <c r="S148" s="76">
        <v>0</v>
      </c>
      <c r="T148" s="140" t="s">
        <v>488</v>
      </c>
      <c r="U148" s="107" t="s">
        <v>488</v>
      </c>
      <c r="V148" s="108" t="s">
        <v>3429</v>
      </c>
      <c r="W148" s="108" t="s">
        <v>488</v>
      </c>
      <c r="X148" s="76" t="s">
        <v>488</v>
      </c>
      <c r="Y148" s="140" t="s">
        <v>488</v>
      </c>
      <c r="Z148" s="91" t="str">
        <f t="shared" si="4"/>
        <v/>
      </c>
      <c r="AA148" s="45">
        <f t="shared" si="5"/>
        <v>0</v>
      </c>
    </row>
    <row r="149" spans="1:27" ht="136">
      <c r="A149" s="4">
        <v>2093</v>
      </c>
      <c r="B149" s="4" t="s">
        <v>488</v>
      </c>
      <c r="E149" s="135" t="s">
        <v>2763</v>
      </c>
      <c r="F149" s="13" t="s">
        <v>1188</v>
      </c>
      <c r="G149" s="13" t="s">
        <v>1189</v>
      </c>
      <c r="H149" s="57"/>
      <c r="I149" s="57"/>
      <c r="J149" s="57"/>
      <c r="K149" s="57"/>
      <c r="L149" s="57"/>
      <c r="M149" s="57"/>
      <c r="P149" s="107" t="s">
        <v>488</v>
      </c>
      <c r="Q149" s="108" t="s">
        <v>3420</v>
      </c>
      <c r="R149" s="108" t="s">
        <v>488</v>
      </c>
      <c r="S149" s="76">
        <v>0</v>
      </c>
      <c r="T149" s="140" t="s">
        <v>488</v>
      </c>
      <c r="U149" s="107" t="s">
        <v>488</v>
      </c>
      <c r="V149" s="108" t="s">
        <v>3429</v>
      </c>
      <c r="W149" s="108" t="s">
        <v>488</v>
      </c>
      <c r="X149" s="76" t="s">
        <v>488</v>
      </c>
      <c r="Y149" s="140" t="s">
        <v>488</v>
      </c>
      <c r="Z149" s="91" t="str">
        <f t="shared" si="4"/>
        <v/>
      </c>
      <c r="AA149" s="45">
        <f t="shared" si="5"/>
        <v>0</v>
      </c>
    </row>
    <row r="150" spans="1:27" ht="136">
      <c r="A150" s="4">
        <v>2094</v>
      </c>
      <c r="B150" s="4" t="s">
        <v>488</v>
      </c>
      <c r="E150" s="135" t="s">
        <v>2764</v>
      </c>
      <c r="F150" s="13" t="s">
        <v>1190</v>
      </c>
      <c r="G150" s="13" t="s">
        <v>1191</v>
      </c>
      <c r="H150" s="57"/>
      <c r="I150" s="57"/>
      <c r="J150" s="57"/>
      <c r="K150" s="57"/>
      <c r="L150" s="57"/>
      <c r="M150" s="57"/>
      <c r="P150" s="107" t="s">
        <v>488</v>
      </c>
      <c r="Q150" s="108" t="s">
        <v>3420</v>
      </c>
      <c r="R150" s="108" t="s">
        <v>488</v>
      </c>
      <c r="S150" s="76">
        <v>0</v>
      </c>
      <c r="T150" s="140" t="s">
        <v>488</v>
      </c>
      <c r="U150" s="107" t="s">
        <v>488</v>
      </c>
      <c r="V150" s="108" t="s">
        <v>3429</v>
      </c>
      <c r="W150" s="108" t="s">
        <v>488</v>
      </c>
      <c r="X150" s="76" t="s">
        <v>488</v>
      </c>
      <c r="Y150" s="140" t="s">
        <v>488</v>
      </c>
      <c r="Z150" s="91" t="str">
        <f t="shared" si="4"/>
        <v/>
      </c>
      <c r="AA150" s="45">
        <f t="shared" si="5"/>
        <v>0</v>
      </c>
    </row>
    <row r="151" spans="1:27" ht="153">
      <c r="A151" s="4">
        <v>2095</v>
      </c>
      <c r="B151" s="4" t="s">
        <v>488</v>
      </c>
      <c r="E151" s="135" t="s">
        <v>2765</v>
      </c>
      <c r="F151" s="13" t="s">
        <v>1192</v>
      </c>
      <c r="G151" s="13" t="s">
        <v>1193</v>
      </c>
      <c r="H151" s="57"/>
      <c r="I151" s="57"/>
      <c r="J151" s="57"/>
      <c r="K151" s="57"/>
      <c r="L151" s="57"/>
      <c r="M151" s="57"/>
      <c r="P151" s="107" t="s">
        <v>488</v>
      </c>
      <c r="Q151" s="108" t="s">
        <v>3420</v>
      </c>
      <c r="R151" s="108" t="s">
        <v>488</v>
      </c>
      <c r="S151" s="76">
        <v>3</v>
      </c>
      <c r="T151" s="140" t="s">
        <v>488</v>
      </c>
      <c r="U151" s="107" t="s">
        <v>488</v>
      </c>
      <c r="V151" s="108" t="s">
        <v>3430</v>
      </c>
      <c r="W151" s="108" t="s">
        <v>488</v>
      </c>
      <c r="X151" s="76" t="s">
        <v>488</v>
      </c>
      <c r="Y151" s="140" t="s">
        <v>488</v>
      </c>
      <c r="Z151" s="91" t="str">
        <f t="shared" si="4"/>
        <v/>
      </c>
      <c r="AA151" s="45">
        <f t="shared" si="5"/>
        <v>3</v>
      </c>
    </row>
    <row r="152" spans="1:27" ht="136">
      <c r="A152" s="4">
        <v>2096</v>
      </c>
      <c r="B152" s="4" t="s">
        <v>1194</v>
      </c>
      <c r="E152" s="135" t="s">
        <v>2766</v>
      </c>
      <c r="F152" s="13" t="s">
        <v>1195</v>
      </c>
      <c r="G152" s="13" t="s">
        <v>1196</v>
      </c>
      <c r="H152" s="57"/>
      <c r="I152" s="57"/>
      <c r="J152" s="57"/>
      <c r="K152" s="57"/>
      <c r="L152" s="57"/>
      <c r="M152" s="57"/>
      <c r="P152" s="107" t="s">
        <v>488</v>
      </c>
      <c r="Q152" s="108" t="s">
        <v>3420</v>
      </c>
      <c r="R152" s="108" t="s">
        <v>488</v>
      </c>
      <c r="S152" s="76">
        <v>2</v>
      </c>
      <c r="T152" s="140" t="s">
        <v>488</v>
      </c>
      <c r="U152" s="107" t="s">
        <v>488</v>
      </c>
      <c r="V152" s="108" t="s">
        <v>488</v>
      </c>
      <c r="W152" s="108" t="s">
        <v>488</v>
      </c>
      <c r="X152" s="76" t="s">
        <v>488</v>
      </c>
      <c r="Y152" s="140" t="s">
        <v>488</v>
      </c>
      <c r="Z152" s="91" t="str">
        <f t="shared" si="4"/>
        <v/>
      </c>
      <c r="AA152" s="45">
        <f t="shared" si="5"/>
        <v>2</v>
      </c>
    </row>
    <row r="153" spans="1:27" ht="85">
      <c r="A153" s="4">
        <v>2097</v>
      </c>
      <c r="B153" s="4" t="s">
        <v>488</v>
      </c>
      <c r="E153" s="135" t="s">
        <v>2767</v>
      </c>
      <c r="F153" s="13" t="s">
        <v>1197</v>
      </c>
      <c r="G153" s="13" t="s">
        <v>1198</v>
      </c>
      <c r="H153" s="57"/>
      <c r="I153" s="57"/>
      <c r="J153" s="57"/>
      <c r="K153" s="57"/>
      <c r="L153" s="57"/>
      <c r="M153" s="57"/>
      <c r="P153" s="107" t="s">
        <v>488</v>
      </c>
      <c r="Q153" s="108" t="s">
        <v>3420</v>
      </c>
      <c r="R153" s="108" t="s">
        <v>488</v>
      </c>
      <c r="S153" s="76">
        <v>3</v>
      </c>
      <c r="T153" s="140" t="s">
        <v>488</v>
      </c>
      <c r="U153" s="107" t="s">
        <v>488</v>
      </c>
      <c r="V153" s="108" t="s">
        <v>3431</v>
      </c>
      <c r="W153" s="108" t="s">
        <v>488</v>
      </c>
      <c r="X153" s="76" t="s">
        <v>488</v>
      </c>
      <c r="Y153" s="140" t="s">
        <v>488</v>
      </c>
      <c r="Z153" s="91" t="str">
        <f t="shared" si="4"/>
        <v/>
      </c>
      <c r="AA153" s="45">
        <f t="shared" si="5"/>
        <v>3</v>
      </c>
    </row>
    <row r="154" spans="1:27" ht="170">
      <c r="A154" s="4">
        <v>2098</v>
      </c>
      <c r="B154" s="4" t="s">
        <v>1199</v>
      </c>
      <c r="E154" s="135" t="s">
        <v>2768</v>
      </c>
      <c r="F154" s="13" t="s">
        <v>1200</v>
      </c>
      <c r="G154" s="13" t="s">
        <v>1201</v>
      </c>
      <c r="H154" s="57"/>
      <c r="I154" s="57"/>
      <c r="J154" s="57"/>
      <c r="K154" s="57"/>
      <c r="L154" s="57"/>
      <c r="M154" s="57"/>
      <c r="P154" s="107" t="s">
        <v>488</v>
      </c>
      <c r="Q154" s="108" t="s">
        <v>3420</v>
      </c>
      <c r="R154" s="108" t="s">
        <v>488</v>
      </c>
      <c r="S154" s="76">
        <v>3</v>
      </c>
      <c r="T154" s="140" t="s">
        <v>488</v>
      </c>
      <c r="U154" s="107" t="s">
        <v>488</v>
      </c>
      <c r="V154" s="108" t="s">
        <v>3432</v>
      </c>
      <c r="W154" s="108" t="s">
        <v>488</v>
      </c>
      <c r="X154" s="76" t="s">
        <v>488</v>
      </c>
      <c r="Y154" s="140" t="s">
        <v>488</v>
      </c>
      <c r="Z154" s="91" t="str">
        <f t="shared" si="4"/>
        <v/>
      </c>
      <c r="AA154" s="45">
        <f t="shared" si="5"/>
        <v>3</v>
      </c>
    </row>
    <row r="155" spans="1:27" ht="170">
      <c r="A155" s="4">
        <v>2099</v>
      </c>
      <c r="B155" s="4" t="s">
        <v>1202</v>
      </c>
      <c r="E155" s="135" t="s">
        <v>2769</v>
      </c>
      <c r="F155" s="13" t="s">
        <v>1203</v>
      </c>
      <c r="G155" s="13" t="s">
        <v>1204</v>
      </c>
      <c r="H155" s="57"/>
      <c r="I155" s="57"/>
      <c r="J155" s="57"/>
      <c r="K155" s="57"/>
      <c r="L155" s="57"/>
      <c r="M155" s="57"/>
      <c r="P155" s="107" t="s">
        <v>488</v>
      </c>
      <c r="Q155" s="108" t="s">
        <v>3420</v>
      </c>
      <c r="R155" s="108" t="s">
        <v>488</v>
      </c>
      <c r="S155" s="76">
        <v>2</v>
      </c>
      <c r="T155" s="140" t="s">
        <v>488</v>
      </c>
      <c r="U155" s="107" t="s">
        <v>488</v>
      </c>
      <c r="V155" s="108" t="s">
        <v>3433</v>
      </c>
      <c r="W155" s="108" t="s">
        <v>488</v>
      </c>
      <c r="X155" s="76" t="s">
        <v>488</v>
      </c>
      <c r="Y155" s="140" t="s">
        <v>488</v>
      </c>
      <c r="Z155" s="91" t="str">
        <f t="shared" si="4"/>
        <v/>
      </c>
      <c r="AA155" s="45">
        <f t="shared" si="5"/>
        <v>2</v>
      </c>
    </row>
    <row r="156" spans="1:27" ht="409.6">
      <c r="A156" s="4">
        <v>2100</v>
      </c>
      <c r="B156" s="4" t="s">
        <v>1205</v>
      </c>
      <c r="E156" s="14" t="s">
        <v>2771</v>
      </c>
      <c r="F156" s="13" t="s">
        <v>1206</v>
      </c>
      <c r="G156" s="13" t="s">
        <v>1207</v>
      </c>
      <c r="H156" s="57"/>
      <c r="I156" s="57"/>
      <c r="J156" s="134" t="s">
        <v>2770</v>
      </c>
      <c r="K156" s="57"/>
      <c r="L156" s="57"/>
      <c r="M156" s="57"/>
      <c r="P156" s="107" t="s">
        <v>488</v>
      </c>
      <c r="Q156" s="108" t="s">
        <v>3420</v>
      </c>
      <c r="R156" s="108" t="s">
        <v>488</v>
      </c>
      <c r="S156" s="76">
        <v>3</v>
      </c>
      <c r="T156" s="140" t="s">
        <v>488</v>
      </c>
      <c r="U156" s="107" t="s">
        <v>488</v>
      </c>
      <c r="V156" s="108" t="s">
        <v>3434</v>
      </c>
      <c r="W156" s="108" t="s">
        <v>488</v>
      </c>
      <c r="X156" s="76" t="s">
        <v>488</v>
      </c>
      <c r="Y156" s="140" t="s">
        <v>488</v>
      </c>
      <c r="Z156" s="91" t="str">
        <f t="shared" si="4"/>
        <v/>
      </c>
      <c r="AA156" s="45">
        <f t="shared" si="5"/>
        <v>3</v>
      </c>
    </row>
    <row r="157" spans="1:27" s="104" customFormat="1" ht="17">
      <c r="A157" s="4"/>
      <c r="G157" s="104" t="s">
        <v>488</v>
      </c>
      <c r="H157" s="4"/>
      <c r="P157" s="139"/>
      <c r="Q157" s="139"/>
      <c r="R157" s="139"/>
      <c r="S157" s="139"/>
      <c r="T157" s="139"/>
      <c r="U157" s="139"/>
      <c r="V157" s="139"/>
      <c r="W157" s="139"/>
      <c r="X157" s="139"/>
      <c r="Y157" s="139"/>
    </row>
    <row r="158" spans="1:27" s="104" customFormat="1" ht="17">
      <c r="A158" s="4"/>
      <c r="G158" s="104" t="s">
        <v>488</v>
      </c>
      <c r="H158" s="4"/>
      <c r="P158" s="139"/>
      <c r="Q158" s="139"/>
      <c r="R158" s="139"/>
      <c r="S158" s="139"/>
      <c r="T158" s="139"/>
      <c r="U158" s="139"/>
      <c r="V158" s="139"/>
      <c r="W158" s="139"/>
      <c r="X158" s="139"/>
      <c r="Y158" s="139"/>
    </row>
    <row r="159" spans="1:27" s="104" customFormat="1" ht="17">
      <c r="A159" s="4"/>
      <c r="E159" s="106" t="s">
        <v>951</v>
      </c>
      <c r="G159" s="104" t="s">
        <v>488</v>
      </c>
      <c r="H159" s="4"/>
      <c r="P159" s="139"/>
      <c r="Q159" s="139"/>
      <c r="R159" s="139"/>
      <c r="S159" s="139"/>
      <c r="T159" s="139"/>
      <c r="U159" s="139"/>
      <c r="V159" s="139"/>
      <c r="W159" s="139"/>
      <c r="X159" s="139"/>
      <c r="Y159" s="139"/>
    </row>
    <row r="160" spans="1:27" ht="323">
      <c r="A160" s="4">
        <v>2101</v>
      </c>
      <c r="B160" s="4" t="s">
        <v>1208</v>
      </c>
      <c r="E160" s="14" t="s">
        <v>2773</v>
      </c>
      <c r="F160" s="13" t="s">
        <v>1209</v>
      </c>
      <c r="G160" s="13" t="s">
        <v>1210</v>
      </c>
      <c r="H160" s="57"/>
      <c r="I160" s="57"/>
      <c r="J160" s="134" t="s">
        <v>2772</v>
      </c>
      <c r="K160" s="57"/>
      <c r="L160" s="57"/>
      <c r="M160" s="57"/>
      <c r="P160" s="107" t="s">
        <v>488</v>
      </c>
      <c r="Q160" s="108" t="s">
        <v>3420</v>
      </c>
      <c r="R160" s="108" t="s">
        <v>862</v>
      </c>
      <c r="S160" s="76">
        <v>3</v>
      </c>
      <c r="T160" s="140" t="s">
        <v>488</v>
      </c>
      <c r="U160" s="107" t="s">
        <v>488</v>
      </c>
      <c r="V160" s="108" t="s">
        <v>3382</v>
      </c>
      <c r="W160" s="108" t="s">
        <v>488</v>
      </c>
      <c r="X160" s="76" t="s">
        <v>488</v>
      </c>
      <c r="Y160" s="140" t="s">
        <v>488</v>
      </c>
      <c r="Z160" s="91" t="str">
        <f t="shared" si="4"/>
        <v/>
      </c>
      <c r="AA160" s="45">
        <f t="shared" si="5"/>
        <v>3</v>
      </c>
    </row>
    <row r="161" spans="1:27" ht="153">
      <c r="A161" s="4">
        <v>2102</v>
      </c>
      <c r="B161" s="4" t="s">
        <v>488</v>
      </c>
      <c r="E161" s="135" t="s">
        <v>2774</v>
      </c>
      <c r="F161" s="13" t="s">
        <v>1211</v>
      </c>
      <c r="G161" s="13" t="s">
        <v>1212</v>
      </c>
      <c r="H161" s="57"/>
      <c r="I161" s="57"/>
      <c r="J161" s="57"/>
      <c r="K161" s="57"/>
      <c r="L161" s="57"/>
      <c r="M161" s="57"/>
      <c r="P161" s="107" t="s">
        <v>488</v>
      </c>
      <c r="Q161" s="108" t="s">
        <v>3420</v>
      </c>
      <c r="R161" s="108" t="s">
        <v>488</v>
      </c>
      <c r="S161" s="76">
        <v>3</v>
      </c>
      <c r="T161" s="140" t="s">
        <v>488</v>
      </c>
      <c r="U161" s="107" t="s">
        <v>488</v>
      </c>
      <c r="V161" s="108" t="s">
        <v>3382</v>
      </c>
      <c r="W161" s="108" t="s">
        <v>488</v>
      </c>
      <c r="X161" s="76" t="s">
        <v>488</v>
      </c>
      <c r="Y161" s="140" t="s">
        <v>488</v>
      </c>
      <c r="Z161" s="91" t="str">
        <f t="shared" si="4"/>
        <v/>
      </c>
      <c r="AA161" s="45">
        <f t="shared" si="5"/>
        <v>3</v>
      </c>
    </row>
    <row r="162" spans="1:27" ht="136">
      <c r="A162" s="4">
        <v>2103</v>
      </c>
      <c r="B162" s="4" t="s">
        <v>488</v>
      </c>
      <c r="E162" s="135" t="s">
        <v>2775</v>
      </c>
      <c r="F162" s="13" t="s">
        <v>1213</v>
      </c>
      <c r="G162" s="13" t="s">
        <v>1214</v>
      </c>
      <c r="H162" s="57"/>
      <c r="I162" s="57"/>
      <c r="J162" s="57"/>
      <c r="K162" s="57"/>
      <c r="L162" s="57"/>
      <c r="M162" s="57"/>
      <c r="P162" s="107" t="s">
        <v>488</v>
      </c>
      <c r="Q162" s="108" t="s">
        <v>3420</v>
      </c>
      <c r="R162" s="108" t="s">
        <v>488</v>
      </c>
      <c r="S162" s="76">
        <v>2</v>
      </c>
      <c r="T162" s="140" t="s">
        <v>488</v>
      </c>
      <c r="U162" s="107" t="s">
        <v>488</v>
      </c>
      <c r="V162" s="108" t="s">
        <v>3382</v>
      </c>
      <c r="W162" s="108" t="s">
        <v>488</v>
      </c>
      <c r="X162" s="76" t="s">
        <v>488</v>
      </c>
      <c r="Y162" s="140" t="s">
        <v>488</v>
      </c>
      <c r="Z162" s="91" t="str">
        <f t="shared" si="4"/>
        <v/>
      </c>
      <c r="AA162" s="45">
        <f t="shared" si="5"/>
        <v>2</v>
      </c>
    </row>
    <row r="163" spans="1:27" ht="85">
      <c r="A163" s="4">
        <v>2104</v>
      </c>
      <c r="B163" s="4" t="s">
        <v>488</v>
      </c>
      <c r="E163" s="135" t="s">
        <v>2776</v>
      </c>
      <c r="F163" s="13" t="s">
        <v>1215</v>
      </c>
      <c r="G163" s="13" t="s">
        <v>1216</v>
      </c>
      <c r="H163" s="57"/>
      <c r="I163" s="57"/>
      <c r="J163" s="57"/>
      <c r="K163" s="57"/>
      <c r="L163" s="57"/>
      <c r="M163" s="57"/>
      <c r="P163" s="107" t="s">
        <v>488</v>
      </c>
      <c r="Q163" s="108" t="s">
        <v>3420</v>
      </c>
      <c r="R163" s="108" t="s">
        <v>488</v>
      </c>
      <c r="S163" s="76">
        <v>2</v>
      </c>
      <c r="T163" s="140" t="s">
        <v>488</v>
      </c>
      <c r="U163" s="107" t="s">
        <v>488</v>
      </c>
      <c r="V163" s="108" t="s">
        <v>3382</v>
      </c>
      <c r="W163" s="108" t="s">
        <v>488</v>
      </c>
      <c r="X163" s="76" t="s">
        <v>488</v>
      </c>
      <c r="Y163" s="140" t="s">
        <v>488</v>
      </c>
      <c r="Z163" s="91" t="str">
        <f t="shared" si="4"/>
        <v/>
      </c>
      <c r="AA163" s="45">
        <f t="shared" si="5"/>
        <v>2</v>
      </c>
    </row>
    <row r="164" spans="1:27" ht="409.6">
      <c r="A164" s="4">
        <v>2105</v>
      </c>
      <c r="B164" s="4" t="s">
        <v>1217</v>
      </c>
      <c r="E164" s="14" t="s">
        <v>2778</v>
      </c>
      <c r="F164" s="13" t="s">
        <v>1218</v>
      </c>
      <c r="G164" s="13" t="s">
        <v>1219</v>
      </c>
      <c r="H164" s="57"/>
      <c r="I164" s="57"/>
      <c r="J164" s="134" t="s">
        <v>2777</v>
      </c>
      <c r="K164" s="57"/>
      <c r="L164" s="57"/>
      <c r="M164" s="57"/>
      <c r="P164" s="107" t="s">
        <v>488</v>
      </c>
      <c r="Q164" s="108" t="s">
        <v>3420</v>
      </c>
      <c r="R164" s="108" t="s">
        <v>877</v>
      </c>
      <c r="S164" s="76">
        <v>3</v>
      </c>
      <c r="T164" s="140" t="s">
        <v>488</v>
      </c>
      <c r="U164" s="107" t="s">
        <v>488</v>
      </c>
      <c r="V164" s="108" t="s">
        <v>3382</v>
      </c>
      <c r="W164" s="108" t="s">
        <v>488</v>
      </c>
      <c r="X164" s="76" t="s">
        <v>488</v>
      </c>
      <c r="Y164" s="140" t="s">
        <v>488</v>
      </c>
      <c r="Z164" s="91" t="str">
        <f t="shared" si="4"/>
        <v/>
      </c>
      <c r="AA164" s="45">
        <f t="shared" si="5"/>
        <v>3</v>
      </c>
    </row>
    <row r="165" spans="1:27" ht="136">
      <c r="A165" s="4">
        <v>2106</v>
      </c>
      <c r="B165" s="4" t="s">
        <v>488</v>
      </c>
      <c r="E165" s="135" t="s">
        <v>2779</v>
      </c>
      <c r="F165" s="13" t="s">
        <v>1220</v>
      </c>
      <c r="G165" s="13" t="s">
        <v>1221</v>
      </c>
      <c r="H165" s="57"/>
      <c r="I165" s="57"/>
      <c r="J165" s="57"/>
      <c r="K165" s="57"/>
      <c r="L165" s="57"/>
      <c r="M165" s="57"/>
      <c r="P165" s="107" t="s">
        <v>488</v>
      </c>
      <c r="Q165" s="108" t="s">
        <v>3420</v>
      </c>
      <c r="R165" s="108" t="s">
        <v>488</v>
      </c>
      <c r="S165" s="76">
        <v>2</v>
      </c>
      <c r="T165" s="140" t="s">
        <v>488</v>
      </c>
      <c r="U165" s="107" t="s">
        <v>488</v>
      </c>
      <c r="V165" s="108" t="s">
        <v>3382</v>
      </c>
      <c r="W165" s="108" t="s">
        <v>488</v>
      </c>
      <c r="X165" s="76" t="s">
        <v>488</v>
      </c>
      <c r="Y165" s="140" t="s">
        <v>488</v>
      </c>
      <c r="Z165" s="91" t="str">
        <f t="shared" si="4"/>
        <v/>
      </c>
      <c r="AA165" s="45">
        <f t="shared" si="5"/>
        <v>2</v>
      </c>
    </row>
    <row r="166" spans="1:27" ht="409.6">
      <c r="A166" s="4">
        <v>2107</v>
      </c>
      <c r="B166" s="4" t="s">
        <v>1222</v>
      </c>
      <c r="E166" s="14" t="s">
        <v>2780</v>
      </c>
      <c r="F166" s="13" t="s">
        <v>1223</v>
      </c>
      <c r="G166" s="13" t="s">
        <v>1224</v>
      </c>
      <c r="H166" s="57"/>
      <c r="I166" s="57"/>
      <c r="J166" s="134" t="s">
        <v>2777</v>
      </c>
      <c r="K166" s="57"/>
      <c r="L166" s="57"/>
      <c r="M166" s="57"/>
      <c r="P166" s="107" t="s">
        <v>488</v>
      </c>
      <c r="Q166" s="108" t="s">
        <v>3420</v>
      </c>
      <c r="R166" s="108" t="s">
        <v>879</v>
      </c>
      <c r="S166" s="76">
        <v>2.5</v>
      </c>
      <c r="T166" s="140" t="s">
        <v>488</v>
      </c>
      <c r="U166" s="107" t="s">
        <v>488</v>
      </c>
      <c r="V166" s="108" t="s">
        <v>3382</v>
      </c>
      <c r="W166" s="108" t="s">
        <v>488</v>
      </c>
      <c r="X166" s="76" t="s">
        <v>488</v>
      </c>
      <c r="Y166" s="140" t="s">
        <v>488</v>
      </c>
      <c r="Z166" s="91" t="str">
        <f t="shared" si="4"/>
        <v/>
      </c>
      <c r="AA166" s="45">
        <f t="shared" si="5"/>
        <v>2.5</v>
      </c>
    </row>
    <row r="167" spans="1:27" ht="409.6">
      <c r="A167" s="4">
        <v>2108</v>
      </c>
      <c r="B167" s="4" t="s">
        <v>1225</v>
      </c>
      <c r="E167" s="14" t="s">
        <v>2781</v>
      </c>
      <c r="F167" s="13" t="s">
        <v>1226</v>
      </c>
      <c r="G167" s="13" t="s">
        <v>1227</v>
      </c>
      <c r="H167" s="57"/>
      <c r="I167" s="57"/>
      <c r="J167" s="134" t="s">
        <v>2777</v>
      </c>
      <c r="K167" s="57"/>
      <c r="L167" s="57"/>
      <c r="M167" s="57"/>
      <c r="P167" s="107" t="s">
        <v>488</v>
      </c>
      <c r="Q167" s="108" t="s">
        <v>3420</v>
      </c>
      <c r="R167" s="108" t="s">
        <v>879</v>
      </c>
      <c r="S167" s="76">
        <v>2.5</v>
      </c>
      <c r="T167" s="140" t="s">
        <v>488</v>
      </c>
      <c r="U167" s="107" t="s">
        <v>488</v>
      </c>
      <c r="V167" s="108" t="s">
        <v>3382</v>
      </c>
      <c r="W167" s="108" t="s">
        <v>488</v>
      </c>
      <c r="X167" s="76" t="s">
        <v>488</v>
      </c>
      <c r="Y167" s="140" t="s">
        <v>488</v>
      </c>
      <c r="Z167" s="91" t="str">
        <f t="shared" si="4"/>
        <v/>
      </c>
      <c r="AA167" s="45">
        <f t="shared" si="5"/>
        <v>2.5</v>
      </c>
    </row>
    <row r="168" spans="1:27" ht="409.6">
      <c r="A168" s="4">
        <v>2109</v>
      </c>
      <c r="B168" s="4" t="s">
        <v>1228</v>
      </c>
      <c r="E168" s="14" t="s">
        <v>2782</v>
      </c>
      <c r="F168" s="13" t="s">
        <v>1229</v>
      </c>
      <c r="G168" s="13" t="s">
        <v>1230</v>
      </c>
      <c r="H168" s="57"/>
      <c r="I168" s="57"/>
      <c r="J168" s="134" t="s">
        <v>2777</v>
      </c>
      <c r="K168" s="57"/>
      <c r="L168" s="57"/>
      <c r="M168" s="57"/>
      <c r="P168" s="107" t="s">
        <v>488</v>
      </c>
      <c r="Q168" s="108" t="s">
        <v>3420</v>
      </c>
      <c r="R168" s="108" t="s">
        <v>3435</v>
      </c>
      <c r="S168" s="76">
        <v>2.5</v>
      </c>
      <c r="T168" s="140" t="s">
        <v>488</v>
      </c>
      <c r="U168" s="107" t="s">
        <v>488</v>
      </c>
      <c r="V168" s="108" t="s">
        <v>3382</v>
      </c>
      <c r="W168" s="108" t="s">
        <v>488</v>
      </c>
      <c r="X168" s="76" t="s">
        <v>488</v>
      </c>
      <c r="Y168" s="140" t="s">
        <v>488</v>
      </c>
      <c r="Z168" s="91" t="str">
        <f t="shared" si="4"/>
        <v/>
      </c>
      <c r="AA168" s="45">
        <f t="shared" si="5"/>
        <v>2.5</v>
      </c>
    </row>
    <row r="169" spans="1:27" ht="409.6">
      <c r="A169" s="4">
        <v>2110</v>
      </c>
      <c r="B169" s="4" t="s">
        <v>1231</v>
      </c>
      <c r="E169" s="14" t="s">
        <v>2783</v>
      </c>
      <c r="F169" s="13" t="s">
        <v>1232</v>
      </c>
      <c r="G169" s="13" t="s">
        <v>1233</v>
      </c>
      <c r="H169" s="57"/>
      <c r="I169" s="57"/>
      <c r="J169" s="134" t="s">
        <v>2777</v>
      </c>
      <c r="K169" s="57"/>
      <c r="L169" s="57"/>
      <c r="M169" s="57"/>
      <c r="P169" s="107" t="s">
        <v>488</v>
      </c>
      <c r="Q169" s="108" t="s">
        <v>3420</v>
      </c>
      <c r="R169" s="108" t="s">
        <v>879</v>
      </c>
      <c r="S169" s="76">
        <v>2</v>
      </c>
      <c r="T169" s="140" t="s">
        <v>488</v>
      </c>
      <c r="U169" s="107" t="s">
        <v>488</v>
      </c>
      <c r="V169" s="108" t="s">
        <v>3382</v>
      </c>
      <c r="W169" s="108" t="s">
        <v>488</v>
      </c>
      <c r="X169" s="76" t="s">
        <v>488</v>
      </c>
      <c r="Y169" s="140" t="s">
        <v>488</v>
      </c>
      <c r="Z169" s="91" t="str">
        <f t="shared" si="4"/>
        <v/>
      </c>
      <c r="AA169" s="45">
        <f t="shared" si="5"/>
        <v>2</v>
      </c>
    </row>
    <row r="170" spans="1:27" ht="409.6">
      <c r="A170" s="4">
        <v>2111</v>
      </c>
      <c r="B170" s="4" t="s">
        <v>1234</v>
      </c>
      <c r="E170" s="14" t="s">
        <v>2784</v>
      </c>
      <c r="F170" s="13" t="s">
        <v>1235</v>
      </c>
      <c r="G170" s="13" t="s">
        <v>1236</v>
      </c>
      <c r="H170" s="57"/>
      <c r="I170" s="57"/>
      <c r="J170" s="134" t="s">
        <v>2777</v>
      </c>
      <c r="K170" s="57"/>
      <c r="L170" s="57"/>
      <c r="M170" s="57"/>
      <c r="P170" s="107" t="s">
        <v>488</v>
      </c>
      <c r="Q170" s="108" t="s">
        <v>3420</v>
      </c>
      <c r="R170" s="108" t="s">
        <v>879</v>
      </c>
      <c r="S170" s="76">
        <v>2</v>
      </c>
      <c r="T170" s="140" t="s">
        <v>488</v>
      </c>
      <c r="U170" s="107" t="s">
        <v>488</v>
      </c>
      <c r="V170" s="108" t="s">
        <v>3436</v>
      </c>
      <c r="W170" s="108" t="s">
        <v>488</v>
      </c>
      <c r="X170" s="76" t="s">
        <v>488</v>
      </c>
      <c r="Y170" s="140" t="s">
        <v>488</v>
      </c>
      <c r="Z170" s="91" t="str">
        <f t="shared" si="4"/>
        <v/>
      </c>
      <c r="AA170" s="45">
        <f t="shared" si="5"/>
        <v>2</v>
      </c>
    </row>
    <row r="171" spans="1:27" ht="409.6">
      <c r="A171" s="4">
        <v>2112</v>
      </c>
      <c r="B171" s="4" t="s">
        <v>1237</v>
      </c>
      <c r="E171" s="14" t="s">
        <v>2785</v>
      </c>
      <c r="F171" s="13" t="s">
        <v>1238</v>
      </c>
      <c r="G171" s="13" t="s">
        <v>1239</v>
      </c>
      <c r="H171" s="57"/>
      <c r="I171" s="57"/>
      <c r="J171" s="134" t="s">
        <v>2777</v>
      </c>
      <c r="K171" s="57"/>
      <c r="L171" s="57"/>
      <c r="M171" s="57"/>
      <c r="P171" s="107" t="s">
        <v>488</v>
      </c>
      <c r="Q171" s="108" t="s">
        <v>3420</v>
      </c>
      <c r="R171" s="108" t="s">
        <v>879</v>
      </c>
      <c r="S171" s="76">
        <v>2</v>
      </c>
      <c r="T171" s="140" t="s">
        <v>488</v>
      </c>
      <c r="U171" s="107" t="s">
        <v>488</v>
      </c>
      <c r="V171" s="108" t="s">
        <v>3382</v>
      </c>
      <c r="W171" s="108" t="s">
        <v>488</v>
      </c>
      <c r="X171" s="76" t="s">
        <v>488</v>
      </c>
      <c r="Y171" s="140" t="s">
        <v>488</v>
      </c>
      <c r="Z171" s="91" t="str">
        <f t="shared" si="4"/>
        <v/>
      </c>
      <c r="AA171" s="45">
        <f t="shared" si="5"/>
        <v>2</v>
      </c>
    </row>
    <row r="172" spans="1:27" ht="85">
      <c r="A172" s="4">
        <v>2113</v>
      </c>
      <c r="B172" s="4" t="s">
        <v>488</v>
      </c>
      <c r="E172" s="135" t="s">
        <v>2786</v>
      </c>
      <c r="F172" s="13" t="s">
        <v>1240</v>
      </c>
      <c r="G172" s="13" t="s">
        <v>1241</v>
      </c>
      <c r="H172" s="57"/>
      <c r="I172" s="57"/>
      <c r="J172" s="57"/>
      <c r="K172" s="57"/>
      <c r="L172" s="57"/>
      <c r="M172" s="57"/>
      <c r="P172" s="107" t="s">
        <v>488</v>
      </c>
      <c r="Q172" s="108" t="s">
        <v>3420</v>
      </c>
      <c r="R172" s="108" t="s">
        <v>488</v>
      </c>
      <c r="S172" s="76">
        <v>4</v>
      </c>
      <c r="T172" s="140" t="s">
        <v>488</v>
      </c>
      <c r="U172" s="107" t="s">
        <v>488</v>
      </c>
      <c r="V172" s="108" t="s">
        <v>3382</v>
      </c>
      <c r="W172" s="108" t="s">
        <v>488</v>
      </c>
      <c r="X172" s="76" t="s">
        <v>488</v>
      </c>
      <c r="Y172" s="140" t="s">
        <v>488</v>
      </c>
      <c r="Z172" s="91" t="str">
        <f t="shared" si="4"/>
        <v/>
      </c>
      <c r="AA172" s="45">
        <f t="shared" si="5"/>
        <v>4</v>
      </c>
    </row>
    <row r="173" spans="1:27" ht="136">
      <c r="A173" s="4">
        <v>2114</v>
      </c>
      <c r="B173" s="4" t="s">
        <v>1242</v>
      </c>
      <c r="E173" s="135" t="s">
        <v>2787</v>
      </c>
      <c r="F173" s="13" t="s">
        <v>1243</v>
      </c>
      <c r="G173" s="13" t="s">
        <v>1244</v>
      </c>
      <c r="H173" s="57"/>
      <c r="I173" s="57"/>
      <c r="J173" s="57"/>
      <c r="K173" s="57"/>
      <c r="L173" s="57"/>
      <c r="M173" s="57"/>
      <c r="P173" s="107" t="s">
        <v>488</v>
      </c>
      <c r="Q173" s="108" t="s">
        <v>3420</v>
      </c>
      <c r="R173" s="108" t="s">
        <v>488</v>
      </c>
      <c r="S173" s="76">
        <v>2</v>
      </c>
      <c r="T173" s="140" t="s">
        <v>488</v>
      </c>
      <c r="U173" s="107" t="s">
        <v>488</v>
      </c>
      <c r="V173" s="108" t="s">
        <v>3437</v>
      </c>
      <c r="W173" s="108" t="s">
        <v>488</v>
      </c>
      <c r="X173" s="76" t="s">
        <v>488</v>
      </c>
      <c r="Y173" s="140" t="s">
        <v>488</v>
      </c>
      <c r="Z173" s="91" t="str">
        <f t="shared" si="4"/>
        <v/>
      </c>
      <c r="AA173" s="45">
        <f t="shared" si="5"/>
        <v>2</v>
      </c>
    </row>
    <row r="174" spans="1:27" ht="102">
      <c r="A174" s="4">
        <v>2115</v>
      </c>
      <c r="B174" s="4" t="s">
        <v>488</v>
      </c>
      <c r="E174" s="135" t="s">
        <v>2788</v>
      </c>
      <c r="F174" s="13" t="s">
        <v>1245</v>
      </c>
      <c r="G174" s="13" t="s">
        <v>1246</v>
      </c>
      <c r="H174" s="57"/>
      <c r="I174" s="57"/>
      <c r="J174" s="57"/>
      <c r="K174" s="57"/>
      <c r="L174" s="57"/>
      <c r="M174" s="57"/>
      <c r="P174" s="107" t="s">
        <v>488</v>
      </c>
      <c r="Q174" s="108" t="s">
        <v>3420</v>
      </c>
      <c r="R174" s="108" t="s">
        <v>488</v>
      </c>
      <c r="S174" s="76">
        <v>2</v>
      </c>
      <c r="T174" s="140" t="s">
        <v>488</v>
      </c>
      <c r="U174" s="107" t="s">
        <v>488</v>
      </c>
      <c r="V174" s="108" t="s">
        <v>3438</v>
      </c>
      <c r="W174" s="108" t="s">
        <v>488</v>
      </c>
      <c r="X174" s="76" t="s">
        <v>488</v>
      </c>
      <c r="Y174" s="140" t="s">
        <v>488</v>
      </c>
      <c r="Z174" s="91" t="str">
        <f t="shared" si="4"/>
        <v/>
      </c>
      <c r="AA174" s="45">
        <f t="shared" si="5"/>
        <v>2</v>
      </c>
    </row>
    <row r="175" spans="1:27" s="104" customFormat="1" ht="17">
      <c r="A175" s="4"/>
      <c r="G175" s="104" t="s">
        <v>488</v>
      </c>
      <c r="H175" s="4"/>
      <c r="P175" s="139"/>
      <c r="Q175" s="139"/>
      <c r="R175" s="139"/>
      <c r="S175" s="139"/>
      <c r="T175" s="139"/>
      <c r="U175" s="139"/>
      <c r="V175" s="139"/>
      <c r="W175" s="139"/>
      <c r="X175" s="139"/>
      <c r="Y175" s="139"/>
    </row>
    <row r="176" spans="1:27" s="104" customFormat="1" ht="17">
      <c r="A176" s="4"/>
      <c r="G176" s="104" t="s">
        <v>488</v>
      </c>
      <c r="H176" s="4"/>
      <c r="P176" s="139"/>
      <c r="Q176" s="139"/>
      <c r="R176" s="139"/>
      <c r="S176" s="139"/>
      <c r="T176" s="139"/>
      <c r="U176" s="139"/>
      <c r="V176" s="139"/>
      <c r="W176" s="139"/>
      <c r="X176" s="139"/>
      <c r="Y176" s="139"/>
    </row>
    <row r="177" spans="1:27" s="104" customFormat="1" ht="17">
      <c r="A177" s="4"/>
      <c r="E177" s="106" t="s">
        <v>1105</v>
      </c>
      <c r="G177" s="104" t="s">
        <v>488</v>
      </c>
      <c r="H177" s="4"/>
      <c r="P177" s="139"/>
      <c r="Q177" s="139"/>
      <c r="R177" s="139"/>
      <c r="S177" s="139"/>
      <c r="T177" s="139"/>
      <c r="U177" s="139"/>
      <c r="V177" s="139"/>
      <c r="W177" s="139"/>
      <c r="X177" s="139"/>
      <c r="Y177" s="139"/>
    </row>
    <row r="178" spans="1:27" ht="409.6">
      <c r="A178" s="4">
        <v>2116</v>
      </c>
      <c r="B178" s="4" t="s">
        <v>1247</v>
      </c>
      <c r="E178" s="14" t="s">
        <v>2728</v>
      </c>
      <c r="F178" s="13" t="s">
        <v>1248</v>
      </c>
      <c r="G178" s="13" t="s">
        <v>1249</v>
      </c>
      <c r="H178" s="57"/>
      <c r="I178" s="57"/>
      <c r="J178" s="134" t="s">
        <v>2741</v>
      </c>
      <c r="K178" s="57"/>
      <c r="L178" s="57"/>
      <c r="M178" s="57"/>
      <c r="P178" s="107" t="s">
        <v>488</v>
      </c>
      <c r="Q178" s="108" t="s">
        <v>3420</v>
      </c>
      <c r="R178" s="108" t="s">
        <v>488</v>
      </c>
      <c r="S178" s="76">
        <v>2.5</v>
      </c>
      <c r="T178" s="140" t="s">
        <v>488</v>
      </c>
      <c r="U178" s="107" t="s">
        <v>488</v>
      </c>
      <c r="V178" s="108" t="s">
        <v>3439</v>
      </c>
      <c r="W178" s="108" t="s">
        <v>488</v>
      </c>
      <c r="X178" s="76" t="s">
        <v>488</v>
      </c>
      <c r="Y178" s="140" t="s">
        <v>488</v>
      </c>
      <c r="Z178" s="91" t="str">
        <f t="shared" si="4"/>
        <v/>
      </c>
      <c r="AA178" s="45">
        <f t="shared" si="5"/>
        <v>2.5</v>
      </c>
    </row>
    <row r="179" spans="1:27" ht="409.6">
      <c r="A179" s="4">
        <v>2117</v>
      </c>
      <c r="B179" s="4" t="s">
        <v>1250</v>
      </c>
      <c r="E179" s="14" t="s">
        <v>2789</v>
      </c>
      <c r="F179" s="13" t="s">
        <v>1251</v>
      </c>
      <c r="G179" s="13" t="s">
        <v>1252</v>
      </c>
      <c r="H179" s="57"/>
      <c r="I179" s="57"/>
      <c r="J179" s="134" t="s">
        <v>2741</v>
      </c>
      <c r="K179" s="57"/>
      <c r="L179" s="57"/>
      <c r="M179" s="57"/>
      <c r="P179" s="107" t="s">
        <v>488</v>
      </c>
      <c r="Q179" s="108" t="s">
        <v>3420</v>
      </c>
      <c r="R179" s="108" t="s">
        <v>488</v>
      </c>
      <c r="S179" s="76">
        <v>2</v>
      </c>
      <c r="T179" s="140" t="s">
        <v>488</v>
      </c>
      <c r="U179" s="107" t="s">
        <v>488</v>
      </c>
      <c r="V179" s="108" t="s">
        <v>3382</v>
      </c>
      <c r="W179" s="108" t="s">
        <v>488</v>
      </c>
      <c r="X179" s="76" t="s">
        <v>488</v>
      </c>
      <c r="Y179" s="140" t="s">
        <v>488</v>
      </c>
      <c r="Z179" s="91" t="str">
        <f t="shared" si="4"/>
        <v/>
      </c>
      <c r="AA179" s="45">
        <f t="shared" si="5"/>
        <v>2</v>
      </c>
    </row>
    <row r="180" spans="1:27" ht="136">
      <c r="A180" s="4">
        <v>2118</v>
      </c>
      <c r="B180" s="4" t="s">
        <v>488</v>
      </c>
      <c r="E180" s="135" t="s">
        <v>2790</v>
      </c>
      <c r="F180" s="13" t="s">
        <v>1253</v>
      </c>
      <c r="G180" s="13" t="s">
        <v>1254</v>
      </c>
      <c r="H180" s="57"/>
      <c r="I180" s="57"/>
      <c r="J180" s="57"/>
      <c r="K180" s="57"/>
      <c r="L180" s="57"/>
      <c r="M180" s="57"/>
      <c r="P180" s="107" t="s">
        <v>488</v>
      </c>
      <c r="Q180" s="108" t="s">
        <v>3420</v>
      </c>
      <c r="R180" s="108" t="s">
        <v>488</v>
      </c>
      <c r="S180" s="76">
        <v>2</v>
      </c>
      <c r="T180" s="140" t="s">
        <v>488</v>
      </c>
      <c r="U180" s="107" t="s">
        <v>488</v>
      </c>
      <c r="V180" s="108" t="s">
        <v>3382</v>
      </c>
      <c r="W180" s="108" t="s">
        <v>488</v>
      </c>
      <c r="X180" s="76" t="s">
        <v>488</v>
      </c>
      <c r="Y180" s="140" t="s">
        <v>488</v>
      </c>
      <c r="Z180" s="91" t="str">
        <f t="shared" si="4"/>
        <v/>
      </c>
      <c r="AA180" s="45">
        <f t="shared" si="5"/>
        <v>2</v>
      </c>
    </row>
    <row r="181" spans="1:27" ht="409.6">
      <c r="A181" s="4">
        <v>2119</v>
      </c>
      <c r="B181" s="4" t="s">
        <v>1255</v>
      </c>
      <c r="E181" s="14" t="s">
        <v>2791</v>
      </c>
      <c r="F181" s="13" t="s">
        <v>1256</v>
      </c>
      <c r="G181" s="13" t="s">
        <v>1257</v>
      </c>
      <c r="H181" s="57"/>
      <c r="I181" s="57"/>
      <c r="J181" s="134" t="s">
        <v>2741</v>
      </c>
      <c r="K181" s="57"/>
      <c r="L181" s="57"/>
      <c r="M181" s="57"/>
      <c r="P181" s="107" t="s">
        <v>488</v>
      </c>
      <c r="Q181" s="108" t="s">
        <v>3420</v>
      </c>
      <c r="R181" s="108" t="s">
        <v>488</v>
      </c>
      <c r="S181" s="76">
        <v>1.5</v>
      </c>
      <c r="T181" s="140" t="s">
        <v>488</v>
      </c>
      <c r="U181" s="107" t="s">
        <v>488</v>
      </c>
      <c r="V181" s="108" t="s">
        <v>3382</v>
      </c>
      <c r="W181" s="108" t="s">
        <v>488</v>
      </c>
      <c r="X181" s="76" t="s">
        <v>488</v>
      </c>
      <c r="Y181" s="140" t="s">
        <v>488</v>
      </c>
      <c r="Z181" s="91" t="str">
        <f t="shared" si="4"/>
        <v/>
      </c>
      <c r="AA181" s="45">
        <f t="shared" si="5"/>
        <v>1.5</v>
      </c>
    </row>
    <row r="182" spans="1:27" ht="409.6">
      <c r="A182" s="4">
        <v>2120</v>
      </c>
      <c r="B182" s="4" t="s">
        <v>1255</v>
      </c>
      <c r="E182" s="14" t="s">
        <v>2792</v>
      </c>
      <c r="F182" s="13" t="s">
        <v>1258</v>
      </c>
      <c r="G182" s="13" t="s">
        <v>1259</v>
      </c>
      <c r="H182" s="57"/>
      <c r="I182" s="57"/>
      <c r="J182" s="134" t="s">
        <v>2741</v>
      </c>
      <c r="K182" s="57"/>
      <c r="L182" s="57"/>
      <c r="M182" s="57"/>
      <c r="P182" s="107" t="s">
        <v>488</v>
      </c>
      <c r="Q182" s="108" t="s">
        <v>3420</v>
      </c>
      <c r="R182" s="108" t="s">
        <v>488</v>
      </c>
      <c r="S182" s="76">
        <v>2</v>
      </c>
      <c r="T182" s="140" t="s">
        <v>488</v>
      </c>
      <c r="U182" s="107" t="s">
        <v>488</v>
      </c>
      <c r="V182" s="108" t="s">
        <v>3382</v>
      </c>
      <c r="W182" s="108" t="s">
        <v>488</v>
      </c>
      <c r="X182" s="76" t="s">
        <v>488</v>
      </c>
      <c r="Y182" s="140" t="s">
        <v>488</v>
      </c>
      <c r="Z182" s="91" t="str">
        <f t="shared" si="4"/>
        <v/>
      </c>
      <c r="AA182" s="45">
        <f t="shared" si="5"/>
        <v>2</v>
      </c>
    </row>
    <row r="183" spans="1:27" s="104" customFormat="1" ht="17">
      <c r="A183" s="4"/>
      <c r="G183" s="104" t="s">
        <v>488</v>
      </c>
      <c r="H183" s="4"/>
      <c r="P183" s="139"/>
      <c r="Q183" s="139"/>
      <c r="R183" s="139"/>
      <c r="S183" s="139"/>
      <c r="T183" s="139"/>
      <c r="U183" s="139"/>
      <c r="V183" s="139"/>
      <c r="W183" s="139"/>
      <c r="X183" s="139"/>
      <c r="Y183" s="139"/>
    </row>
    <row r="184" spans="1:27" s="104" customFormat="1" ht="17">
      <c r="A184" s="4"/>
      <c r="G184" s="104" t="s">
        <v>488</v>
      </c>
      <c r="H184" s="4"/>
      <c r="P184" s="139"/>
      <c r="Q184" s="139"/>
      <c r="R184" s="139"/>
      <c r="S184" s="139"/>
      <c r="T184" s="139"/>
      <c r="U184" s="139"/>
      <c r="V184" s="139"/>
      <c r="W184" s="139"/>
      <c r="X184" s="139"/>
      <c r="Y184" s="139"/>
    </row>
    <row r="185" spans="1:27" s="104" customFormat="1" ht="17">
      <c r="A185" s="4"/>
      <c r="E185" s="106" t="s">
        <v>1260</v>
      </c>
      <c r="G185" s="104" t="s">
        <v>488</v>
      </c>
      <c r="H185" s="4"/>
      <c r="P185" s="139"/>
      <c r="Q185" s="139"/>
      <c r="R185" s="139"/>
      <c r="S185" s="139"/>
      <c r="T185" s="139"/>
      <c r="U185" s="139"/>
      <c r="V185" s="139"/>
      <c r="W185" s="139"/>
      <c r="X185" s="139"/>
      <c r="Y185" s="139"/>
    </row>
    <row r="186" spans="1:27" ht="409.6">
      <c r="A186" s="4">
        <v>2121</v>
      </c>
      <c r="B186" s="4" t="s">
        <v>1261</v>
      </c>
      <c r="E186" s="14" t="s">
        <v>2794</v>
      </c>
      <c r="F186" s="13" t="s">
        <v>1262</v>
      </c>
      <c r="G186" s="13" t="s">
        <v>1263</v>
      </c>
      <c r="H186" s="57"/>
      <c r="I186" s="57"/>
      <c r="J186" s="134" t="s">
        <v>2793</v>
      </c>
      <c r="K186" s="57"/>
      <c r="L186" s="57"/>
      <c r="M186" s="57"/>
      <c r="P186" s="107" t="s">
        <v>488</v>
      </c>
      <c r="Q186" s="108" t="s">
        <v>3420</v>
      </c>
      <c r="R186" s="108" t="s">
        <v>3440</v>
      </c>
      <c r="S186" s="76">
        <v>3</v>
      </c>
      <c r="T186" s="140" t="s">
        <v>488</v>
      </c>
      <c r="U186" s="107" t="s">
        <v>488</v>
      </c>
      <c r="V186" s="108" t="s">
        <v>3382</v>
      </c>
      <c r="W186" s="108" t="s">
        <v>488</v>
      </c>
      <c r="X186" s="76" t="s">
        <v>488</v>
      </c>
      <c r="Y186" s="140" t="s">
        <v>488</v>
      </c>
      <c r="Z186" s="91" t="str">
        <f t="shared" si="4"/>
        <v/>
      </c>
      <c r="AA186" s="45">
        <f t="shared" si="5"/>
        <v>3</v>
      </c>
    </row>
    <row r="187" spans="1:27" ht="238">
      <c r="A187" s="4">
        <v>2122</v>
      </c>
      <c r="B187" s="4" t="s">
        <v>488</v>
      </c>
      <c r="E187" s="135" t="s">
        <v>2795</v>
      </c>
      <c r="F187" s="13" t="s">
        <v>1264</v>
      </c>
      <c r="G187" s="13" t="s">
        <v>1265</v>
      </c>
      <c r="H187" s="57"/>
      <c r="I187" s="57"/>
      <c r="J187" s="57"/>
      <c r="K187" s="57"/>
      <c r="L187" s="57"/>
      <c r="M187" s="57"/>
      <c r="P187" s="107" t="s">
        <v>488</v>
      </c>
      <c r="Q187" s="108" t="s">
        <v>3420</v>
      </c>
      <c r="R187" s="108" t="s">
        <v>3440</v>
      </c>
      <c r="S187" s="76">
        <v>1</v>
      </c>
      <c r="T187" s="140" t="s">
        <v>488</v>
      </c>
      <c r="U187" s="107" t="s">
        <v>488</v>
      </c>
      <c r="V187" s="108" t="s">
        <v>3441</v>
      </c>
      <c r="W187" s="108" t="s">
        <v>488</v>
      </c>
      <c r="X187" s="76" t="s">
        <v>488</v>
      </c>
      <c r="Y187" s="140" t="s">
        <v>488</v>
      </c>
      <c r="Z187" s="91" t="str">
        <f t="shared" si="4"/>
        <v/>
      </c>
      <c r="AA187" s="45">
        <f t="shared" si="5"/>
        <v>1</v>
      </c>
    </row>
    <row r="188" spans="1:27" ht="409.6">
      <c r="A188" s="4">
        <v>2123</v>
      </c>
      <c r="B188" s="4" t="s">
        <v>1266</v>
      </c>
      <c r="E188" s="14" t="s">
        <v>2797</v>
      </c>
      <c r="F188" s="13" t="s">
        <v>1267</v>
      </c>
      <c r="G188" s="13" t="s">
        <v>1268</v>
      </c>
      <c r="H188" s="57"/>
      <c r="I188" s="57"/>
      <c r="J188" s="134" t="s">
        <v>2796</v>
      </c>
      <c r="K188" s="57"/>
      <c r="L188" s="57"/>
      <c r="M188" s="57"/>
      <c r="P188" s="107" t="s">
        <v>488</v>
      </c>
      <c r="Q188" s="108" t="s">
        <v>3420</v>
      </c>
      <c r="R188" s="108" t="s">
        <v>3442</v>
      </c>
      <c r="S188" s="76">
        <v>3</v>
      </c>
      <c r="T188" s="140" t="s">
        <v>488</v>
      </c>
      <c r="U188" s="107" t="s">
        <v>488</v>
      </c>
      <c r="V188" s="108" t="s">
        <v>3382</v>
      </c>
      <c r="W188" s="108" t="s">
        <v>488</v>
      </c>
      <c r="X188" s="76" t="s">
        <v>488</v>
      </c>
      <c r="Y188" s="140" t="s">
        <v>488</v>
      </c>
      <c r="Z188" s="91" t="str">
        <f t="shared" si="4"/>
        <v/>
      </c>
      <c r="AA188" s="45">
        <f t="shared" si="5"/>
        <v>3</v>
      </c>
    </row>
    <row r="189" spans="1:27" ht="136">
      <c r="A189" s="4">
        <v>2124</v>
      </c>
      <c r="B189" s="4" t="s">
        <v>488</v>
      </c>
      <c r="E189" s="135" t="s">
        <v>2798</v>
      </c>
      <c r="F189" s="13" t="s">
        <v>1269</v>
      </c>
      <c r="G189" s="13" t="s">
        <v>1270</v>
      </c>
      <c r="H189" s="57"/>
      <c r="I189" s="57"/>
      <c r="J189" s="57"/>
      <c r="K189" s="57"/>
      <c r="L189" s="57"/>
      <c r="M189" s="57"/>
      <c r="P189" s="107" t="s">
        <v>488</v>
      </c>
      <c r="Q189" s="108" t="s">
        <v>3420</v>
      </c>
      <c r="R189" s="108" t="s">
        <v>872</v>
      </c>
      <c r="S189" s="76">
        <v>2.5</v>
      </c>
      <c r="T189" s="140" t="s">
        <v>488</v>
      </c>
      <c r="U189" s="107" t="s">
        <v>488</v>
      </c>
      <c r="V189" s="108" t="s">
        <v>3382</v>
      </c>
      <c r="W189" s="108" t="s">
        <v>488</v>
      </c>
      <c r="X189" s="76" t="s">
        <v>488</v>
      </c>
      <c r="Y189" s="140" t="s">
        <v>488</v>
      </c>
      <c r="Z189" s="91" t="str">
        <f t="shared" si="4"/>
        <v/>
      </c>
      <c r="AA189" s="45">
        <f t="shared" si="5"/>
        <v>2.5</v>
      </c>
    </row>
    <row r="190" spans="1:27" ht="404">
      <c r="A190" s="4">
        <v>2125</v>
      </c>
      <c r="B190" s="4" t="s">
        <v>1271</v>
      </c>
      <c r="E190" s="14" t="s">
        <v>2800</v>
      </c>
      <c r="F190" s="13" t="s">
        <v>1272</v>
      </c>
      <c r="G190" s="13" t="s">
        <v>1273</v>
      </c>
      <c r="H190" s="57"/>
      <c r="I190" s="57"/>
      <c r="J190" s="134" t="s">
        <v>2799</v>
      </c>
      <c r="K190" s="57"/>
      <c r="L190" s="57"/>
      <c r="M190" s="57"/>
      <c r="P190" s="107" t="s">
        <v>488</v>
      </c>
      <c r="Q190" s="108" t="s">
        <v>3420</v>
      </c>
      <c r="R190" s="108" t="s">
        <v>860</v>
      </c>
      <c r="S190" s="76">
        <v>3</v>
      </c>
      <c r="T190" s="140" t="s">
        <v>488</v>
      </c>
      <c r="U190" s="107" t="s">
        <v>488</v>
      </c>
      <c r="V190" s="108" t="s">
        <v>3382</v>
      </c>
      <c r="W190" s="108" t="s">
        <v>488</v>
      </c>
      <c r="X190" s="76" t="s">
        <v>488</v>
      </c>
      <c r="Y190" s="140" t="s">
        <v>488</v>
      </c>
      <c r="Z190" s="91" t="str">
        <f t="shared" si="4"/>
        <v/>
      </c>
      <c r="AA190" s="45">
        <f t="shared" si="5"/>
        <v>3</v>
      </c>
    </row>
    <row r="191" spans="1:27" ht="289">
      <c r="A191" s="4">
        <v>2126</v>
      </c>
      <c r="B191" s="4" t="s">
        <v>1274</v>
      </c>
      <c r="E191" s="14" t="s">
        <v>2802</v>
      </c>
      <c r="F191" s="13" t="s">
        <v>1275</v>
      </c>
      <c r="G191" s="13" t="s">
        <v>1276</v>
      </c>
      <c r="H191" s="57"/>
      <c r="I191" s="57"/>
      <c r="J191" s="134" t="s">
        <v>2801</v>
      </c>
      <c r="K191" s="57"/>
      <c r="L191" s="57"/>
      <c r="M191" s="57"/>
      <c r="P191" s="107" t="s">
        <v>488</v>
      </c>
      <c r="Q191" s="108" t="s">
        <v>3420</v>
      </c>
      <c r="R191" s="108" t="s">
        <v>864</v>
      </c>
      <c r="S191" s="76">
        <v>2</v>
      </c>
      <c r="T191" s="140" t="s">
        <v>488</v>
      </c>
      <c r="U191" s="107" t="s">
        <v>488</v>
      </c>
      <c r="V191" s="108" t="s">
        <v>3443</v>
      </c>
      <c r="W191" s="108" t="s">
        <v>488</v>
      </c>
      <c r="X191" s="76" t="s">
        <v>488</v>
      </c>
      <c r="Y191" s="140" t="s">
        <v>488</v>
      </c>
      <c r="Z191" s="91" t="str">
        <f t="shared" si="4"/>
        <v/>
      </c>
      <c r="AA191" s="45">
        <f t="shared" si="5"/>
        <v>2</v>
      </c>
    </row>
    <row r="192" spans="1:27" ht="238">
      <c r="A192" s="4">
        <v>2127</v>
      </c>
      <c r="B192" s="4" t="s">
        <v>1277</v>
      </c>
      <c r="E192" s="14" t="s">
        <v>2804</v>
      </c>
      <c r="F192" s="13" t="s">
        <v>1278</v>
      </c>
      <c r="G192" s="13" t="s">
        <v>1279</v>
      </c>
      <c r="H192" s="57"/>
      <c r="I192" s="57"/>
      <c r="J192" s="134" t="s">
        <v>2803</v>
      </c>
      <c r="K192" s="57"/>
      <c r="L192" s="57"/>
      <c r="M192" s="57"/>
      <c r="P192" s="107" t="s">
        <v>488</v>
      </c>
      <c r="Q192" s="108" t="s">
        <v>3420</v>
      </c>
      <c r="R192" s="108" t="s">
        <v>867</v>
      </c>
      <c r="S192" s="76">
        <v>3</v>
      </c>
      <c r="T192" s="140" t="s">
        <v>488</v>
      </c>
      <c r="U192" s="107" t="s">
        <v>488</v>
      </c>
      <c r="V192" s="108" t="s">
        <v>3444</v>
      </c>
      <c r="W192" s="108" t="s">
        <v>488</v>
      </c>
      <c r="X192" s="76" t="s">
        <v>488</v>
      </c>
      <c r="Y192" s="140" t="s">
        <v>488</v>
      </c>
      <c r="Z192" s="91" t="str">
        <f t="shared" si="4"/>
        <v/>
      </c>
      <c r="AA192" s="45">
        <f t="shared" si="5"/>
        <v>3</v>
      </c>
    </row>
    <row r="193" spans="1:27" ht="68">
      <c r="A193" s="4">
        <v>2128</v>
      </c>
      <c r="B193" s="4" t="s">
        <v>488</v>
      </c>
      <c r="E193" s="135" t="s">
        <v>2805</v>
      </c>
      <c r="F193" s="13" t="s">
        <v>1280</v>
      </c>
      <c r="G193" s="13" t="s">
        <v>1027</v>
      </c>
      <c r="H193" s="57"/>
      <c r="I193" s="57"/>
      <c r="J193" s="57"/>
      <c r="K193" s="57"/>
      <c r="L193" s="57"/>
      <c r="M193" s="57"/>
      <c r="P193" s="107" t="s">
        <v>488</v>
      </c>
      <c r="Q193" s="108" t="s">
        <v>3420</v>
      </c>
      <c r="R193" s="108" t="s">
        <v>488</v>
      </c>
      <c r="S193" s="76">
        <v>2</v>
      </c>
      <c r="T193" s="140" t="s">
        <v>488</v>
      </c>
      <c r="U193" s="107" t="s">
        <v>488</v>
      </c>
      <c r="V193" s="108" t="s">
        <v>3445</v>
      </c>
      <c r="W193" s="108" t="s">
        <v>488</v>
      </c>
      <c r="X193" s="76" t="s">
        <v>488</v>
      </c>
      <c r="Y193" s="140" t="s">
        <v>488</v>
      </c>
      <c r="Z193" s="91" t="str">
        <f t="shared" si="4"/>
        <v/>
      </c>
      <c r="AA193" s="45">
        <f t="shared" si="5"/>
        <v>2</v>
      </c>
    </row>
    <row r="194" spans="1:27" s="104" customFormat="1" ht="17">
      <c r="A194" s="4"/>
      <c r="G194" s="104" t="s">
        <v>488</v>
      </c>
      <c r="H194" s="4"/>
      <c r="P194" s="139"/>
      <c r="Q194" s="139"/>
      <c r="R194" s="139"/>
      <c r="S194" s="139"/>
      <c r="T194" s="139"/>
      <c r="U194" s="139"/>
      <c r="V194" s="139"/>
      <c r="W194" s="139"/>
      <c r="X194" s="139"/>
      <c r="Y194" s="139"/>
    </row>
    <row r="195" spans="1:27" s="104" customFormat="1" ht="17">
      <c r="A195" s="4"/>
      <c r="G195" s="104" t="s">
        <v>488</v>
      </c>
      <c r="H195" s="4"/>
      <c r="P195" s="139"/>
      <c r="Q195" s="139"/>
      <c r="R195" s="139"/>
      <c r="S195" s="139"/>
      <c r="T195" s="139"/>
      <c r="U195" s="139"/>
      <c r="V195" s="139"/>
      <c r="W195" s="139"/>
      <c r="X195" s="139"/>
      <c r="Y195" s="139"/>
    </row>
    <row r="196" spans="1:27" s="104" customFormat="1" ht="17">
      <c r="A196" s="4"/>
      <c r="E196" s="106" t="s">
        <v>1281</v>
      </c>
      <c r="G196" s="104" t="s">
        <v>488</v>
      </c>
      <c r="H196" s="4"/>
      <c r="P196" s="139"/>
      <c r="Q196" s="139"/>
      <c r="R196" s="139"/>
      <c r="S196" s="139"/>
      <c r="T196" s="139"/>
      <c r="U196" s="139"/>
      <c r="V196" s="139"/>
      <c r="W196" s="139"/>
      <c r="X196" s="139"/>
      <c r="Y196" s="139"/>
    </row>
    <row r="197" spans="1:27" ht="102">
      <c r="A197" s="4">
        <v>2129</v>
      </c>
      <c r="B197" s="4" t="s">
        <v>488</v>
      </c>
      <c r="E197" s="135" t="s">
        <v>2806</v>
      </c>
      <c r="F197" s="13" t="s">
        <v>1282</v>
      </c>
      <c r="G197" s="13" t="s">
        <v>1283</v>
      </c>
      <c r="H197" s="57"/>
      <c r="I197" s="57"/>
      <c r="J197" s="57"/>
      <c r="K197" s="57"/>
      <c r="L197" s="57"/>
      <c r="M197" s="57"/>
      <c r="P197" s="107" t="s">
        <v>488</v>
      </c>
      <c r="Q197" s="108" t="s">
        <v>3420</v>
      </c>
      <c r="R197" s="108" t="s">
        <v>488</v>
      </c>
      <c r="S197" s="76">
        <v>3</v>
      </c>
      <c r="T197" s="140" t="s">
        <v>488</v>
      </c>
      <c r="U197" s="107" t="s">
        <v>488</v>
      </c>
      <c r="V197" s="108" t="s">
        <v>3382</v>
      </c>
      <c r="W197" s="108" t="s">
        <v>488</v>
      </c>
      <c r="X197" s="76" t="s">
        <v>488</v>
      </c>
      <c r="Y197" s="140" t="s">
        <v>488</v>
      </c>
      <c r="Z197" s="91" t="str">
        <f t="shared" si="4"/>
        <v/>
      </c>
      <c r="AA197" s="45">
        <f t="shared" si="5"/>
        <v>3</v>
      </c>
    </row>
    <row r="198" spans="1:27" ht="409.6">
      <c r="A198" s="4">
        <v>2130</v>
      </c>
      <c r="B198" s="4" t="s">
        <v>1284</v>
      </c>
      <c r="E198" s="14" t="s">
        <v>2808</v>
      </c>
      <c r="F198" s="13" t="s">
        <v>1285</v>
      </c>
      <c r="G198" s="13" t="s">
        <v>1286</v>
      </c>
      <c r="H198" s="57"/>
      <c r="I198" s="57"/>
      <c r="J198" s="134" t="s">
        <v>2807</v>
      </c>
      <c r="K198" s="57"/>
      <c r="L198" s="57"/>
      <c r="M198" s="57"/>
      <c r="P198" s="107" t="s">
        <v>488</v>
      </c>
      <c r="Q198" s="108" t="s">
        <v>3420</v>
      </c>
      <c r="R198" s="108" t="s">
        <v>488</v>
      </c>
      <c r="S198" s="76">
        <v>3</v>
      </c>
      <c r="T198" s="140" t="s">
        <v>488</v>
      </c>
      <c r="U198" s="107" t="s">
        <v>488</v>
      </c>
      <c r="V198" s="108" t="s">
        <v>3382</v>
      </c>
      <c r="W198" s="108" t="s">
        <v>488</v>
      </c>
      <c r="X198" s="76" t="s">
        <v>488</v>
      </c>
      <c r="Y198" s="140" t="s">
        <v>488</v>
      </c>
      <c r="Z198" s="91" t="str">
        <f t="shared" si="4"/>
        <v/>
      </c>
      <c r="AA198" s="45">
        <f t="shared" si="5"/>
        <v>3</v>
      </c>
    </row>
    <row r="199" spans="1:27" ht="409.6">
      <c r="A199" s="4">
        <v>2131</v>
      </c>
      <c r="B199" s="4" t="s">
        <v>1287</v>
      </c>
      <c r="E199" s="14" t="s">
        <v>2810</v>
      </c>
      <c r="F199" s="13" t="s">
        <v>1288</v>
      </c>
      <c r="G199" s="13" t="s">
        <v>1289</v>
      </c>
      <c r="H199" s="57"/>
      <c r="I199" s="57"/>
      <c r="J199" s="134" t="s">
        <v>2809</v>
      </c>
      <c r="K199" s="57"/>
      <c r="L199" s="57"/>
      <c r="M199" s="57"/>
      <c r="P199" s="107" t="s">
        <v>488</v>
      </c>
      <c r="Q199" s="108" t="s">
        <v>3420</v>
      </c>
      <c r="R199" s="108" t="s">
        <v>877</v>
      </c>
      <c r="S199" s="76">
        <v>3</v>
      </c>
      <c r="T199" s="140" t="s">
        <v>488</v>
      </c>
      <c r="U199" s="107" t="s">
        <v>488</v>
      </c>
      <c r="V199" s="108" t="s">
        <v>3382</v>
      </c>
      <c r="W199" s="108" t="s">
        <v>488</v>
      </c>
      <c r="X199" s="76" t="s">
        <v>488</v>
      </c>
      <c r="Y199" s="140" t="s">
        <v>488</v>
      </c>
      <c r="Z199" s="91" t="str">
        <f t="shared" si="4"/>
        <v/>
      </c>
      <c r="AA199" s="45">
        <f t="shared" si="5"/>
        <v>3</v>
      </c>
    </row>
    <row r="200" spans="1:27" ht="409.6">
      <c r="A200" s="4">
        <v>2132</v>
      </c>
      <c r="B200" s="4" t="s">
        <v>1290</v>
      </c>
      <c r="E200" s="14" t="s">
        <v>2812</v>
      </c>
      <c r="F200" s="13" t="s">
        <v>1291</v>
      </c>
      <c r="G200" s="13" t="s">
        <v>1292</v>
      </c>
      <c r="H200" s="57"/>
      <c r="I200" s="57"/>
      <c r="J200" s="134" t="s">
        <v>2811</v>
      </c>
      <c r="K200" s="57"/>
      <c r="L200" s="57"/>
      <c r="M200" s="57"/>
      <c r="P200" s="107" t="s">
        <v>488</v>
      </c>
      <c r="Q200" s="108" t="s">
        <v>3420</v>
      </c>
      <c r="R200" s="108" t="s">
        <v>877</v>
      </c>
      <c r="S200" s="76">
        <v>3</v>
      </c>
      <c r="T200" s="140" t="s">
        <v>488</v>
      </c>
      <c r="U200" s="107" t="s">
        <v>488</v>
      </c>
      <c r="V200" s="108" t="s">
        <v>3382</v>
      </c>
      <c r="W200" s="108" t="s">
        <v>488</v>
      </c>
      <c r="X200" s="76" t="s">
        <v>488</v>
      </c>
      <c r="Y200" s="140" t="s">
        <v>488</v>
      </c>
      <c r="Z200" s="91" t="str">
        <f t="shared" ref="Z200:Z260" si="6">IF(U200&lt;&gt;"",U200,IF(P200&lt;&gt;"",P200,IF(N200&lt;&gt;"",N200,"")))</f>
        <v/>
      </c>
      <c r="AA200" s="45">
        <f t="shared" ref="AA200:AA260" si="7">IF(X200&lt;&gt;"",X200,IF(S200&lt;&gt;"",S200,IF(O200&lt;&gt;"",O200,"")))</f>
        <v>3</v>
      </c>
    </row>
    <row r="201" spans="1:27" ht="409.6">
      <c r="A201" s="4">
        <v>2133</v>
      </c>
      <c r="B201" s="4" t="s">
        <v>1293</v>
      </c>
      <c r="E201" s="14" t="s">
        <v>2814</v>
      </c>
      <c r="F201" s="13" t="s">
        <v>1294</v>
      </c>
      <c r="G201" s="13" t="s">
        <v>1295</v>
      </c>
      <c r="H201" s="57"/>
      <c r="I201" s="57"/>
      <c r="J201" s="134" t="s">
        <v>2813</v>
      </c>
      <c r="K201" s="57"/>
      <c r="L201" s="57"/>
      <c r="M201" s="57"/>
      <c r="P201" s="107" t="s">
        <v>488</v>
      </c>
      <c r="Q201" s="108" t="s">
        <v>3420</v>
      </c>
      <c r="R201" s="108" t="s">
        <v>877</v>
      </c>
      <c r="S201" s="76">
        <v>3</v>
      </c>
      <c r="T201" s="140" t="s">
        <v>488</v>
      </c>
      <c r="U201" s="107" t="s">
        <v>488</v>
      </c>
      <c r="V201" s="108" t="s">
        <v>3382</v>
      </c>
      <c r="W201" s="108" t="s">
        <v>488</v>
      </c>
      <c r="X201" s="76" t="s">
        <v>488</v>
      </c>
      <c r="Y201" s="140" t="s">
        <v>488</v>
      </c>
      <c r="Z201" s="91" t="str">
        <f t="shared" si="6"/>
        <v/>
      </c>
      <c r="AA201" s="45">
        <f t="shared" si="7"/>
        <v>3</v>
      </c>
    </row>
    <row r="202" spans="1:27" ht="323">
      <c r="A202" s="4">
        <v>2134</v>
      </c>
      <c r="B202" s="4" t="s">
        <v>1296</v>
      </c>
      <c r="E202" s="14" t="s">
        <v>2816</v>
      </c>
      <c r="F202" s="13" t="s">
        <v>1297</v>
      </c>
      <c r="G202" s="13" t="s">
        <v>1298</v>
      </c>
      <c r="H202" s="57"/>
      <c r="I202" s="57"/>
      <c r="J202" s="134" t="s">
        <v>2815</v>
      </c>
      <c r="K202" s="57"/>
      <c r="L202" s="57"/>
      <c r="M202" s="57"/>
      <c r="P202" s="107" t="s">
        <v>488</v>
      </c>
      <c r="Q202" s="108" t="s">
        <v>3420</v>
      </c>
      <c r="R202" s="108" t="s">
        <v>877</v>
      </c>
      <c r="S202" s="76">
        <v>3</v>
      </c>
      <c r="T202" s="140" t="s">
        <v>488</v>
      </c>
      <c r="U202" s="107" t="s">
        <v>488</v>
      </c>
      <c r="V202" s="108" t="s">
        <v>3382</v>
      </c>
      <c r="W202" s="108" t="s">
        <v>488</v>
      </c>
      <c r="X202" s="76" t="s">
        <v>488</v>
      </c>
      <c r="Y202" s="140" t="s">
        <v>488</v>
      </c>
      <c r="Z202" s="91" t="str">
        <f t="shared" si="6"/>
        <v/>
      </c>
      <c r="AA202" s="45">
        <f t="shared" si="7"/>
        <v>3</v>
      </c>
    </row>
    <row r="203" spans="1:27" ht="409.6">
      <c r="A203" s="4">
        <v>2135</v>
      </c>
      <c r="B203" s="4" t="s">
        <v>1299</v>
      </c>
      <c r="E203" s="14" t="s">
        <v>2818</v>
      </c>
      <c r="F203" s="13" t="s">
        <v>1300</v>
      </c>
      <c r="G203" s="13" t="s">
        <v>1301</v>
      </c>
      <c r="H203" s="57"/>
      <c r="I203" s="57"/>
      <c r="J203" s="134" t="s">
        <v>2817</v>
      </c>
      <c r="K203" s="57"/>
      <c r="L203" s="57"/>
      <c r="M203" s="57"/>
      <c r="P203" s="107" t="s">
        <v>488</v>
      </c>
      <c r="Q203" s="108" t="s">
        <v>3420</v>
      </c>
      <c r="R203" s="108" t="s">
        <v>877</v>
      </c>
      <c r="S203" s="76">
        <v>3</v>
      </c>
      <c r="T203" s="140" t="s">
        <v>488</v>
      </c>
      <c r="U203" s="107" t="s">
        <v>488</v>
      </c>
      <c r="V203" s="108" t="s">
        <v>3382</v>
      </c>
      <c r="W203" s="108" t="s">
        <v>488</v>
      </c>
      <c r="X203" s="76" t="s">
        <v>488</v>
      </c>
      <c r="Y203" s="140" t="s">
        <v>488</v>
      </c>
      <c r="Z203" s="91" t="str">
        <f t="shared" si="6"/>
        <v/>
      </c>
      <c r="AA203" s="45">
        <f t="shared" si="7"/>
        <v>3</v>
      </c>
    </row>
    <row r="204" spans="1:27" ht="119">
      <c r="A204" s="4">
        <v>2136</v>
      </c>
      <c r="B204" s="4" t="s">
        <v>488</v>
      </c>
      <c r="E204" s="135" t="s">
        <v>2819</v>
      </c>
      <c r="F204" s="13" t="s">
        <v>1302</v>
      </c>
      <c r="G204" s="13" t="s">
        <v>1303</v>
      </c>
      <c r="H204" s="57"/>
      <c r="I204" s="57"/>
      <c r="J204" s="57"/>
      <c r="K204" s="57"/>
      <c r="L204" s="57"/>
      <c r="M204" s="57"/>
      <c r="P204" s="107" t="s">
        <v>488</v>
      </c>
      <c r="Q204" s="108" t="s">
        <v>3420</v>
      </c>
      <c r="R204" s="108" t="s">
        <v>488</v>
      </c>
      <c r="S204" s="76">
        <v>3</v>
      </c>
      <c r="T204" s="140" t="s">
        <v>488</v>
      </c>
      <c r="U204" s="107" t="s">
        <v>488</v>
      </c>
      <c r="V204" s="108" t="s">
        <v>3382</v>
      </c>
      <c r="W204" s="108" t="s">
        <v>488</v>
      </c>
      <c r="X204" s="76" t="s">
        <v>488</v>
      </c>
      <c r="Y204" s="140" t="s">
        <v>488</v>
      </c>
      <c r="Z204" s="91" t="str">
        <f t="shared" si="6"/>
        <v/>
      </c>
      <c r="AA204" s="45">
        <f t="shared" si="7"/>
        <v>3</v>
      </c>
    </row>
    <row r="205" spans="1:27" ht="409.6">
      <c r="A205" s="4">
        <v>2137</v>
      </c>
      <c r="B205" s="4" t="s">
        <v>1304</v>
      </c>
      <c r="E205" s="14" t="s">
        <v>2821</v>
      </c>
      <c r="F205" s="13" t="s">
        <v>1305</v>
      </c>
      <c r="G205" s="13" t="s">
        <v>1306</v>
      </c>
      <c r="H205" s="57"/>
      <c r="I205" s="57"/>
      <c r="J205" s="134" t="s">
        <v>2820</v>
      </c>
      <c r="K205" s="57"/>
      <c r="L205" s="57"/>
      <c r="M205" s="57"/>
      <c r="P205" s="107" t="s">
        <v>488</v>
      </c>
      <c r="Q205" s="108" t="s">
        <v>3420</v>
      </c>
      <c r="R205" s="108" t="s">
        <v>877</v>
      </c>
      <c r="S205" s="76">
        <v>2</v>
      </c>
      <c r="T205" s="140" t="s">
        <v>488</v>
      </c>
      <c r="U205" s="107" t="s">
        <v>488</v>
      </c>
      <c r="V205" s="108" t="s">
        <v>3446</v>
      </c>
      <c r="W205" s="108" t="s">
        <v>488</v>
      </c>
      <c r="X205" s="76" t="s">
        <v>488</v>
      </c>
      <c r="Y205" s="140" t="s">
        <v>488</v>
      </c>
      <c r="Z205" s="91" t="str">
        <f t="shared" si="6"/>
        <v/>
      </c>
      <c r="AA205" s="45">
        <f t="shared" si="7"/>
        <v>2</v>
      </c>
    </row>
    <row r="206" spans="1:27" ht="409.6">
      <c r="A206" s="4">
        <v>2138</v>
      </c>
      <c r="B206" s="4" t="s">
        <v>1307</v>
      </c>
      <c r="E206" s="14" t="s">
        <v>2823</v>
      </c>
      <c r="F206" s="13" t="s">
        <v>1308</v>
      </c>
      <c r="G206" s="13" t="s">
        <v>1027</v>
      </c>
      <c r="H206" s="57"/>
      <c r="I206" s="57"/>
      <c r="J206" s="134" t="s">
        <v>2822</v>
      </c>
      <c r="K206" s="57"/>
      <c r="L206" s="57"/>
      <c r="M206" s="57"/>
      <c r="P206" s="107" t="s">
        <v>488</v>
      </c>
      <c r="Q206" s="108" t="s">
        <v>3420</v>
      </c>
      <c r="R206" s="108" t="s">
        <v>877</v>
      </c>
      <c r="S206" s="76">
        <v>3</v>
      </c>
      <c r="T206" s="140" t="s">
        <v>488</v>
      </c>
      <c r="U206" s="107" t="s">
        <v>488</v>
      </c>
      <c r="V206" s="108" t="s">
        <v>3382</v>
      </c>
      <c r="W206" s="108" t="s">
        <v>488</v>
      </c>
      <c r="X206" s="76" t="s">
        <v>488</v>
      </c>
      <c r="Y206" s="140" t="s">
        <v>488</v>
      </c>
      <c r="Z206" s="91" t="str">
        <f t="shared" si="6"/>
        <v/>
      </c>
      <c r="AA206" s="45">
        <f t="shared" si="7"/>
        <v>3</v>
      </c>
    </row>
    <row r="207" spans="1:27" ht="153">
      <c r="A207" s="4">
        <v>2139</v>
      </c>
      <c r="B207" s="4" t="s">
        <v>488</v>
      </c>
      <c r="E207" s="135" t="s">
        <v>2824</v>
      </c>
      <c r="F207" s="13" t="s">
        <v>1309</v>
      </c>
      <c r="G207" s="13" t="s">
        <v>1310</v>
      </c>
      <c r="H207" s="57"/>
      <c r="I207" s="57"/>
      <c r="J207" s="57"/>
      <c r="K207" s="57"/>
      <c r="L207" s="57"/>
      <c r="M207" s="57"/>
      <c r="P207" s="107" t="s">
        <v>488</v>
      </c>
      <c r="Q207" s="108" t="s">
        <v>3420</v>
      </c>
      <c r="R207" s="108" t="s">
        <v>877</v>
      </c>
      <c r="S207" s="76">
        <v>3</v>
      </c>
      <c r="T207" s="140" t="s">
        <v>488</v>
      </c>
      <c r="U207" s="107" t="s">
        <v>488</v>
      </c>
      <c r="V207" s="108" t="s">
        <v>3447</v>
      </c>
      <c r="W207" s="108" t="s">
        <v>488</v>
      </c>
      <c r="X207" s="76" t="s">
        <v>488</v>
      </c>
      <c r="Y207" s="140" t="s">
        <v>488</v>
      </c>
      <c r="Z207" s="91" t="str">
        <f t="shared" si="6"/>
        <v/>
      </c>
      <c r="AA207" s="45">
        <f t="shared" si="7"/>
        <v>3</v>
      </c>
    </row>
    <row r="208" spans="1:27" ht="323">
      <c r="A208" s="4">
        <v>2140</v>
      </c>
      <c r="B208" s="4" t="s">
        <v>1311</v>
      </c>
      <c r="E208" s="14" t="s">
        <v>2825</v>
      </c>
      <c r="F208" s="13" t="s">
        <v>1312</v>
      </c>
      <c r="G208" s="13" t="s">
        <v>1313</v>
      </c>
      <c r="H208" s="57"/>
      <c r="I208" s="57"/>
      <c r="J208" s="134" t="s">
        <v>2815</v>
      </c>
      <c r="K208" s="57"/>
      <c r="L208" s="57"/>
      <c r="M208" s="57"/>
      <c r="P208" s="107" t="s">
        <v>488</v>
      </c>
      <c r="Q208" s="108" t="s">
        <v>3420</v>
      </c>
      <c r="R208" s="108" t="s">
        <v>877</v>
      </c>
      <c r="S208" s="76">
        <v>3</v>
      </c>
      <c r="T208" s="140" t="s">
        <v>488</v>
      </c>
      <c r="U208" s="107" t="s">
        <v>488</v>
      </c>
      <c r="V208" s="108" t="s">
        <v>3382</v>
      </c>
      <c r="W208" s="108" t="s">
        <v>488</v>
      </c>
      <c r="X208" s="76" t="s">
        <v>488</v>
      </c>
      <c r="Y208" s="140" t="s">
        <v>488</v>
      </c>
      <c r="Z208" s="91" t="str">
        <f t="shared" si="6"/>
        <v/>
      </c>
      <c r="AA208" s="45">
        <f t="shared" si="7"/>
        <v>3</v>
      </c>
    </row>
    <row r="209" spans="1:27" ht="153">
      <c r="A209" s="4">
        <v>2141</v>
      </c>
      <c r="B209" s="4" t="s">
        <v>488</v>
      </c>
      <c r="E209" s="135" t="s">
        <v>2826</v>
      </c>
      <c r="F209" s="13" t="s">
        <v>1314</v>
      </c>
      <c r="G209" s="13" t="s">
        <v>1315</v>
      </c>
      <c r="H209" s="57"/>
      <c r="I209" s="57"/>
      <c r="J209" s="57"/>
      <c r="K209" s="57"/>
      <c r="L209" s="57"/>
      <c r="M209" s="57"/>
      <c r="P209" s="107" t="s">
        <v>488</v>
      </c>
      <c r="Q209" s="108" t="s">
        <v>3420</v>
      </c>
      <c r="R209" s="108" t="s">
        <v>877</v>
      </c>
      <c r="S209" s="76">
        <v>3</v>
      </c>
      <c r="T209" s="140" t="s">
        <v>488</v>
      </c>
      <c r="U209" s="107" t="s">
        <v>488</v>
      </c>
      <c r="V209" s="108" t="s">
        <v>3382</v>
      </c>
      <c r="W209" s="108" t="s">
        <v>488</v>
      </c>
      <c r="X209" s="76" t="s">
        <v>488</v>
      </c>
      <c r="Y209" s="140" t="s">
        <v>488</v>
      </c>
      <c r="Z209" s="91" t="str">
        <f t="shared" si="6"/>
        <v/>
      </c>
      <c r="AA209" s="45">
        <f t="shared" si="7"/>
        <v>3</v>
      </c>
    </row>
    <row r="210" spans="1:27" s="104" customFormat="1" ht="17">
      <c r="A210" s="4"/>
      <c r="G210" s="104" t="s">
        <v>488</v>
      </c>
      <c r="H210" s="4"/>
      <c r="P210" s="139"/>
      <c r="Q210" s="139"/>
      <c r="R210" s="139"/>
      <c r="S210" s="139"/>
      <c r="T210" s="139"/>
      <c r="U210" s="139"/>
      <c r="V210" s="139"/>
      <c r="W210" s="139"/>
      <c r="X210" s="139"/>
      <c r="Y210" s="139"/>
    </row>
    <row r="211" spans="1:27" s="104" customFormat="1" ht="17">
      <c r="A211" s="4"/>
      <c r="G211" s="104" t="s">
        <v>488</v>
      </c>
      <c r="H211" s="4"/>
      <c r="P211" s="139"/>
      <c r="Q211" s="139"/>
      <c r="R211" s="139"/>
      <c r="S211" s="139"/>
      <c r="T211" s="139"/>
      <c r="U211" s="139"/>
      <c r="V211" s="139"/>
      <c r="W211" s="139"/>
      <c r="X211" s="139"/>
      <c r="Y211" s="139"/>
    </row>
    <row r="212" spans="1:27" s="104" customFormat="1" ht="17">
      <c r="A212" s="4"/>
      <c r="E212" s="106" t="s">
        <v>1316</v>
      </c>
      <c r="G212" s="104" t="s">
        <v>488</v>
      </c>
      <c r="H212" s="4"/>
      <c r="P212" s="139"/>
      <c r="Q212" s="139"/>
      <c r="R212" s="139"/>
      <c r="S212" s="139"/>
      <c r="T212" s="139"/>
      <c r="U212" s="139"/>
      <c r="V212" s="139"/>
      <c r="W212" s="139"/>
      <c r="X212" s="139"/>
      <c r="Y212" s="139"/>
    </row>
    <row r="213" spans="1:27" ht="221">
      <c r="A213" s="4">
        <v>2142</v>
      </c>
      <c r="B213" s="4" t="s">
        <v>1317</v>
      </c>
      <c r="E213" s="14" t="s">
        <v>2828</v>
      </c>
      <c r="F213" s="13" t="s">
        <v>1318</v>
      </c>
      <c r="G213" s="13" t="s">
        <v>1319</v>
      </c>
      <c r="H213" s="57"/>
      <c r="I213" s="57"/>
      <c r="J213" s="134" t="s">
        <v>2827</v>
      </c>
      <c r="K213" s="57"/>
      <c r="L213" s="57"/>
      <c r="M213" s="57"/>
      <c r="P213" s="107" t="s">
        <v>488</v>
      </c>
      <c r="Q213" s="108" t="s">
        <v>3420</v>
      </c>
      <c r="R213" s="108" t="s">
        <v>488</v>
      </c>
      <c r="S213" s="76">
        <v>3</v>
      </c>
      <c r="T213" s="140" t="s">
        <v>488</v>
      </c>
      <c r="U213" s="107" t="s">
        <v>488</v>
      </c>
      <c r="V213" s="108" t="s">
        <v>3382</v>
      </c>
      <c r="W213" s="108" t="s">
        <v>488</v>
      </c>
      <c r="X213" s="76" t="s">
        <v>488</v>
      </c>
      <c r="Y213" s="140" t="s">
        <v>488</v>
      </c>
      <c r="Z213" s="91" t="str">
        <f t="shared" si="6"/>
        <v/>
      </c>
      <c r="AA213" s="45">
        <f t="shared" si="7"/>
        <v>3</v>
      </c>
    </row>
    <row r="214" spans="1:27" ht="136">
      <c r="A214" s="4">
        <v>2143</v>
      </c>
      <c r="B214" s="4" t="s">
        <v>488</v>
      </c>
      <c r="E214" s="135" t="s">
        <v>2721</v>
      </c>
      <c r="F214" s="13" t="s">
        <v>1320</v>
      </c>
      <c r="G214" s="13" t="s">
        <v>1321</v>
      </c>
      <c r="H214" s="57"/>
      <c r="I214" s="57"/>
      <c r="J214" s="57"/>
      <c r="K214" s="57"/>
      <c r="L214" s="57"/>
      <c r="M214" s="57"/>
      <c r="P214" s="107" t="s">
        <v>488</v>
      </c>
      <c r="Q214" s="108" t="s">
        <v>3420</v>
      </c>
      <c r="R214" s="108" t="s">
        <v>488</v>
      </c>
      <c r="S214" s="76">
        <v>3</v>
      </c>
      <c r="T214" s="140" t="s">
        <v>488</v>
      </c>
      <c r="U214" s="107" t="s">
        <v>488</v>
      </c>
      <c r="V214" s="108" t="s">
        <v>3382</v>
      </c>
      <c r="W214" s="108" t="s">
        <v>488</v>
      </c>
      <c r="X214" s="76" t="s">
        <v>488</v>
      </c>
      <c r="Y214" s="140" t="s">
        <v>488</v>
      </c>
      <c r="Z214" s="91" t="str">
        <f t="shared" si="6"/>
        <v/>
      </c>
      <c r="AA214" s="45">
        <f t="shared" si="7"/>
        <v>3</v>
      </c>
    </row>
    <row r="215" spans="1:27" ht="409.6">
      <c r="A215" s="4">
        <v>2144</v>
      </c>
      <c r="B215" s="4" t="s">
        <v>1322</v>
      </c>
      <c r="E215" s="14" t="s">
        <v>2830</v>
      </c>
      <c r="F215" s="13" t="s">
        <v>1323</v>
      </c>
      <c r="G215" s="13" t="s">
        <v>1324</v>
      </c>
      <c r="H215" s="57"/>
      <c r="I215" s="57"/>
      <c r="J215" s="134" t="s">
        <v>2829</v>
      </c>
      <c r="K215" s="57"/>
      <c r="L215" s="57"/>
      <c r="M215" s="57"/>
      <c r="P215" s="107" t="s">
        <v>488</v>
      </c>
      <c r="Q215" s="108" t="s">
        <v>3420</v>
      </c>
      <c r="R215" s="108" t="s">
        <v>488</v>
      </c>
      <c r="S215" s="76">
        <v>4</v>
      </c>
      <c r="T215" s="140" t="s">
        <v>488</v>
      </c>
      <c r="U215" s="107" t="s">
        <v>488</v>
      </c>
      <c r="V215" s="108" t="s">
        <v>3382</v>
      </c>
      <c r="W215" s="108" t="s">
        <v>488</v>
      </c>
      <c r="X215" s="76" t="s">
        <v>488</v>
      </c>
      <c r="Y215" s="140" t="s">
        <v>488</v>
      </c>
      <c r="Z215" s="91" t="str">
        <f t="shared" si="6"/>
        <v/>
      </c>
      <c r="AA215" s="45">
        <f t="shared" si="7"/>
        <v>4</v>
      </c>
    </row>
    <row r="216" spans="1:27" ht="409.6">
      <c r="A216" s="4">
        <v>2145</v>
      </c>
      <c r="B216" s="4" t="s">
        <v>1325</v>
      </c>
      <c r="E216" s="14" t="s">
        <v>2831</v>
      </c>
      <c r="F216" s="13" t="s">
        <v>1326</v>
      </c>
      <c r="G216" s="13" t="s">
        <v>1327</v>
      </c>
      <c r="H216" s="57"/>
      <c r="I216" s="57"/>
      <c r="J216" s="134" t="s">
        <v>2829</v>
      </c>
      <c r="K216" s="57"/>
      <c r="L216" s="57"/>
      <c r="M216" s="57"/>
      <c r="P216" s="107" t="s">
        <v>488</v>
      </c>
      <c r="Q216" s="108" t="s">
        <v>3420</v>
      </c>
      <c r="R216" s="108" t="s">
        <v>488</v>
      </c>
      <c r="S216" s="76">
        <v>2.5</v>
      </c>
      <c r="T216" s="140" t="s">
        <v>488</v>
      </c>
      <c r="U216" s="107" t="s">
        <v>488</v>
      </c>
      <c r="V216" s="108" t="s">
        <v>3448</v>
      </c>
      <c r="W216" s="108" t="s">
        <v>488</v>
      </c>
      <c r="X216" s="76" t="s">
        <v>488</v>
      </c>
      <c r="Y216" s="140" t="s">
        <v>488</v>
      </c>
      <c r="Z216" s="91" t="str">
        <f t="shared" si="6"/>
        <v/>
      </c>
      <c r="AA216" s="45">
        <f t="shared" si="7"/>
        <v>2.5</v>
      </c>
    </row>
    <row r="217" spans="1:27" ht="102">
      <c r="A217" s="4">
        <v>2146</v>
      </c>
      <c r="B217" s="4" t="s">
        <v>1328</v>
      </c>
      <c r="E217" s="135" t="s">
        <v>2832</v>
      </c>
      <c r="F217" s="13" t="s">
        <v>1329</v>
      </c>
      <c r="G217" s="13" t="s">
        <v>1330</v>
      </c>
      <c r="H217" s="57"/>
      <c r="I217" s="57"/>
      <c r="J217" s="57"/>
      <c r="K217" s="57"/>
      <c r="L217" s="57"/>
      <c r="M217" s="57"/>
      <c r="P217" s="107" t="s">
        <v>488</v>
      </c>
      <c r="Q217" s="108" t="s">
        <v>3420</v>
      </c>
      <c r="R217" s="108" t="s">
        <v>488</v>
      </c>
      <c r="S217" s="76">
        <v>2</v>
      </c>
      <c r="T217" s="140" t="s">
        <v>488</v>
      </c>
      <c r="U217" s="107" t="s">
        <v>488</v>
      </c>
      <c r="V217" s="108" t="s">
        <v>3449</v>
      </c>
      <c r="W217" s="108" t="s">
        <v>488</v>
      </c>
      <c r="X217" s="76" t="s">
        <v>488</v>
      </c>
      <c r="Y217" s="140" t="s">
        <v>488</v>
      </c>
      <c r="Z217" s="91" t="str">
        <f t="shared" si="6"/>
        <v/>
      </c>
      <c r="AA217" s="45">
        <f t="shared" si="7"/>
        <v>2</v>
      </c>
    </row>
    <row r="218" spans="1:27" ht="409.6">
      <c r="A218" s="4">
        <v>2147</v>
      </c>
      <c r="B218" s="4" t="s">
        <v>1331</v>
      </c>
      <c r="E218" s="14" t="s">
        <v>2834</v>
      </c>
      <c r="F218" s="13" t="s">
        <v>1332</v>
      </c>
      <c r="G218" s="13" t="s">
        <v>1333</v>
      </c>
      <c r="H218" s="57"/>
      <c r="I218" s="57"/>
      <c r="J218" s="134" t="s">
        <v>2833</v>
      </c>
      <c r="K218" s="57"/>
      <c r="L218" s="57"/>
      <c r="M218" s="57"/>
      <c r="P218" s="107" t="s">
        <v>488</v>
      </c>
      <c r="Q218" s="108" t="s">
        <v>3420</v>
      </c>
      <c r="R218" s="108" t="s">
        <v>488</v>
      </c>
      <c r="S218" s="76">
        <v>3</v>
      </c>
      <c r="T218" s="140" t="s">
        <v>488</v>
      </c>
      <c r="U218" s="107" t="s">
        <v>488</v>
      </c>
      <c r="V218" s="108" t="s">
        <v>3382</v>
      </c>
      <c r="W218" s="108" t="s">
        <v>488</v>
      </c>
      <c r="X218" s="76" t="s">
        <v>488</v>
      </c>
      <c r="Y218" s="140" t="s">
        <v>488</v>
      </c>
      <c r="Z218" s="91" t="str">
        <f t="shared" si="6"/>
        <v/>
      </c>
      <c r="AA218" s="45">
        <f t="shared" si="7"/>
        <v>3</v>
      </c>
    </row>
    <row r="219" spans="1:27" ht="136">
      <c r="A219" s="4">
        <v>2148</v>
      </c>
      <c r="B219" s="4" t="s">
        <v>488</v>
      </c>
      <c r="E219" s="135" t="s">
        <v>2835</v>
      </c>
      <c r="F219" s="13" t="s">
        <v>1334</v>
      </c>
      <c r="G219" s="13" t="s">
        <v>1335</v>
      </c>
      <c r="H219" s="57"/>
      <c r="I219" s="57"/>
      <c r="J219" s="57"/>
      <c r="K219" s="57"/>
      <c r="L219" s="57"/>
      <c r="M219" s="57"/>
      <c r="P219" s="107" t="s">
        <v>488</v>
      </c>
      <c r="Q219" s="108" t="s">
        <v>3420</v>
      </c>
      <c r="R219" s="108" t="s">
        <v>488</v>
      </c>
      <c r="S219" s="76">
        <v>3</v>
      </c>
      <c r="T219" s="140" t="s">
        <v>488</v>
      </c>
      <c r="U219" s="107" t="s">
        <v>488</v>
      </c>
      <c r="V219" s="108" t="s">
        <v>3450</v>
      </c>
      <c r="W219" s="108" t="s">
        <v>488</v>
      </c>
      <c r="X219" s="76" t="s">
        <v>488</v>
      </c>
      <c r="Y219" s="140" t="s">
        <v>488</v>
      </c>
      <c r="Z219" s="91" t="str">
        <f t="shared" si="6"/>
        <v/>
      </c>
      <c r="AA219" s="45">
        <f t="shared" si="7"/>
        <v>3</v>
      </c>
    </row>
    <row r="220" spans="1:27" s="104" customFormat="1">
      <c r="A220" s="4"/>
      <c r="H220" s="4"/>
      <c r="P220" s="139"/>
      <c r="Q220" s="139"/>
      <c r="R220" s="139"/>
      <c r="S220" s="139"/>
      <c r="T220" s="139"/>
      <c r="U220" s="139"/>
      <c r="V220" s="139"/>
      <c r="W220" s="139"/>
      <c r="X220" s="139"/>
      <c r="Y220" s="139"/>
    </row>
    <row r="221" spans="1:27" s="104" customFormat="1">
      <c r="A221" s="4"/>
      <c r="H221" s="4"/>
      <c r="P221" s="139"/>
      <c r="Q221" s="139"/>
      <c r="R221" s="139"/>
      <c r="S221" s="139"/>
      <c r="T221" s="139"/>
      <c r="U221" s="139"/>
      <c r="V221" s="139"/>
      <c r="W221" s="139"/>
      <c r="X221" s="139"/>
      <c r="Y221" s="139"/>
    </row>
    <row r="222" spans="1:27" s="104" customFormat="1" ht="37">
      <c r="A222" s="4"/>
      <c r="E222" s="149" t="s">
        <v>1336</v>
      </c>
      <c r="F222" s="149"/>
      <c r="G222" s="149"/>
      <c r="H222" s="4"/>
      <c r="P222" s="139"/>
      <c r="Q222" s="139"/>
      <c r="R222" s="139"/>
      <c r="S222" s="139"/>
      <c r="T222" s="139"/>
      <c r="U222" s="139"/>
      <c r="V222" s="139"/>
      <c r="W222" s="139"/>
      <c r="X222" s="139"/>
      <c r="Y222" s="139"/>
    </row>
    <row r="223" spans="1:27" s="104" customFormat="1" ht="19">
      <c r="A223" s="4"/>
      <c r="E223" s="145" t="s">
        <v>1337</v>
      </c>
      <c r="F223" s="145"/>
      <c r="G223" s="145"/>
      <c r="H223" s="4"/>
      <c r="P223" s="139"/>
      <c r="Q223" s="139"/>
      <c r="R223" s="139"/>
      <c r="S223" s="139"/>
      <c r="T223" s="139"/>
      <c r="U223" s="139"/>
      <c r="V223" s="139"/>
      <c r="W223" s="139"/>
      <c r="X223" s="139"/>
      <c r="Y223" s="139"/>
    </row>
    <row r="224" spans="1:27" s="104" customFormat="1" ht="34">
      <c r="A224" s="4"/>
      <c r="E224" s="106" t="s">
        <v>1338</v>
      </c>
      <c r="H224" s="4"/>
      <c r="P224" s="139"/>
      <c r="Q224" s="139"/>
      <c r="R224" s="139"/>
      <c r="S224" s="139"/>
      <c r="T224" s="139"/>
      <c r="U224" s="139"/>
      <c r="V224" s="139"/>
      <c r="W224" s="139"/>
      <c r="X224" s="139"/>
      <c r="Y224" s="139"/>
    </row>
    <row r="225" spans="1:27" ht="204">
      <c r="A225" s="4">
        <v>2149</v>
      </c>
      <c r="E225" s="135" t="s">
        <v>2836</v>
      </c>
      <c r="F225" s="13" t="s">
        <v>1339</v>
      </c>
      <c r="G225" s="13" t="s">
        <v>1340</v>
      </c>
      <c r="H225" s="57"/>
      <c r="I225" s="57"/>
      <c r="J225" s="57"/>
      <c r="K225" s="57"/>
      <c r="L225" s="57"/>
      <c r="M225" s="57"/>
      <c r="P225" s="107" t="s">
        <v>488</v>
      </c>
      <c r="Q225" s="108" t="s">
        <v>488</v>
      </c>
      <c r="R225" s="108" t="s">
        <v>488</v>
      </c>
      <c r="S225" s="76" t="s">
        <v>488</v>
      </c>
      <c r="T225" s="140" t="s">
        <v>488</v>
      </c>
      <c r="U225" s="107" t="s">
        <v>488</v>
      </c>
      <c r="V225" s="108" t="s">
        <v>488</v>
      </c>
      <c r="W225" s="108" t="s">
        <v>488</v>
      </c>
      <c r="X225" s="76" t="s">
        <v>488</v>
      </c>
      <c r="Y225" s="140" t="s">
        <v>488</v>
      </c>
      <c r="Z225" s="91" t="str">
        <f t="shared" si="6"/>
        <v/>
      </c>
      <c r="AA225" s="45" t="str">
        <f t="shared" si="7"/>
        <v/>
      </c>
    </row>
    <row r="226" spans="1:27" ht="170">
      <c r="A226" s="4">
        <v>2150</v>
      </c>
      <c r="E226" s="135" t="s">
        <v>2837</v>
      </c>
      <c r="F226" s="13" t="s">
        <v>1341</v>
      </c>
      <c r="G226" s="13" t="s">
        <v>1342</v>
      </c>
      <c r="H226" s="57"/>
      <c r="I226" s="57"/>
      <c r="J226" s="57"/>
      <c r="K226" s="57"/>
      <c r="L226" s="57"/>
      <c r="M226" s="57"/>
      <c r="P226" s="107" t="s">
        <v>488</v>
      </c>
      <c r="Q226" s="108" t="s">
        <v>488</v>
      </c>
      <c r="R226" s="108" t="s">
        <v>488</v>
      </c>
      <c r="S226" s="76" t="s">
        <v>488</v>
      </c>
      <c r="T226" s="140" t="s">
        <v>488</v>
      </c>
      <c r="U226" s="107" t="s">
        <v>488</v>
      </c>
      <c r="V226" s="108" t="s">
        <v>488</v>
      </c>
      <c r="W226" s="108" t="s">
        <v>488</v>
      </c>
      <c r="X226" s="76" t="s">
        <v>488</v>
      </c>
      <c r="Y226" s="140" t="s">
        <v>488</v>
      </c>
      <c r="Z226" s="91" t="str">
        <f t="shared" si="6"/>
        <v/>
      </c>
      <c r="AA226" s="45" t="str">
        <f t="shared" si="7"/>
        <v/>
      </c>
    </row>
    <row r="227" spans="1:27" ht="204">
      <c r="A227" s="4">
        <v>2151</v>
      </c>
      <c r="E227" s="135" t="s">
        <v>2838</v>
      </c>
      <c r="F227" s="13" t="s">
        <v>1343</v>
      </c>
      <c r="G227" s="13" t="s">
        <v>1344</v>
      </c>
      <c r="H227" s="57"/>
      <c r="I227" s="57"/>
      <c r="J227" s="57"/>
      <c r="K227" s="57"/>
      <c r="L227" s="57"/>
      <c r="M227" s="57"/>
      <c r="P227" s="107" t="s">
        <v>488</v>
      </c>
      <c r="Q227" s="108" t="s">
        <v>488</v>
      </c>
      <c r="R227" s="108" t="s">
        <v>488</v>
      </c>
      <c r="S227" s="76" t="s">
        <v>488</v>
      </c>
      <c r="T227" s="140" t="s">
        <v>488</v>
      </c>
      <c r="U227" s="107" t="s">
        <v>488</v>
      </c>
      <c r="V227" s="108" t="s">
        <v>488</v>
      </c>
      <c r="W227" s="108" t="s">
        <v>488</v>
      </c>
      <c r="X227" s="76" t="s">
        <v>488</v>
      </c>
      <c r="Y227" s="140" t="s">
        <v>488</v>
      </c>
      <c r="Z227" s="91" t="str">
        <f t="shared" si="6"/>
        <v/>
      </c>
      <c r="AA227" s="45" t="str">
        <f t="shared" si="7"/>
        <v/>
      </c>
    </row>
    <row r="228" spans="1:27" s="104" customFormat="1" ht="17">
      <c r="A228" s="4"/>
      <c r="G228" s="104" t="s">
        <v>488</v>
      </c>
      <c r="H228" s="4"/>
      <c r="P228" s="139"/>
      <c r="Q228" s="139"/>
      <c r="R228" s="139"/>
      <c r="S228" s="139"/>
      <c r="T228" s="139"/>
      <c r="U228" s="139"/>
      <c r="V228" s="139"/>
      <c r="W228" s="139"/>
      <c r="X228" s="139"/>
      <c r="Y228" s="139"/>
    </row>
    <row r="229" spans="1:27" s="104" customFormat="1">
      <c r="A229" s="4"/>
      <c r="H229" s="4"/>
      <c r="P229" s="139"/>
      <c r="Q229" s="139"/>
      <c r="R229" s="139"/>
      <c r="S229" s="139"/>
      <c r="T229" s="139"/>
      <c r="U229" s="139"/>
      <c r="V229" s="139"/>
      <c r="W229" s="139"/>
      <c r="X229" s="139"/>
      <c r="Y229" s="139"/>
    </row>
    <row r="230" spans="1:27" s="104" customFormat="1" ht="19">
      <c r="A230" s="4"/>
      <c r="E230" s="145" t="s">
        <v>417</v>
      </c>
      <c r="F230" s="145"/>
      <c r="G230" s="145"/>
      <c r="H230" s="4"/>
      <c r="P230" s="139"/>
      <c r="Q230" s="139"/>
      <c r="R230" s="139"/>
      <c r="S230" s="139"/>
      <c r="T230" s="139"/>
      <c r="U230" s="139"/>
      <c r="V230" s="139"/>
      <c r="W230" s="139"/>
      <c r="X230" s="139"/>
      <c r="Y230" s="139"/>
    </row>
    <row r="231" spans="1:27" s="104" customFormat="1" ht="34">
      <c r="A231" s="4"/>
      <c r="E231" s="106" t="s">
        <v>1345</v>
      </c>
      <c r="H231" s="4"/>
      <c r="P231" s="139"/>
      <c r="Q231" s="139"/>
      <c r="R231" s="139"/>
      <c r="S231" s="139"/>
      <c r="T231" s="139"/>
      <c r="U231" s="139"/>
      <c r="V231" s="139"/>
      <c r="W231" s="139"/>
      <c r="X231" s="139"/>
      <c r="Y231" s="139"/>
    </row>
    <row r="232" spans="1:27" ht="136">
      <c r="A232" s="4">
        <v>2152</v>
      </c>
      <c r="E232" s="135" t="s">
        <v>2839</v>
      </c>
      <c r="F232" s="13" t="s">
        <v>1346</v>
      </c>
      <c r="G232" s="13" t="s">
        <v>1347</v>
      </c>
      <c r="H232" s="57"/>
      <c r="I232" s="57"/>
      <c r="J232" s="57"/>
      <c r="K232" s="57"/>
      <c r="L232" s="57"/>
      <c r="M232" s="57"/>
      <c r="P232" s="107" t="s">
        <v>488</v>
      </c>
      <c r="Q232" s="108" t="s">
        <v>488</v>
      </c>
      <c r="R232" s="108" t="s">
        <v>488</v>
      </c>
      <c r="S232" s="76" t="s">
        <v>488</v>
      </c>
      <c r="T232" s="140" t="s">
        <v>488</v>
      </c>
      <c r="U232" s="107" t="s">
        <v>488</v>
      </c>
      <c r="V232" s="108" t="s">
        <v>488</v>
      </c>
      <c r="W232" s="108" t="s">
        <v>488</v>
      </c>
      <c r="X232" s="76" t="s">
        <v>488</v>
      </c>
      <c r="Y232" s="140" t="s">
        <v>488</v>
      </c>
      <c r="Z232" s="91" t="str">
        <f t="shared" si="6"/>
        <v/>
      </c>
      <c r="AA232" s="45" t="str">
        <f t="shared" si="7"/>
        <v/>
      </c>
    </row>
    <row r="233" spans="1:27" ht="153">
      <c r="A233" s="4">
        <v>2153</v>
      </c>
      <c r="E233" s="135" t="s">
        <v>2840</v>
      </c>
      <c r="F233" s="13" t="s">
        <v>1348</v>
      </c>
      <c r="G233" s="13" t="s">
        <v>1349</v>
      </c>
      <c r="H233" s="57"/>
      <c r="I233" s="57"/>
      <c r="J233" s="57"/>
      <c r="K233" s="57"/>
      <c r="L233" s="57"/>
      <c r="M233" s="57"/>
      <c r="P233" s="107" t="s">
        <v>488</v>
      </c>
      <c r="Q233" s="108" t="s">
        <v>488</v>
      </c>
      <c r="R233" s="108" t="s">
        <v>488</v>
      </c>
      <c r="S233" s="76" t="s">
        <v>488</v>
      </c>
      <c r="T233" s="140" t="s">
        <v>488</v>
      </c>
      <c r="U233" s="107" t="s">
        <v>488</v>
      </c>
      <c r="V233" s="108" t="s">
        <v>488</v>
      </c>
      <c r="W233" s="108" t="s">
        <v>488</v>
      </c>
      <c r="X233" s="76" t="s">
        <v>488</v>
      </c>
      <c r="Y233" s="140" t="s">
        <v>488</v>
      </c>
      <c r="Z233" s="91" t="str">
        <f t="shared" si="6"/>
        <v/>
      </c>
      <c r="AA233" s="45" t="str">
        <f t="shared" si="7"/>
        <v/>
      </c>
    </row>
    <row r="234" spans="1:27" s="104" customFormat="1">
      <c r="A234" s="4"/>
      <c r="H234" s="4"/>
      <c r="P234" s="139"/>
      <c r="Q234" s="139"/>
      <c r="R234" s="139"/>
      <c r="S234" s="139"/>
      <c r="T234" s="139"/>
      <c r="U234" s="139"/>
      <c r="V234" s="139"/>
      <c r="W234" s="139"/>
      <c r="X234" s="139"/>
      <c r="Y234" s="139"/>
    </row>
    <row r="235" spans="1:27" s="104" customFormat="1">
      <c r="A235" s="4"/>
      <c r="H235" s="4"/>
      <c r="P235" s="139"/>
      <c r="Q235" s="139"/>
      <c r="R235" s="139"/>
      <c r="S235" s="139"/>
      <c r="T235" s="139"/>
      <c r="U235" s="139"/>
      <c r="V235" s="139"/>
      <c r="W235" s="139"/>
      <c r="X235" s="139"/>
      <c r="Y235" s="139"/>
    </row>
    <row r="236" spans="1:27" s="104" customFormat="1" ht="19">
      <c r="A236" s="4"/>
      <c r="E236" s="145" t="s">
        <v>1350</v>
      </c>
      <c r="F236" s="145"/>
      <c r="G236" s="145"/>
      <c r="H236" s="4"/>
      <c r="P236" s="139"/>
      <c r="Q236" s="139"/>
      <c r="R236" s="139"/>
      <c r="S236" s="139"/>
      <c r="T236" s="139"/>
      <c r="U236" s="139"/>
      <c r="V236" s="139"/>
      <c r="W236" s="139"/>
      <c r="X236" s="139"/>
      <c r="Y236" s="139"/>
    </row>
    <row r="237" spans="1:27" s="104" customFormat="1" ht="17">
      <c r="A237" s="4"/>
      <c r="E237" s="106" t="s">
        <v>1351</v>
      </c>
      <c r="H237" s="4"/>
      <c r="P237" s="139"/>
      <c r="Q237" s="139"/>
      <c r="R237" s="139"/>
      <c r="S237" s="139"/>
      <c r="T237" s="139"/>
      <c r="U237" s="139"/>
      <c r="V237" s="139"/>
      <c r="W237" s="139"/>
      <c r="X237" s="139"/>
      <c r="Y237" s="139"/>
    </row>
    <row r="238" spans="1:27" ht="119">
      <c r="A238" s="4">
        <v>2154</v>
      </c>
      <c r="B238" s="4" t="s">
        <v>1352</v>
      </c>
      <c r="E238" s="135" t="s">
        <v>2841</v>
      </c>
      <c r="F238" s="13" t="s">
        <v>1353</v>
      </c>
      <c r="G238" s="13" t="s">
        <v>1354</v>
      </c>
      <c r="H238" s="57"/>
      <c r="I238" s="57"/>
      <c r="J238" s="57"/>
      <c r="K238" s="57"/>
      <c r="L238" s="57"/>
      <c r="M238" s="57"/>
      <c r="P238" s="107" t="s">
        <v>488</v>
      </c>
      <c r="Q238" s="108" t="s">
        <v>488</v>
      </c>
      <c r="R238" s="108" t="s">
        <v>488</v>
      </c>
      <c r="S238" s="76" t="s">
        <v>488</v>
      </c>
      <c r="T238" s="140" t="s">
        <v>488</v>
      </c>
      <c r="U238" s="107" t="s">
        <v>488</v>
      </c>
      <c r="V238" s="108" t="s">
        <v>488</v>
      </c>
      <c r="W238" s="108" t="s">
        <v>488</v>
      </c>
      <c r="X238" s="76" t="s">
        <v>488</v>
      </c>
      <c r="Y238" s="140" t="s">
        <v>488</v>
      </c>
      <c r="Z238" s="91" t="str">
        <f t="shared" si="6"/>
        <v/>
      </c>
      <c r="AA238" s="45" t="str">
        <f t="shared" si="7"/>
        <v/>
      </c>
    </row>
    <row r="239" spans="1:27" ht="119">
      <c r="A239" s="4">
        <v>2155</v>
      </c>
      <c r="B239" s="4" t="s">
        <v>1352</v>
      </c>
      <c r="E239" s="135" t="s">
        <v>2842</v>
      </c>
      <c r="F239" s="13" t="s">
        <v>1355</v>
      </c>
      <c r="G239" s="13" t="s">
        <v>1356</v>
      </c>
      <c r="H239" s="57"/>
      <c r="I239" s="57"/>
      <c r="J239" s="57"/>
      <c r="K239" s="57"/>
      <c r="L239" s="57"/>
      <c r="M239" s="57"/>
      <c r="P239" s="107" t="s">
        <v>488</v>
      </c>
      <c r="Q239" s="108" t="s">
        <v>488</v>
      </c>
      <c r="R239" s="108" t="s">
        <v>488</v>
      </c>
      <c r="S239" s="76" t="s">
        <v>488</v>
      </c>
      <c r="T239" s="140" t="s">
        <v>488</v>
      </c>
      <c r="U239" s="107" t="s">
        <v>488</v>
      </c>
      <c r="V239" s="108" t="s">
        <v>488</v>
      </c>
      <c r="W239" s="108" t="s">
        <v>488</v>
      </c>
      <c r="X239" s="76" t="s">
        <v>488</v>
      </c>
      <c r="Y239" s="140" t="s">
        <v>488</v>
      </c>
      <c r="Z239" s="91" t="str">
        <f t="shared" si="6"/>
        <v/>
      </c>
      <c r="AA239" s="45" t="str">
        <f t="shared" si="7"/>
        <v/>
      </c>
    </row>
    <row r="240" spans="1:27" ht="153">
      <c r="A240" s="4">
        <v>2156</v>
      </c>
      <c r="B240" s="4" t="s">
        <v>1357</v>
      </c>
      <c r="E240" s="135" t="s">
        <v>2843</v>
      </c>
      <c r="F240" s="13" t="s">
        <v>1358</v>
      </c>
      <c r="G240" s="13" t="s">
        <v>1359</v>
      </c>
      <c r="H240" s="57"/>
      <c r="I240" s="57"/>
      <c r="J240" s="57"/>
      <c r="K240" s="57"/>
      <c r="L240" s="57"/>
      <c r="M240" s="57"/>
      <c r="P240" s="107" t="s">
        <v>488</v>
      </c>
      <c r="Q240" s="108" t="s">
        <v>488</v>
      </c>
      <c r="R240" s="108" t="s">
        <v>488</v>
      </c>
      <c r="S240" s="76" t="s">
        <v>488</v>
      </c>
      <c r="T240" s="140" t="s">
        <v>488</v>
      </c>
      <c r="U240" s="107" t="s">
        <v>488</v>
      </c>
      <c r="V240" s="108" t="s">
        <v>488</v>
      </c>
      <c r="W240" s="108" t="s">
        <v>488</v>
      </c>
      <c r="X240" s="76" t="s">
        <v>488</v>
      </c>
      <c r="Y240" s="140" t="s">
        <v>488</v>
      </c>
      <c r="Z240" s="91" t="str">
        <f t="shared" si="6"/>
        <v/>
      </c>
      <c r="AA240" s="45" t="str">
        <f t="shared" si="7"/>
        <v/>
      </c>
    </row>
    <row r="241" spans="1:27" ht="153">
      <c r="A241" s="4">
        <v>2157</v>
      </c>
      <c r="B241" s="4" t="s">
        <v>1357</v>
      </c>
      <c r="E241" s="135" t="s">
        <v>2844</v>
      </c>
      <c r="F241" s="13" t="s">
        <v>1360</v>
      </c>
      <c r="G241" s="13" t="s">
        <v>1361</v>
      </c>
      <c r="H241" s="57"/>
      <c r="I241" s="57"/>
      <c r="J241" s="57"/>
      <c r="K241" s="57"/>
      <c r="L241" s="57"/>
      <c r="M241" s="57"/>
      <c r="P241" s="107" t="s">
        <v>488</v>
      </c>
      <c r="Q241" s="108" t="s">
        <v>488</v>
      </c>
      <c r="R241" s="108" t="s">
        <v>488</v>
      </c>
      <c r="S241" s="76" t="s">
        <v>488</v>
      </c>
      <c r="T241" s="140" t="s">
        <v>488</v>
      </c>
      <c r="U241" s="107" t="s">
        <v>488</v>
      </c>
      <c r="V241" s="108" t="s">
        <v>488</v>
      </c>
      <c r="W241" s="108" t="s">
        <v>488</v>
      </c>
      <c r="X241" s="76" t="s">
        <v>488</v>
      </c>
      <c r="Y241" s="140" t="s">
        <v>488</v>
      </c>
      <c r="Z241" s="91" t="str">
        <f t="shared" si="6"/>
        <v/>
      </c>
      <c r="AA241" s="45" t="str">
        <f t="shared" si="7"/>
        <v/>
      </c>
    </row>
    <row r="242" spans="1:27" ht="153">
      <c r="A242" s="4">
        <v>2158</v>
      </c>
      <c r="B242" s="4" t="s">
        <v>1362</v>
      </c>
      <c r="E242" s="135" t="s">
        <v>2845</v>
      </c>
      <c r="F242" s="13" t="s">
        <v>1363</v>
      </c>
      <c r="G242" s="13" t="s">
        <v>1364</v>
      </c>
      <c r="H242" s="57"/>
      <c r="I242" s="57"/>
      <c r="J242" s="57"/>
      <c r="K242" s="57"/>
      <c r="L242" s="57"/>
      <c r="M242" s="57"/>
      <c r="P242" s="107" t="s">
        <v>488</v>
      </c>
      <c r="Q242" s="108" t="s">
        <v>488</v>
      </c>
      <c r="R242" s="108" t="s">
        <v>488</v>
      </c>
      <c r="S242" s="76" t="s">
        <v>488</v>
      </c>
      <c r="T242" s="140" t="s">
        <v>488</v>
      </c>
      <c r="U242" s="107" t="s">
        <v>488</v>
      </c>
      <c r="V242" s="108" t="s">
        <v>488</v>
      </c>
      <c r="W242" s="108" t="s">
        <v>488</v>
      </c>
      <c r="X242" s="76" t="s">
        <v>488</v>
      </c>
      <c r="Y242" s="140" t="s">
        <v>488</v>
      </c>
      <c r="Z242" s="91" t="str">
        <f t="shared" si="6"/>
        <v/>
      </c>
      <c r="AA242" s="45" t="str">
        <f t="shared" si="7"/>
        <v/>
      </c>
    </row>
    <row r="243" spans="1:27" s="104" customFormat="1" ht="17">
      <c r="A243" s="4"/>
      <c r="G243" s="104" t="s">
        <v>488</v>
      </c>
      <c r="H243" s="4"/>
      <c r="P243" s="139"/>
      <c r="Q243" s="139"/>
      <c r="R243" s="139"/>
      <c r="S243" s="139"/>
      <c r="T243" s="139"/>
      <c r="U243" s="139"/>
      <c r="V243" s="139"/>
      <c r="W243" s="139"/>
      <c r="X243" s="139"/>
      <c r="Y243" s="139"/>
    </row>
    <row r="244" spans="1:27" s="104" customFormat="1" ht="17">
      <c r="A244" s="4"/>
      <c r="G244" s="104" t="s">
        <v>488</v>
      </c>
      <c r="H244" s="4"/>
      <c r="P244" s="139"/>
      <c r="Q244" s="139"/>
      <c r="R244" s="139"/>
      <c r="S244" s="139"/>
      <c r="T244" s="139"/>
      <c r="U244" s="139"/>
      <c r="V244" s="139"/>
      <c r="W244" s="139"/>
      <c r="X244" s="139"/>
      <c r="Y244" s="139"/>
    </row>
    <row r="245" spans="1:27" s="104" customFormat="1" ht="17">
      <c r="A245" s="4"/>
      <c r="E245" s="106" t="s">
        <v>1365</v>
      </c>
      <c r="G245" s="104" t="s">
        <v>488</v>
      </c>
      <c r="H245" s="4"/>
      <c r="P245" s="139"/>
      <c r="Q245" s="139"/>
      <c r="R245" s="139"/>
      <c r="S245" s="139"/>
      <c r="T245" s="139"/>
      <c r="U245" s="139"/>
      <c r="V245" s="139"/>
      <c r="W245" s="139"/>
      <c r="X245" s="139"/>
      <c r="Y245" s="139"/>
    </row>
    <row r="246" spans="1:27" ht="102">
      <c r="A246" s="4">
        <v>2159</v>
      </c>
      <c r="B246" s="4" t="s">
        <v>1366</v>
      </c>
      <c r="E246" s="135" t="s">
        <v>2846</v>
      </c>
      <c r="F246" s="13" t="s">
        <v>1367</v>
      </c>
      <c r="G246" s="13" t="s">
        <v>1368</v>
      </c>
      <c r="H246" s="57"/>
      <c r="I246" s="57"/>
      <c r="J246" s="57"/>
      <c r="K246" s="57"/>
      <c r="L246" s="57"/>
      <c r="M246" s="57"/>
      <c r="P246" s="107" t="s">
        <v>488</v>
      </c>
      <c r="Q246" s="108" t="s">
        <v>488</v>
      </c>
      <c r="R246" s="108" t="s">
        <v>488</v>
      </c>
      <c r="S246" s="76" t="s">
        <v>488</v>
      </c>
      <c r="T246" s="140" t="s">
        <v>488</v>
      </c>
      <c r="U246" s="107" t="s">
        <v>488</v>
      </c>
      <c r="V246" s="108" t="s">
        <v>488</v>
      </c>
      <c r="W246" s="108" t="s">
        <v>488</v>
      </c>
      <c r="X246" s="76" t="s">
        <v>488</v>
      </c>
      <c r="Y246" s="140" t="s">
        <v>488</v>
      </c>
      <c r="Z246" s="91" t="str">
        <f t="shared" si="6"/>
        <v/>
      </c>
      <c r="AA246" s="45" t="str">
        <f t="shared" si="7"/>
        <v/>
      </c>
    </row>
    <row r="247" spans="1:27" ht="119">
      <c r="A247" s="4">
        <v>2160</v>
      </c>
      <c r="B247" s="4" t="s">
        <v>1369</v>
      </c>
      <c r="E247" s="135" t="s">
        <v>2847</v>
      </c>
      <c r="F247" s="13" t="s">
        <v>1370</v>
      </c>
      <c r="G247" s="13" t="s">
        <v>1371</v>
      </c>
      <c r="H247" s="57"/>
      <c r="I247" s="57"/>
      <c r="J247" s="57"/>
      <c r="K247" s="57"/>
      <c r="L247" s="57"/>
      <c r="M247" s="57"/>
      <c r="P247" s="107" t="s">
        <v>488</v>
      </c>
      <c r="Q247" s="108" t="s">
        <v>488</v>
      </c>
      <c r="R247" s="108" t="s">
        <v>488</v>
      </c>
      <c r="S247" s="76" t="s">
        <v>488</v>
      </c>
      <c r="T247" s="140" t="s">
        <v>488</v>
      </c>
      <c r="U247" s="107" t="s">
        <v>488</v>
      </c>
      <c r="V247" s="108" t="s">
        <v>488</v>
      </c>
      <c r="W247" s="108" t="s">
        <v>488</v>
      </c>
      <c r="X247" s="76" t="s">
        <v>488</v>
      </c>
      <c r="Y247" s="140" t="s">
        <v>488</v>
      </c>
      <c r="Z247" s="91" t="str">
        <f t="shared" si="6"/>
        <v/>
      </c>
      <c r="AA247" s="45" t="str">
        <f t="shared" si="7"/>
        <v/>
      </c>
    </row>
    <row r="248" spans="1:27" ht="119">
      <c r="A248" s="4">
        <v>2161</v>
      </c>
      <c r="E248" s="135" t="s">
        <v>2848</v>
      </c>
      <c r="F248" s="13" t="s">
        <v>1372</v>
      </c>
      <c r="G248" s="13" t="s">
        <v>1373</v>
      </c>
      <c r="H248" s="57"/>
      <c r="I248" s="57"/>
      <c r="J248" s="57"/>
      <c r="K248" s="57"/>
      <c r="L248" s="57"/>
      <c r="M248" s="57"/>
      <c r="P248" s="107" t="s">
        <v>488</v>
      </c>
      <c r="Q248" s="108" t="s">
        <v>488</v>
      </c>
      <c r="R248" s="108" t="s">
        <v>488</v>
      </c>
      <c r="S248" s="76" t="s">
        <v>488</v>
      </c>
      <c r="T248" s="140" t="s">
        <v>488</v>
      </c>
      <c r="U248" s="107" t="s">
        <v>488</v>
      </c>
      <c r="V248" s="108" t="s">
        <v>488</v>
      </c>
      <c r="W248" s="108" t="s">
        <v>488</v>
      </c>
      <c r="X248" s="76" t="s">
        <v>488</v>
      </c>
      <c r="Y248" s="140" t="s">
        <v>488</v>
      </c>
      <c r="Z248" s="91" t="str">
        <f t="shared" si="6"/>
        <v/>
      </c>
      <c r="AA248" s="45" t="str">
        <f t="shared" si="7"/>
        <v/>
      </c>
    </row>
    <row r="249" spans="1:27" ht="153">
      <c r="A249" s="4">
        <v>2162</v>
      </c>
      <c r="E249" s="135" t="s">
        <v>2849</v>
      </c>
      <c r="F249" s="13" t="s">
        <v>1374</v>
      </c>
      <c r="G249" s="13" t="s">
        <v>1375</v>
      </c>
      <c r="H249" s="57"/>
      <c r="I249" s="57"/>
      <c r="J249" s="57"/>
      <c r="K249" s="57"/>
      <c r="L249" s="57"/>
      <c r="M249" s="57"/>
      <c r="P249" s="107" t="s">
        <v>488</v>
      </c>
      <c r="Q249" s="108" t="s">
        <v>488</v>
      </c>
      <c r="R249" s="108" t="s">
        <v>488</v>
      </c>
      <c r="S249" s="76" t="s">
        <v>488</v>
      </c>
      <c r="T249" s="140" t="s">
        <v>488</v>
      </c>
      <c r="U249" s="107" t="s">
        <v>488</v>
      </c>
      <c r="V249" s="108" t="s">
        <v>488</v>
      </c>
      <c r="W249" s="108" t="s">
        <v>488</v>
      </c>
      <c r="X249" s="76" t="s">
        <v>488</v>
      </c>
      <c r="Y249" s="140" t="s">
        <v>488</v>
      </c>
      <c r="Z249" s="91" t="str">
        <f t="shared" si="6"/>
        <v/>
      </c>
      <c r="AA249" s="45" t="str">
        <f t="shared" si="7"/>
        <v/>
      </c>
    </row>
    <row r="250" spans="1:27" ht="153">
      <c r="A250" s="4">
        <v>2163</v>
      </c>
      <c r="B250" s="4" t="s">
        <v>1376</v>
      </c>
      <c r="E250" s="135" t="s">
        <v>2850</v>
      </c>
      <c r="F250" s="13" t="s">
        <v>1377</v>
      </c>
      <c r="G250" s="13" t="s">
        <v>1378</v>
      </c>
      <c r="H250" s="57"/>
      <c r="I250" s="57"/>
      <c r="J250" s="57"/>
      <c r="K250" s="57"/>
      <c r="L250" s="57"/>
      <c r="M250" s="57"/>
      <c r="P250" s="107" t="s">
        <v>488</v>
      </c>
      <c r="Q250" s="108" t="s">
        <v>488</v>
      </c>
      <c r="R250" s="108" t="s">
        <v>488</v>
      </c>
      <c r="S250" s="76" t="s">
        <v>488</v>
      </c>
      <c r="T250" s="140" t="s">
        <v>488</v>
      </c>
      <c r="U250" s="107" t="s">
        <v>488</v>
      </c>
      <c r="V250" s="108" t="s">
        <v>488</v>
      </c>
      <c r="W250" s="108" t="s">
        <v>488</v>
      </c>
      <c r="X250" s="76" t="s">
        <v>488</v>
      </c>
      <c r="Y250" s="140" t="s">
        <v>488</v>
      </c>
      <c r="Z250" s="91" t="str">
        <f t="shared" si="6"/>
        <v/>
      </c>
      <c r="AA250" s="45" t="str">
        <f t="shared" si="7"/>
        <v/>
      </c>
    </row>
    <row r="251" spans="1:27" ht="153">
      <c r="A251" s="4">
        <v>2164</v>
      </c>
      <c r="E251" s="135" t="s">
        <v>2851</v>
      </c>
      <c r="F251" s="13" t="s">
        <v>1379</v>
      </c>
      <c r="G251" s="13" t="s">
        <v>1380</v>
      </c>
      <c r="H251" s="57"/>
      <c r="I251" s="57"/>
      <c r="J251" s="57"/>
      <c r="K251" s="57"/>
      <c r="L251" s="57"/>
      <c r="M251" s="57"/>
      <c r="P251" s="107" t="s">
        <v>488</v>
      </c>
      <c r="Q251" s="108" t="s">
        <v>488</v>
      </c>
      <c r="R251" s="108" t="s">
        <v>488</v>
      </c>
      <c r="S251" s="76" t="s">
        <v>488</v>
      </c>
      <c r="T251" s="140" t="s">
        <v>488</v>
      </c>
      <c r="U251" s="107" t="s">
        <v>488</v>
      </c>
      <c r="V251" s="108" t="s">
        <v>488</v>
      </c>
      <c r="W251" s="108" t="s">
        <v>488</v>
      </c>
      <c r="X251" s="76" t="s">
        <v>488</v>
      </c>
      <c r="Y251" s="140" t="s">
        <v>488</v>
      </c>
      <c r="Z251" s="91" t="str">
        <f t="shared" si="6"/>
        <v/>
      </c>
      <c r="AA251" s="45" t="str">
        <f t="shared" si="7"/>
        <v/>
      </c>
    </row>
    <row r="252" spans="1:27" ht="85">
      <c r="A252" s="4">
        <v>2165</v>
      </c>
      <c r="B252" s="4" t="s">
        <v>1381</v>
      </c>
      <c r="E252" s="135" t="s">
        <v>2852</v>
      </c>
      <c r="F252" s="13" t="s">
        <v>1382</v>
      </c>
      <c r="G252" s="13" t="s">
        <v>1383</v>
      </c>
      <c r="H252" s="57"/>
      <c r="I252" s="57"/>
      <c r="J252" s="57"/>
      <c r="K252" s="57"/>
      <c r="L252" s="57"/>
      <c r="M252" s="57"/>
      <c r="P252" s="107" t="s">
        <v>488</v>
      </c>
      <c r="Q252" s="108" t="s">
        <v>488</v>
      </c>
      <c r="R252" s="108" t="s">
        <v>488</v>
      </c>
      <c r="S252" s="76" t="s">
        <v>488</v>
      </c>
      <c r="T252" s="140" t="s">
        <v>488</v>
      </c>
      <c r="U252" s="107" t="s">
        <v>488</v>
      </c>
      <c r="V252" s="108" t="s">
        <v>488</v>
      </c>
      <c r="W252" s="108" t="s">
        <v>488</v>
      </c>
      <c r="X252" s="76" t="s">
        <v>488</v>
      </c>
      <c r="Y252" s="140" t="s">
        <v>488</v>
      </c>
      <c r="Z252" s="91" t="str">
        <f t="shared" si="6"/>
        <v/>
      </c>
      <c r="AA252" s="45" t="str">
        <f t="shared" si="7"/>
        <v/>
      </c>
    </row>
    <row r="253" spans="1:27" ht="51">
      <c r="A253" s="4">
        <v>2166</v>
      </c>
      <c r="B253" s="4" t="s">
        <v>1384</v>
      </c>
      <c r="E253" s="135" t="s">
        <v>2853</v>
      </c>
      <c r="F253" s="13" t="s">
        <v>1385</v>
      </c>
      <c r="G253" s="13" t="s">
        <v>1386</v>
      </c>
      <c r="H253" s="57"/>
      <c r="I253" s="57"/>
      <c r="J253" s="57"/>
      <c r="K253" s="57"/>
      <c r="L253" s="57"/>
      <c r="M253" s="57"/>
      <c r="P253" s="107" t="s">
        <v>488</v>
      </c>
      <c r="Q253" s="108" t="s">
        <v>488</v>
      </c>
      <c r="R253" s="108" t="s">
        <v>488</v>
      </c>
      <c r="S253" s="76" t="s">
        <v>488</v>
      </c>
      <c r="T253" s="140" t="s">
        <v>488</v>
      </c>
      <c r="U253" s="107" t="s">
        <v>488</v>
      </c>
      <c r="V253" s="108" t="s">
        <v>488</v>
      </c>
      <c r="W253" s="108" t="s">
        <v>488</v>
      </c>
      <c r="X253" s="76" t="s">
        <v>488</v>
      </c>
      <c r="Y253" s="140" t="s">
        <v>488</v>
      </c>
      <c r="Z253" s="91" t="str">
        <f t="shared" si="6"/>
        <v/>
      </c>
      <c r="AA253" s="45" t="str">
        <f t="shared" si="7"/>
        <v/>
      </c>
    </row>
    <row r="254" spans="1:27" s="104" customFormat="1">
      <c r="A254" s="4"/>
      <c r="H254" s="4"/>
      <c r="P254" s="139"/>
      <c r="Q254" s="139"/>
      <c r="R254" s="139"/>
      <c r="S254" s="139"/>
      <c r="T254" s="139"/>
      <c r="U254" s="139"/>
      <c r="V254" s="139"/>
      <c r="W254" s="139"/>
      <c r="X254" s="139"/>
      <c r="Y254" s="139"/>
    </row>
    <row r="255" spans="1:27" s="104" customFormat="1">
      <c r="A255" s="4"/>
      <c r="H255" s="4"/>
      <c r="P255" s="139"/>
      <c r="Q255" s="139"/>
      <c r="R255" s="139"/>
      <c r="S255" s="139"/>
      <c r="T255" s="139"/>
      <c r="U255" s="139"/>
      <c r="V255" s="139"/>
      <c r="W255" s="139"/>
      <c r="X255" s="139"/>
      <c r="Y255" s="139"/>
    </row>
    <row r="256" spans="1:27" s="104" customFormat="1" ht="19">
      <c r="A256" s="4"/>
      <c r="E256" s="145" t="s">
        <v>423</v>
      </c>
      <c r="F256" s="145"/>
      <c r="G256" s="145"/>
      <c r="H256" s="4"/>
      <c r="P256" s="139"/>
      <c r="Q256" s="139"/>
      <c r="R256" s="139"/>
      <c r="S256" s="139"/>
      <c r="T256" s="139"/>
      <c r="U256" s="139"/>
      <c r="V256" s="139"/>
      <c r="W256" s="139"/>
      <c r="X256" s="139"/>
      <c r="Y256" s="139"/>
    </row>
    <row r="257" spans="1:27" s="104" customFormat="1" ht="17">
      <c r="A257" s="4"/>
      <c r="E257" s="106" t="s">
        <v>1387</v>
      </c>
      <c r="H257" s="4"/>
      <c r="P257" s="139"/>
      <c r="Q257" s="139"/>
      <c r="R257" s="139"/>
      <c r="S257" s="139"/>
      <c r="T257" s="139"/>
      <c r="U257" s="139"/>
      <c r="V257" s="139"/>
      <c r="W257" s="139"/>
      <c r="X257" s="139"/>
      <c r="Y257" s="139"/>
    </row>
    <row r="258" spans="1:27" ht="136">
      <c r="A258" s="4">
        <v>2167</v>
      </c>
      <c r="E258" s="135" t="s">
        <v>2854</v>
      </c>
      <c r="F258" s="13" t="s">
        <v>1388</v>
      </c>
      <c r="G258" s="13" t="s">
        <v>1389</v>
      </c>
      <c r="H258" s="57"/>
      <c r="I258" s="57"/>
      <c r="J258" s="57"/>
      <c r="K258" s="57"/>
      <c r="L258" s="57"/>
      <c r="M258" s="57"/>
      <c r="P258" s="107" t="s">
        <v>488</v>
      </c>
      <c r="Q258" s="108" t="s">
        <v>488</v>
      </c>
      <c r="R258" s="108" t="s">
        <v>488</v>
      </c>
      <c r="S258" s="76" t="s">
        <v>488</v>
      </c>
      <c r="T258" s="140" t="s">
        <v>488</v>
      </c>
      <c r="U258" s="107" t="s">
        <v>488</v>
      </c>
      <c r="V258" s="108" t="s">
        <v>488</v>
      </c>
      <c r="W258" s="108" t="s">
        <v>488</v>
      </c>
      <c r="X258" s="76" t="s">
        <v>488</v>
      </c>
      <c r="Y258" s="140" t="s">
        <v>488</v>
      </c>
      <c r="Z258" s="91" t="str">
        <f t="shared" si="6"/>
        <v/>
      </c>
      <c r="AA258" s="45" t="str">
        <f t="shared" si="7"/>
        <v/>
      </c>
    </row>
    <row r="259" spans="1:27" ht="119">
      <c r="A259" s="4">
        <v>2168</v>
      </c>
      <c r="E259" s="135" t="s">
        <v>2855</v>
      </c>
      <c r="F259" s="13" t="s">
        <v>1390</v>
      </c>
      <c r="G259" s="13" t="s">
        <v>1391</v>
      </c>
      <c r="H259" s="57"/>
      <c r="I259" s="57"/>
      <c r="J259" s="57"/>
      <c r="K259" s="57"/>
      <c r="L259" s="57"/>
      <c r="M259" s="57"/>
      <c r="P259" s="107" t="s">
        <v>488</v>
      </c>
      <c r="Q259" s="108" t="s">
        <v>488</v>
      </c>
      <c r="R259" s="108" t="s">
        <v>488</v>
      </c>
      <c r="S259" s="76" t="s">
        <v>488</v>
      </c>
      <c r="T259" s="140" t="s">
        <v>488</v>
      </c>
      <c r="U259" s="107" t="s">
        <v>488</v>
      </c>
      <c r="V259" s="108" t="s">
        <v>488</v>
      </c>
      <c r="W259" s="108" t="s">
        <v>488</v>
      </c>
      <c r="X259" s="76" t="s">
        <v>488</v>
      </c>
      <c r="Y259" s="140" t="s">
        <v>488</v>
      </c>
      <c r="Z259" s="91" t="str">
        <f t="shared" si="6"/>
        <v/>
      </c>
      <c r="AA259" s="45" t="str">
        <f t="shared" si="7"/>
        <v/>
      </c>
    </row>
    <row r="260" spans="1:27" ht="119">
      <c r="A260" s="4">
        <v>2169</v>
      </c>
      <c r="E260" s="135" t="s">
        <v>2856</v>
      </c>
      <c r="F260" s="13" t="s">
        <v>1392</v>
      </c>
      <c r="G260" s="13" t="s">
        <v>1393</v>
      </c>
      <c r="H260" s="57"/>
      <c r="I260" s="57"/>
      <c r="J260" s="57"/>
      <c r="K260" s="57"/>
      <c r="L260" s="57"/>
      <c r="M260" s="57"/>
      <c r="P260" s="107" t="s">
        <v>488</v>
      </c>
      <c r="Q260" s="108" t="s">
        <v>488</v>
      </c>
      <c r="R260" s="108" t="s">
        <v>488</v>
      </c>
      <c r="S260" s="76" t="s">
        <v>488</v>
      </c>
      <c r="T260" s="140" t="s">
        <v>488</v>
      </c>
      <c r="U260" s="107" t="s">
        <v>488</v>
      </c>
      <c r="V260" s="108" t="s">
        <v>488</v>
      </c>
      <c r="W260" s="108" t="s">
        <v>488</v>
      </c>
      <c r="X260" s="76" t="s">
        <v>488</v>
      </c>
      <c r="Y260" s="140" t="s">
        <v>488</v>
      </c>
      <c r="Z260" s="91" t="str">
        <f t="shared" si="6"/>
        <v/>
      </c>
      <c r="AA260" s="45" t="str">
        <f t="shared" si="7"/>
        <v/>
      </c>
    </row>
    <row r="261" spans="1:27" s="104" customFormat="1" ht="17">
      <c r="A261" s="4"/>
      <c r="G261" s="104" t="s">
        <v>488</v>
      </c>
      <c r="H261" s="4"/>
      <c r="P261" s="139"/>
      <c r="Q261" s="139"/>
      <c r="R261" s="139"/>
      <c r="S261" s="139"/>
      <c r="T261" s="139"/>
      <c r="U261" s="139"/>
      <c r="V261" s="139"/>
      <c r="W261" s="139"/>
      <c r="X261" s="139"/>
      <c r="Y261" s="139"/>
    </row>
    <row r="262" spans="1:27" s="104" customFormat="1" ht="17">
      <c r="A262" s="4"/>
      <c r="G262" s="104" t="s">
        <v>488</v>
      </c>
      <c r="H262" s="4"/>
      <c r="P262" s="139"/>
      <c r="Q262" s="139"/>
      <c r="R262" s="139"/>
      <c r="S262" s="139"/>
      <c r="T262" s="139"/>
      <c r="U262" s="139"/>
      <c r="V262" s="139"/>
      <c r="W262" s="139"/>
      <c r="X262" s="139"/>
      <c r="Y262" s="139"/>
    </row>
    <row r="263" spans="1:27" s="104" customFormat="1" ht="17">
      <c r="A263" s="4"/>
      <c r="E263" s="106" t="s">
        <v>1394</v>
      </c>
      <c r="G263" s="104" t="s">
        <v>488</v>
      </c>
      <c r="H263" s="4"/>
      <c r="P263" s="139"/>
      <c r="Q263" s="139"/>
      <c r="R263" s="139"/>
      <c r="S263" s="139"/>
      <c r="T263" s="139"/>
      <c r="U263" s="139"/>
      <c r="V263" s="139"/>
      <c r="W263" s="139"/>
      <c r="X263" s="139"/>
      <c r="Y263" s="139"/>
    </row>
    <row r="264" spans="1:27" ht="102">
      <c r="A264" s="4">
        <v>2170</v>
      </c>
      <c r="B264" s="4" t="s">
        <v>1395</v>
      </c>
      <c r="E264" s="135" t="s">
        <v>2857</v>
      </c>
      <c r="F264" s="13" t="s">
        <v>1396</v>
      </c>
      <c r="G264" s="13" t="s">
        <v>1397</v>
      </c>
      <c r="H264" s="57"/>
      <c r="I264" s="57"/>
      <c r="J264" s="57"/>
      <c r="K264" s="57"/>
      <c r="L264" s="57"/>
      <c r="M264" s="57"/>
      <c r="P264" s="107" t="s">
        <v>488</v>
      </c>
      <c r="Q264" s="108" t="s">
        <v>488</v>
      </c>
      <c r="R264" s="108" t="s">
        <v>488</v>
      </c>
      <c r="S264" s="76" t="s">
        <v>488</v>
      </c>
      <c r="T264" s="140" t="s">
        <v>488</v>
      </c>
      <c r="U264" s="107" t="s">
        <v>488</v>
      </c>
      <c r="V264" s="108" t="s">
        <v>488</v>
      </c>
      <c r="W264" s="108" t="s">
        <v>488</v>
      </c>
      <c r="X264" s="76" t="s">
        <v>488</v>
      </c>
      <c r="Y264" s="140" t="s">
        <v>488</v>
      </c>
      <c r="Z264" s="91" t="str">
        <f t="shared" ref="Z264:Z326" si="8">IF(U264&lt;&gt;"",U264,IF(P264&lt;&gt;"",P264,IF(N264&lt;&gt;"",N264,"")))</f>
        <v/>
      </c>
      <c r="AA264" s="45" t="str">
        <f t="shared" ref="AA264:AA326" si="9">IF(X264&lt;&gt;"",X264,IF(S264&lt;&gt;"",S264,IF(O264&lt;&gt;"",O264,"")))</f>
        <v/>
      </c>
    </row>
    <row r="265" spans="1:27" ht="136">
      <c r="A265" s="4">
        <v>2171</v>
      </c>
      <c r="E265" s="135" t="s">
        <v>2848</v>
      </c>
      <c r="F265" s="13" t="s">
        <v>1398</v>
      </c>
      <c r="G265" s="13" t="s">
        <v>1399</v>
      </c>
      <c r="H265" s="57"/>
      <c r="I265" s="57"/>
      <c r="J265" s="57"/>
      <c r="K265" s="57"/>
      <c r="L265" s="57"/>
      <c r="M265" s="57"/>
      <c r="P265" s="107" t="s">
        <v>488</v>
      </c>
      <c r="Q265" s="108" t="s">
        <v>488</v>
      </c>
      <c r="R265" s="108" t="s">
        <v>488</v>
      </c>
      <c r="S265" s="76" t="s">
        <v>488</v>
      </c>
      <c r="T265" s="140" t="s">
        <v>488</v>
      </c>
      <c r="U265" s="107" t="s">
        <v>488</v>
      </c>
      <c r="V265" s="108" t="s">
        <v>488</v>
      </c>
      <c r="W265" s="108" t="s">
        <v>488</v>
      </c>
      <c r="X265" s="76" t="s">
        <v>488</v>
      </c>
      <c r="Y265" s="140" t="s">
        <v>488</v>
      </c>
      <c r="Z265" s="91" t="str">
        <f t="shared" si="8"/>
        <v/>
      </c>
      <c r="AA265" s="45" t="str">
        <f t="shared" si="9"/>
        <v/>
      </c>
    </row>
    <row r="266" spans="1:27" ht="136">
      <c r="A266" s="4">
        <v>2172</v>
      </c>
      <c r="E266" s="135" t="s">
        <v>2849</v>
      </c>
      <c r="F266" s="13" t="s">
        <v>1400</v>
      </c>
      <c r="G266" s="13" t="s">
        <v>1401</v>
      </c>
      <c r="H266" s="57"/>
      <c r="I266" s="57"/>
      <c r="J266" s="57"/>
      <c r="K266" s="57"/>
      <c r="L266" s="57"/>
      <c r="M266" s="57"/>
      <c r="P266" s="107" t="s">
        <v>488</v>
      </c>
      <c r="Q266" s="108" t="s">
        <v>488</v>
      </c>
      <c r="R266" s="108" t="s">
        <v>488</v>
      </c>
      <c r="S266" s="76" t="s">
        <v>488</v>
      </c>
      <c r="T266" s="140" t="s">
        <v>488</v>
      </c>
      <c r="U266" s="107" t="s">
        <v>488</v>
      </c>
      <c r="V266" s="108" t="s">
        <v>488</v>
      </c>
      <c r="W266" s="108" t="s">
        <v>488</v>
      </c>
      <c r="X266" s="76" t="s">
        <v>488</v>
      </c>
      <c r="Y266" s="140" t="s">
        <v>488</v>
      </c>
      <c r="Z266" s="91" t="str">
        <f t="shared" si="8"/>
        <v/>
      </c>
      <c r="AA266" s="45" t="str">
        <f t="shared" si="9"/>
        <v/>
      </c>
    </row>
    <row r="267" spans="1:27" ht="102">
      <c r="A267" s="4">
        <v>2173</v>
      </c>
      <c r="E267" s="135" t="s">
        <v>2858</v>
      </c>
      <c r="F267" s="13" t="s">
        <v>1402</v>
      </c>
      <c r="G267" s="13" t="s">
        <v>1403</v>
      </c>
      <c r="H267" s="57"/>
      <c r="I267" s="57"/>
      <c r="J267" s="57"/>
      <c r="K267" s="57"/>
      <c r="L267" s="57"/>
      <c r="M267" s="57"/>
      <c r="P267" s="107" t="s">
        <v>488</v>
      </c>
      <c r="Q267" s="108" t="s">
        <v>488</v>
      </c>
      <c r="R267" s="108" t="s">
        <v>488</v>
      </c>
      <c r="S267" s="76" t="s">
        <v>488</v>
      </c>
      <c r="T267" s="140" t="s">
        <v>488</v>
      </c>
      <c r="U267" s="107" t="s">
        <v>488</v>
      </c>
      <c r="V267" s="108" t="s">
        <v>488</v>
      </c>
      <c r="W267" s="108" t="s">
        <v>488</v>
      </c>
      <c r="X267" s="76" t="s">
        <v>488</v>
      </c>
      <c r="Y267" s="140" t="s">
        <v>488</v>
      </c>
      <c r="Z267" s="91" t="str">
        <f t="shared" si="8"/>
        <v/>
      </c>
      <c r="AA267" s="45" t="str">
        <f t="shared" si="9"/>
        <v/>
      </c>
    </row>
    <row r="268" spans="1:27" s="104" customFormat="1" ht="17">
      <c r="A268" s="4"/>
      <c r="G268" s="104" t="s">
        <v>488</v>
      </c>
      <c r="H268" s="4"/>
      <c r="P268" s="139"/>
      <c r="Q268" s="139"/>
      <c r="R268" s="139"/>
      <c r="S268" s="139"/>
      <c r="T268" s="139"/>
      <c r="U268" s="139"/>
      <c r="V268" s="139"/>
      <c r="W268" s="139"/>
      <c r="X268" s="139"/>
      <c r="Y268" s="139"/>
    </row>
    <row r="269" spans="1:27" s="104" customFormat="1" ht="17">
      <c r="A269" s="4"/>
      <c r="G269" s="104" t="s">
        <v>488</v>
      </c>
      <c r="H269" s="4"/>
      <c r="P269" s="139"/>
      <c r="Q269" s="139"/>
      <c r="R269" s="139"/>
      <c r="S269" s="139"/>
      <c r="T269" s="139"/>
      <c r="U269" s="139"/>
      <c r="V269" s="139"/>
      <c r="W269" s="139"/>
      <c r="X269" s="139"/>
      <c r="Y269" s="139"/>
    </row>
    <row r="270" spans="1:27" s="104" customFormat="1" ht="17">
      <c r="A270" s="4"/>
      <c r="E270" s="106" t="s">
        <v>1404</v>
      </c>
      <c r="G270" s="104" t="s">
        <v>488</v>
      </c>
      <c r="H270" s="4"/>
      <c r="P270" s="139"/>
      <c r="Q270" s="139"/>
      <c r="R270" s="139"/>
      <c r="S270" s="139"/>
      <c r="T270" s="139"/>
      <c r="U270" s="139"/>
      <c r="V270" s="139"/>
      <c r="W270" s="139"/>
      <c r="X270" s="139"/>
      <c r="Y270" s="139"/>
    </row>
    <row r="271" spans="1:27" ht="119">
      <c r="A271" s="4">
        <v>2174</v>
      </c>
      <c r="B271" s="4" t="s">
        <v>1405</v>
      </c>
      <c r="E271" s="135" t="s">
        <v>2859</v>
      </c>
      <c r="F271" s="13" t="s">
        <v>1406</v>
      </c>
      <c r="G271" s="13" t="s">
        <v>1407</v>
      </c>
      <c r="H271" s="57"/>
      <c r="I271" s="57"/>
      <c r="J271" s="57"/>
      <c r="K271" s="57"/>
      <c r="L271" s="57"/>
      <c r="M271" s="57"/>
      <c r="P271" s="107" t="s">
        <v>488</v>
      </c>
      <c r="Q271" s="108" t="s">
        <v>488</v>
      </c>
      <c r="R271" s="108" t="s">
        <v>488</v>
      </c>
      <c r="S271" s="76" t="s">
        <v>488</v>
      </c>
      <c r="T271" s="140" t="s">
        <v>488</v>
      </c>
      <c r="U271" s="107" t="s">
        <v>488</v>
      </c>
      <c r="V271" s="108" t="s">
        <v>488</v>
      </c>
      <c r="W271" s="108" t="s">
        <v>488</v>
      </c>
      <c r="X271" s="76" t="s">
        <v>488</v>
      </c>
      <c r="Y271" s="140" t="s">
        <v>488</v>
      </c>
      <c r="Z271" s="91" t="str">
        <f t="shared" si="8"/>
        <v/>
      </c>
      <c r="AA271" s="45" t="str">
        <f t="shared" si="9"/>
        <v/>
      </c>
    </row>
    <row r="272" spans="1:27" ht="119">
      <c r="A272" s="4">
        <v>2175</v>
      </c>
      <c r="B272" s="4" t="s">
        <v>1405</v>
      </c>
      <c r="E272" s="135" t="s">
        <v>2860</v>
      </c>
      <c r="F272" s="13" t="s">
        <v>1408</v>
      </c>
      <c r="G272" s="13" t="s">
        <v>1409</v>
      </c>
      <c r="H272" s="57"/>
      <c r="I272" s="57"/>
      <c r="J272" s="57"/>
      <c r="K272" s="57"/>
      <c r="L272" s="57"/>
      <c r="M272" s="57"/>
      <c r="P272" s="107" t="s">
        <v>488</v>
      </c>
      <c r="Q272" s="108" t="s">
        <v>488</v>
      </c>
      <c r="R272" s="108" t="s">
        <v>488</v>
      </c>
      <c r="S272" s="76" t="s">
        <v>488</v>
      </c>
      <c r="T272" s="140" t="s">
        <v>488</v>
      </c>
      <c r="U272" s="107" t="s">
        <v>488</v>
      </c>
      <c r="V272" s="108" t="s">
        <v>488</v>
      </c>
      <c r="W272" s="108" t="s">
        <v>488</v>
      </c>
      <c r="X272" s="76" t="s">
        <v>488</v>
      </c>
      <c r="Y272" s="140" t="s">
        <v>488</v>
      </c>
      <c r="Z272" s="91" t="str">
        <f t="shared" si="8"/>
        <v/>
      </c>
      <c r="AA272" s="45" t="str">
        <f t="shared" si="9"/>
        <v/>
      </c>
    </row>
    <row r="273" spans="1:27" ht="136">
      <c r="A273" s="4">
        <v>2176</v>
      </c>
      <c r="B273" s="4" t="s">
        <v>1405</v>
      </c>
      <c r="E273" s="135" t="s">
        <v>2861</v>
      </c>
      <c r="F273" s="13" t="s">
        <v>1410</v>
      </c>
      <c r="G273" s="13" t="s">
        <v>1411</v>
      </c>
      <c r="H273" s="57"/>
      <c r="I273" s="57"/>
      <c r="J273" s="57"/>
      <c r="K273" s="57"/>
      <c r="L273" s="57"/>
      <c r="M273" s="57"/>
      <c r="P273" s="107" t="s">
        <v>488</v>
      </c>
      <c r="Q273" s="108" t="s">
        <v>488</v>
      </c>
      <c r="R273" s="108" t="s">
        <v>488</v>
      </c>
      <c r="S273" s="76" t="s">
        <v>488</v>
      </c>
      <c r="T273" s="140" t="s">
        <v>488</v>
      </c>
      <c r="U273" s="107" t="s">
        <v>488</v>
      </c>
      <c r="V273" s="108" t="s">
        <v>488</v>
      </c>
      <c r="W273" s="108" t="s">
        <v>488</v>
      </c>
      <c r="X273" s="76" t="s">
        <v>488</v>
      </c>
      <c r="Y273" s="140" t="s">
        <v>488</v>
      </c>
      <c r="Z273" s="91" t="str">
        <f t="shared" si="8"/>
        <v/>
      </c>
      <c r="AA273" s="45" t="str">
        <f t="shared" si="9"/>
        <v/>
      </c>
    </row>
    <row r="274" spans="1:27" ht="119">
      <c r="A274" s="4">
        <v>2177</v>
      </c>
      <c r="B274" s="4" t="s">
        <v>1405</v>
      </c>
      <c r="E274" s="135" t="s">
        <v>2862</v>
      </c>
      <c r="F274" s="13" t="s">
        <v>1412</v>
      </c>
      <c r="G274" s="13" t="s">
        <v>1413</v>
      </c>
      <c r="H274" s="57"/>
      <c r="I274" s="57"/>
      <c r="J274" s="57"/>
      <c r="K274" s="57"/>
      <c r="L274" s="57"/>
      <c r="M274" s="57"/>
      <c r="P274" s="107" t="s">
        <v>488</v>
      </c>
      <c r="Q274" s="108" t="s">
        <v>488</v>
      </c>
      <c r="R274" s="108" t="s">
        <v>488</v>
      </c>
      <c r="S274" s="76" t="s">
        <v>488</v>
      </c>
      <c r="T274" s="140" t="s">
        <v>488</v>
      </c>
      <c r="U274" s="107" t="s">
        <v>488</v>
      </c>
      <c r="V274" s="108" t="s">
        <v>488</v>
      </c>
      <c r="W274" s="108" t="s">
        <v>488</v>
      </c>
      <c r="X274" s="76" t="s">
        <v>488</v>
      </c>
      <c r="Y274" s="140" t="s">
        <v>488</v>
      </c>
      <c r="Z274" s="91" t="str">
        <f t="shared" si="8"/>
        <v/>
      </c>
      <c r="AA274" s="45" t="str">
        <f t="shared" si="9"/>
        <v/>
      </c>
    </row>
    <row r="275" spans="1:27" s="104" customFormat="1" ht="17">
      <c r="A275" s="4"/>
      <c r="G275" s="104" t="s">
        <v>488</v>
      </c>
      <c r="H275" s="4"/>
      <c r="P275" s="139"/>
      <c r="Q275" s="139"/>
      <c r="R275" s="139"/>
      <c r="S275" s="139"/>
      <c r="T275" s="139"/>
      <c r="U275" s="139"/>
      <c r="V275" s="139"/>
      <c r="W275" s="139"/>
      <c r="X275" s="139"/>
      <c r="Y275" s="139"/>
    </row>
    <row r="276" spans="1:27" s="104" customFormat="1" ht="17">
      <c r="A276" s="4"/>
      <c r="G276" s="104" t="s">
        <v>488</v>
      </c>
      <c r="H276" s="4"/>
      <c r="P276" s="139"/>
      <c r="Q276" s="139"/>
      <c r="R276" s="139"/>
      <c r="S276" s="139"/>
      <c r="T276" s="139"/>
      <c r="U276" s="139"/>
      <c r="V276" s="139"/>
      <c r="W276" s="139"/>
      <c r="X276" s="139"/>
      <c r="Y276" s="139"/>
    </row>
    <row r="277" spans="1:27" s="104" customFormat="1" ht="17">
      <c r="A277" s="4"/>
      <c r="E277" s="106" t="s">
        <v>1414</v>
      </c>
      <c r="G277" s="104" t="s">
        <v>488</v>
      </c>
      <c r="H277" s="4"/>
      <c r="P277" s="139"/>
      <c r="Q277" s="139"/>
      <c r="R277" s="139"/>
      <c r="S277" s="139"/>
      <c r="T277" s="139"/>
      <c r="U277" s="139"/>
      <c r="V277" s="139"/>
      <c r="W277" s="139"/>
      <c r="X277" s="139"/>
      <c r="Y277" s="139"/>
    </row>
    <row r="278" spans="1:27" ht="119">
      <c r="A278" s="4">
        <v>2178</v>
      </c>
      <c r="B278" s="4" t="s">
        <v>1415</v>
      </c>
      <c r="E278" s="135" t="s">
        <v>2863</v>
      </c>
      <c r="F278" s="13" t="s">
        <v>1416</v>
      </c>
      <c r="G278" s="13" t="s">
        <v>1417</v>
      </c>
      <c r="H278" s="57"/>
      <c r="I278" s="57"/>
      <c r="J278" s="57"/>
      <c r="K278" s="57"/>
      <c r="L278" s="57"/>
      <c r="M278" s="57"/>
      <c r="P278" s="107" t="s">
        <v>488</v>
      </c>
      <c r="Q278" s="108" t="s">
        <v>488</v>
      </c>
      <c r="R278" s="108" t="s">
        <v>488</v>
      </c>
      <c r="S278" s="76" t="s">
        <v>488</v>
      </c>
      <c r="T278" s="140" t="s">
        <v>488</v>
      </c>
      <c r="U278" s="107" t="s">
        <v>488</v>
      </c>
      <c r="V278" s="108" t="s">
        <v>488</v>
      </c>
      <c r="W278" s="108" t="s">
        <v>488</v>
      </c>
      <c r="X278" s="76" t="s">
        <v>488</v>
      </c>
      <c r="Y278" s="140" t="s">
        <v>488</v>
      </c>
      <c r="Z278" s="91" t="str">
        <f t="shared" si="8"/>
        <v/>
      </c>
      <c r="AA278" s="45" t="str">
        <f t="shared" si="9"/>
        <v/>
      </c>
    </row>
    <row r="279" spans="1:27" ht="119">
      <c r="A279" s="4">
        <v>2179</v>
      </c>
      <c r="B279" s="4" t="s">
        <v>1418</v>
      </c>
      <c r="E279" s="135" t="s">
        <v>2864</v>
      </c>
      <c r="F279" s="13" t="s">
        <v>1419</v>
      </c>
      <c r="G279" s="13" t="s">
        <v>1420</v>
      </c>
      <c r="H279" s="57"/>
      <c r="I279" s="57"/>
      <c r="J279" s="57"/>
      <c r="K279" s="57"/>
      <c r="L279" s="57"/>
      <c r="M279" s="57"/>
      <c r="P279" s="107" t="s">
        <v>488</v>
      </c>
      <c r="Q279" s="108" t="s">
        <v>488</v>
      </c>
      <c r="R279" s="108" t="s">
        <v>488</v>
      </c>
      <c r="S279" s="76" t="s">
        <v>488</v>
      </c>
      <c r="T279" s="140" t="s">
        <v>488</v>
      </c>
      <c r="U279" s="107" t="s">
        <v>488</v>
      </c>
      <c r="V279" s="108" t="s">
        <v>488</v>
      </c>
      <c r="W279" s="108" t="s">
        <v>488</v>
      </c>
      <c r="X279" s="76" t="s">
        <v>488</v>
      </c>
      <c r="Y279" s="140" t="s">
        <v>488</v>
      </c>
      <c r="Z279" s="91" t="str">
        <f t="shared" si="8"/>
        <v/>
      </c>
      <c r="AA279" s="45" t="str">
        <f t="shared" si="9"/>
        <v/>
      </c>
    </row>
    <row r="280" spans="1:27" ht="119">
      <c r="A280" s="4">
        <v>2180</v>
      </c>
      <c r="B280" s="4" t="s">
        <v>1418</v>
      </c>
      <c r="E280" s="135" t="s">
        <v>2865</v>
      </c>
      <c r="F280" s="13" t="s">
        <v>1421</v>
      </c>
      <c r="G280" s="13" t="s">
        <v>1422</v>
      </c>
      <c r="H280" s="57"/>
      <c r="I280" s="57"/>
      <c r="J280" s="57"/>
      <c r="K280" s="57"/>
      <c r="L280" s="57"/>
      <c r="M280" s="57"/>
      <c r="P280" s="107" t="s">
        <v>488</v>
      </c>
      <c r="Q280" s="108" t="s">
        <v>488</v>
      </c>
      <c r="R280" s="108" t="s">
        <v>488</v>
      </c>
      <c r="S280" s="76" t="s">
        <v>488</v>
      </c>
      <c r="T280" s="140" t="s">
        <v>488</v>
      </c>
      <c r="U280" s="107" t="s">
        <v>488</v>
      </c>
      <c r="V280" s="108" t="s">
        <v>488</v>
      </c>
      <c r="W280" s="108" t="s">
        <v>488</v>
      </c>
      <c r="X280" s="76" t="s">
        <v>488</v>
      </c>
      <c r="Y280" s="140" t="s">
        <v>488</v>
      </c>
      <c r="Z280" s="91" t="str">
        <f t="shared" si="8"/>
        <v/>
      </c>
      <c r="AA280" s="45" t="str">
        <f t="shared" si="9"/>
        <v/>
      </c>
    </row>
    <row r="281" spans="1:27" ht="119">
      <c r="A281" s="4">
        <v>2181</v>
      </c>
      <c r="B281" s="4" t="s">
        <v>1418</v>
      </c>
      <c r="E281" s="135" t="s">
        <v>2866</v>
      </c>
      <c r="F281" s="13" t="s">
        <v>1423</v>
      </c>
      <c r="G281" s="13" t="s">
        <v>1424</v>
      </c>
      <c r="H281" s="57"/>
      <c r="I281" s="57"/>
      <c r="J281" s="57"/>
      <c r="K281" s="57"/>
      <c r="L281" s="57"/>
      <c r="M281" s="57"/>
      <c r="P281" s="107" t="s">
        <v>488</v>
      </c>
      <c r="Q281" s="108" t="s">
        <v>488</v>
      </c>
      <c r="R281" s="108" t="s">
        <v>488</v>
      </c>
      <c r="S281" s="76" t="s">
        <v>488</v>
      </c>
      <c r="T281" s="140" t="s">
        <v>488</v>
      </c>
      <c r="U281" s="107" t="s">
        <v>488</v>
      </c>
      <c r="V281" s="108" t="s">
        <v>488</v>
      </c>
      <c r="W281" s="108" t="s">
        <v>488</v>
      </c>
      <c r="X281" s="76" t="s">
        <v>488</v>
      </c>
      <c r="Y281" s="140" t="s">
        <v>488</v>
      </c>
      <c r="Z281" s="91" t="str">
        <f t="shared" si="8"/>
        <v/>
      </c>
      <c r="AA281" s="45" t="str">
        <f t="shared" si="9"/>
        <v/>
      </c>
    </row>
    <row r="282" spans="1:27" ht="153">
      <c r="A282" s="4">
        <v>2182</v>
      </c>
      <c r="B282" s="4" t="s">
        <v>1418</v>
      </c>
      <c r="E282" s="135" t="s">
        <v>2867</v>
      </c>
      <c r="F282" s="13" t="s">
        <v>1425</v>
      </c>
      <c r="G282" s="13" t="s">
        <v>1426</v>
      </c>
      <c r="H282" s="57"/>
      <c r="I282" s="57"/>
      <c r="J282" s="57"/>
      <c r="K282" s="57"/>
      <c r="L282" s="57"/>
      <c r="M282" s="57"/>
      <c r="P282" s="107" t="s">
        <v>488</v>
      </c>
      <c r="Q282" s="108" t="s">
        <v>488</v>
      </c>
      <c r="R282" s="108" t="s">
        <v>488</v>
      </c>
      <c r="S282" s="76" t="s">
        <v>488</v>
      </c>
      <c r="T282" s="140" t="s">
        <v>488</v>
      </c>
      <c r="U282" s="107" t="s">
        <v>488</v>
      </c>
      <c r="V282" s="108" t="s">
        <v>488</v>
      </c>
      <c r="W282" s="108" t="s">
        <v>488</v>
      </c>
      <c r="X282" s="76" t="s">
        <v>488</v>
      </c>
      <c r="Y282" s="140" t="s">
        <v>488</v>
      </c>
      <c r="Z282" s="91" t="str">
        <f t="shared" si="8"/>
        <v/>
      </c>
      <c r="AA282" s="45" t="str">
        <f t="shared" si="9"/>
        <v/>
      </c>
    </row>
    <row r="283" spans="1:27" ht="119">
      <c r="A283" s="4">
        <v>2183</v>
      </c>
      <c r="B283" s="4" t="s">
        <v>1418</v>
      </c>
      <c r="E283" s="135" t="s">
        <v>2868</v>
      </c>
      <c r="F283" s="13" t="s">
        <v>1427</v>
      </c>
      <c r="G283" s="13" t="s">
        <v>1428</v>
      </c>
      <c r="H283" s="57"/>
      <c r="I283" s="57"/>
      <c r="J283" s="57"/>
      <c r="K283" s="57"/>
      <c r="L283" s="57"/>
      <c r="M283" s="57"/>
      <c r="P283" s="107" t="s">
        <v>488</v>
      </c>
      <c r="Q283" s="108" t="s">
        <v>488</v>
      </c>
      <c r="R283" s="108" t="s">
        <v>488</v>
      </c>
      <c r="S283" s="76" t="s">
        <v>488</v>
      </c>
      <c r="T283" s="140" t="s">
        <v>488</v>
      </c>
      <c r="U283" s="107" t="s">
        <v>488</v>
      </c>
      <c r="V283" s="108" t="s">
        <v>488</v>
      </c>
      <c r="W283" s="108" t="s">
        <v>488</v>
      </c>
      <c r="X283" s="76" t="s">
        <v>488</v>
      </c>
      <c r="Y283" s="140" t="s">
        <v>488</v>
      </c>
      <c r="Z283" s="91" t="str">
        <f t="shared" si="8"/>
        <v/>
      </c>
      <c r="AA283" s="45" t="str">
        <f t="shared" si="9"/>
        <v/>
      </c>
    </row>
    <row r="284" spans="1:27" ht="102">
      <c r="A284" s="4">
        <v>2184</v>
      </c>
      <c r="B284" s="4" t="s">
        <v>1429</v>
      </c>
      <c r="E284" s="135" t="s">
        <v>2869</v>
      </c>
      <c r="F284" s="13" t="s">
        <v>1430</v>
      </c>
      <c r="G284" s="13" t="s">
        <v>1431</v>
      </c>
      <c r="H284" s="57"/>
      <c r="I284" s="57"/>
      <c r="J284" s="57"/>
      <c r="K284" s="57"/>
      <c r="L284" s="57"/>
      <c r="M284" s="57"/>
      <c r="P284" s="107" t="s">
        <v>488</v>
      </c>
      <c r="Q284" s="108" t="s">
        <v>488</v>
      </c>
      <c r="R284" s="108" t="s">
        <v>488</v>
      </c>
      <c r="S284" s="76" t="s">
        <v>488</v>
      </c>
      <c r="T284" s="140" t="s">
        <v>488</v>
      </c>
      <c r="U284" s="107" t="s">
        <v>488</v>
      </c>
      <c r="V284" s="108" t="s">
        <v>488</v>
      </c>
      <c r="W284" s="108" t="s">
        <v>488</v>
      </c>
      <c r="X284" s="76" t="s">
        <v>488</v>
      </c>
      <c r="Y284" s="140" t="s">
        <v>488</v>
      </c>
      <c r="Z284" s="91" t="str">
        <f t="shared" si="8"/>
        <v/>
      </c>
      <c r="AA284" s="45" t="str">
        <f t="shared" si="9"/>
        <v/>
      </c>
    </row>
    <row r="285" spans="1:27" ht="102">
      <c r="A285" s="4">
        <v>2185</v>
      </c>
      <c r="B285" s="4" t="s">
        <v>1418</v>
      </c>
      <c r="E285" s="135" t="s">
        <v>2870</v>
      </c>
      <c r="F285" s="13" t="s">
        <v>1432</v>
      </c>
      <c r="G285" s="13" t="s">
        <v>1433</v>
      </c>
      <c r="H285" s="57"/>
      <c r="I285" s="57"/>
      <c r="J285" s="57"/>
      <c r="K285" s="57"/>
      <c r="L285" s="57"/>
      <c r="M285" s="57"/>
      <c r="P285" s="107" t="s">
        <v>488</v>
      </c>
      <c r="Q285" s="108" t="s">
        <v>488</v>
      </c>
      <c r="R285" s="108" t="s">
        <v>488</v>
      </c>
      <c r="S285" s="76" t="s">
        <v>488</v>
      </c>
      <c r="T285" s="140" t="s">
        <v>488</v>
      </c>
      <c r="U285" s="107" t="s">
        <v>488</v>
      </c>
      <c r="V285" s="108" t="s">
        <v>488</v>
      </c>
      <c r="W285" s="108" t="s">
        <v>488</v>
      </c>
      <c r="X285" s="76" t="s">
        <v>488</v>
      </c>
      <c r="Y285" s="140" t="s">
        <v>488</v>
      </c>
      <c r="Z285" s="91" t="str">
        <f t="shared" si="8"/>
        <v/>
      </c>
      <c r="AA285" s="45" t="str">
        <f t="shared" si="9"/>
        <v/>
      </c>
    </row>
    <row r="286" spans="1:27" ht="136">
      <c r="A286" s="4">
        <v>2186</v>
      </c>
      <c r="B286" s="4" t="s">
        <v>1418</v>
      </c>
      <c r="E286" s="135" t="s">
        <v>2871</v>
      </c>
      <c r="F286" s="13" t="s">
        <v>1434</v>
      </c>
      <c r="G286" s="13" t="s">
        <v>1435</v>
      </c>
      <c r="H286" s="57"/>
      <c r="I286" s="57"/>
      <c r="J286" s="57"/>
      <c r="K286" s="57"/>
      <c r="L286" s="57"/>
      <c r="M286" s="57"/>
      <c r="P286" s="107" t="s">
        <v>488</v>
      </c>
      <c r="Q286" s="108" t="s">
        <v>488</v>
      </c>
      <c r="R286" s="108" t="s">
        <v>488</v>
      </c>
      <c r="S286" s="76" t="s">
        <v>488</v>
      </c>
      <c r="T286" s="140" t="s">
        <v>488</v>
      </c>
      <c r="U286" s="107" t="s">
        <v>488</v>
      </c>
      <c r="V286" s="108" t="s">
        <v>488</v>
      </c>
      <c r="W286" s="108" t="s">
        <v>488</v>
      </c>
      <c r="X286" s="76" t="s">
        <v>488</v>
      </c>
      <c r="Y286" s="140" t="s">
        <v>488</v>
      </c>
      <c r="Z286" s="91" t="str">
        <f t="shared" si="8"/>
        <v/>
      </c>
      <c r="AA286" s="45" t="str">
        <f t="shared" si="9"/>
        <v/>
      </c>
    </row>
    <row r="287" spans="1:27" ht="85">
      <c r="A287" s="4">
        <v>2187</v>
      </c>
      <c r="B287" s="4" t="s">
        <v>1436</v>
      </c>
      <c r="E287" s="135" t="s">
        <v>2872</v>
      </c>
      <c r="F287" s="13" t="s">
        <v>1437</v>
      </c>
      <c r="G287" s="13" t="s">
        <v>1383</v>
      </c>
      <c r="H287" s="57"/>
      <c r="I287" s="57"/>
      <c r="J287" s="57"/>
      <c r="K287" s="57"/>
      <c r="L287" s="57"/>
      <c r="M287" s="57"/>
      <c r="P287" s="107" t="s">
        <v>488</v>
      </c>
      <c r="Q287" s="108" t="s">
        <v>488</v>
      </c>
      <c r="R287" s="108" t="s">
        <v>488</v>
      </c>
      <c r="S287" s="76" t="s">
        <v>488</v>
      </c>
      <c r="T287" s="140" t="s">
        <v>488</v>
      </c>
      <c r="U287" s="107" t="s">
        <v>488</v>
      </c>
      <c r="V287" s="108" t="s">
        <v>488</v>
      </c>
      <c r="W287" s="108" t="s">
        <v>488</v>
      </c>
      <c r="X287" s="76" t="s">
        <v>488</v>
      </c>
      <c r="Y287" s="140" t="s">
        <v>488</v>
      </c>
      <c r="Z287" s="91" t="str">
        <f t="shared" si="8"/>
        <v/>
      </c>
      <c r="AA287" s="45" t="str">
        <f t="shared" si="9"/>
        <v/>
      </c>
    </row>
    <row r="288" spans="1:27" s="104" customFormat="1" ht="17">
      <c r="A288" s="4"/>
      <c r="G288" s="104" t="s">
        <v>488</v>
      </c>
      <c r="H288" s="4"/>
      <c r="P288" s="139"/>
      <c r="Q288" s="139"/>
      <c r="R288" s="139"/>
      <c r="S288" s="139"/>
      <c r="T288" s="139"/>
      <c r="U288" s="139"/>
      <c r="V288" s="139"/>
      <c r="W288" s="139"/>
      <c r="X288" s="139"/>
      <c r="Y288" s="139"/>
    </row>
    <row r="289" spans="1:27" s="104" customFormat="1" ht="17">
      <c r="A289" s="4"/>
      <c r="G289" s="104" t="s">
        <v>488</v>
      </c>
      <c r="H289" s="4"/>
      <c r="P289" s="139"/>
      <c r="Q289" s="139"/>
      <c r="R289" s="139"/>
      <c r="S289" s="139"/>
      <c r="T289" s="139"/>
      <c r="U289" s="139"/>
      <c r="V289" s="139"/>
      <c r="W289" s="139"/>
      <c r="X289" s="139"/>
      <c r="Y289" s="139"/>
    </row>
    <row r="290" spans="1:27" s="104" customFormat="1" ht="17">
      <c r="A290" s="4"/>
      <c r="E290" s="106" t="s">
        <v>1438</v>
      </c>
      <c r="G290" s="104" t="s">
        <v>488</v>
      </c>
      <c r="H290" s="4"/>
      <c r="P290" s="139"/>
      <c r="Q290" s="139"/>
      <c r="R290" s="139"/>
      <c r="S290" s="139"/>
      <c r="T290" s="139"/>
      <c r="U290" s="139"/>
      <c r="V290" s="139"/>
      <c r="W290" s="139"/>
      <c r="X290" s="139"/>
      <c r="Y290" s="139"/>
    </row>
    <row r="291" spans="1:27" ht="119">
      <c r="A291" s="4">
        <v>2188</v>
      </c>
      <c r="E291" s="135" t="s">
        <v>2873</v>
      </c>
      <c r="F291" s="13" t="s">
        <v>1439</v>
      </c>
      <c r="G291" s="13" t="s">
        <v>1440</v>
      </c>
      <c r="H291" s="57"/>
      <c r="I291" s="57"/>
      <c r="J291" s="57"/>
      <c r="K291" s="57"/>
      <c r="L291" s="57"/>
      <c r="M291" s="57"/>
      <c r="P291" s="107" t="s">
        <v>488</v>
      </c>
      <c r="Q291" s="108" t="s">
        <v>488</v>
      </c>
      <c r="R291" s="108" t="s">
        <v>488</v>
      </c>
      <c r="S291" s="76" t="s">
        <v>488</v>
      </c>
      <c r="T291" s="140" t="s">
        <v>488</v>
      </c>
      <c r="U291" s="107" t="s">
        <v>488</v>
      </c>
      <c r="V291" s="108" t="s">
        <v>488</v>
      </c>
      <c r="W291" s="108" t="s">
        <v>488</v>
      </c>
      <c r="X291" s="76" t="s">
        <v>488</v>
      </c>
      <c r="Y291" s="140" t="s">
        <v>488</v>
      </c>
      <c r="Z291" s="91" t="str">
        <f t="shared" si="8"/>
        <v/>
      </c>
      <c r="AA291" s="45" t="str">
        <f t="shared" si="9"/>
        <v/>
      </c>
    </row>
    <row r="292" spans="1:27" ht="119">
      <c r="A292" s="4">
        <v>2189</v>
      </c>
      <c r="E292" s="135" t="s">
        <v>2874</v>
      </c>
      <c r="F292" s="13" t="s">
        <v>1441</v>
      </c>
      <c r="G292" s="13" t="s">
        <v>1442</v>
      </c>
      <c r="H292" s="57"/>
      <c r="I292" s="57"/>
      <c r="J292" s="57"/>
      <c r="K292" s="57"/>
      <c r="L292" s="57"/>
      <c r="M292" s="57"/>
      <c r="P292" s="107" t="s">
        <v>488</v>
      </c>
      <c r="Q292" s="108" t="s">
        <v>488</v>
      </c>
      <c r="R292" s="108" t="s">
        <v>488</v>
      </c>
      <c r="S292" s="76" t="s">
        <v>488</v>
      </c>
      <c r="T292" s="140" t="s">
        <v>488</v>
      </c>
      <c r="U292" s="107" t="s">
        <v>488</v>
      </c>
      <c r="V292" s="108" t="s">
        <v>488</v>
      </c>
      <c r="W292" s="108" t="s">
        <v>488</v>
      </c>
      <c r="X292" s="76" t="s">
        <v>488</v>
      </c>
      <c r="Y292" s="140" t="s">
        <v>488</v>
      </c>
      <c r="Z292" s="91" t="str">
        <f t="shared" si="8"/>
        <v/>
      </c>
      <c r="AA292" s="45" t="str">
        <f t="shared" si="9"/>
        <v/>
      </c>
    </row>
    <row r="293" spans="1:27" ht="119">
      <c r="A293" s="4">
        <v>2190</v>
      </c>
      <c r="E293" s="135" t="s">
        <v>2875</v>
      </c>
      <c r="F293" s="13" t="s">
        <v>1443</v>
      </c>
      <c r="G293" s="13" t="s">
        <v>1444</v>
      </c>
      <c r="H293" s="57"/>
      <c r="I293" s="57"/>
      <c r="J293" s="57"/>
      <c r="K293" s="57"/>
      <c r="L293" s="57"/>
      <c r="M293" s="57"/>
      <c r="P293" s="107" t="s">
        <v>488</v>
      </c>
      <c r="Q293" s="108" t="s">
        <v>488</v>
      </c>
      <c r="R293" s="108" t="s">
        <v>488</v>
      </c>
      <c r="S293" s="76" t="s">
        <v>488</v>
      </c>
      <c r="T293" s="140" t="s">
        <v>488</v>
      </c>
      <c r="U293" s="107" t="s">
        <v>488</v>
      </c>
      <c r="V293" s="108" t="s">
        <v>488</v>
      </c>
      <c r="W293" s="108" t="s">
        <v>488</v>
      </c>
      <c r="X293" s="76" t="s">
        <v>488</v>
      </c>
      <c r="Y293" s="140" t="s">
        <v>488</v>
      </c>
      <c r="Z293" s="91" t="str">
        <f t="shared" si="8"/>
        <v/>
      </c>
      <c r="AA293" s="45" t="str">
        <f t="shared" si="9"/>
        <v/>
      </c>
    </row>
    <row r="294" spans="1:27" ht="119">
      <c r="A294" s="4">
        <v>2191</v>
      </c>
      <c r="E294" s="135" t="s">
        <v>2876</v>
      </c>
      <c r="F294" s="13" t="s">
        <v>1445</v>
      </c>
      <c r="G294" s="13" t="s">
        <v>1446</v>
      </c>
      <c r="H294" s="57"/>
      <c r="I294" s="57"/>
      <c r="J294" s="57"/>
      <c r="K294" s="57"/>
      <c r="L294" s="57"/>
      <c r="M294" s="57"/>
      <c r="P294" s="107" t="s">
        <v>488</v>
      </c>
      <c r="Q294" s="108" t="s">
        <v>488</v>
      </c>
      <c r="R294" s="108" t="s">
        <v>488</v>
      </c>
      <c r="S294" s="76" t="s">
        <v>488</v>
      </c>
      <c r="T294" s="140" t="s">
        <v>488</v>
      </c>
      <c r="U294" s="107" t="s">
        <v>488</v>
      </c>
      <c r="V294" s="108" t="s">
        <v>488</v>
      </c>
      <c r="W294" s="108" t="s">
        <v>488</v>
      </c>
      <c r="X294" s="76" t="s">
        <v>488</v>
      </c>
      <c r="Y294" s="140" t="s">
        <v>488</v>
      </c>
      <c r="Z294" s="91" t="str">
        <f t="shared" si="8"/>
        <v/>
      </c>
      <c r="AA294" s="45" t="str">
        <f t="shared" si="9"/>
        <v/>
      </c>
    </row>
    <row r="295" spans="1:27" ht="119">
      <c r="A295" s="4">
        <v>2192</v>
      </c>
      <c r="E295" s="135" t="s">
        <v>2877</v>
      </c>
      <c r="F295" s="13" t="s">
        <v>1447</v>
      </c>
      <c r="G295" s="13" t="s">
        <v>1448</v>
      </c>
      <c r="H295" s="57"/>
      <c r="I295" s="57"/>
      <c r="J295" s="57"/>
      <c r="K295" s="57"/>
      <c r="L295" s="57"/>
      <c r="M295" s="57"/>
      <c r="P295" s="107" t="s">
        <v>488</v>
      </c>
      <c r="Q295" s="108" t="s">
        <v>488</v>
      </c>
      <c r="R295" s="108" t="s">
        <v>488</v>
      </c>
      <c r="S295" s="76" t="s">
        <v>488</v>
      </c>
      <c r="T295" s="140" t="s">
        <v>488</v>
      </c>
      <c r="U295" s="107" t="s">
        <v>488</v>
      </c>
      <c r="V295" s="108" t="s">
        <v>488</v>
      </c>
      <c r="W295" s="108" t="s">
        <v>488</v>
      </c>
      <c r="X295" s="76" t="s">
        <v>488</v>
      </c>
      <c r="Y295" s="140" t="s">
        <v>488</v>
      </c>
      <c r="Z295" s="91" t="str">
        <f t="shared" si="8"/>
        <v/>
      </c>
      <c r="AA295" s="45" t="str">
        <f t="shared" si="9"/>
        <v/>
      </c>
    </row>
    <row r="296" spans="1:27" ht="170">
      <c r="A296" s="4">
        <v>2193</v>
      </c>
      <c r="E296" s="135" t="s">
        <v>2878</v>
      </c>
      <c r="F296" s="13" t="s">
        <v>1449</v>
      </c>
      <c r="G296" s="13" t="s">
        <v>1450</v>
      </c>
      <c r="H296" s="57"/>
      <c r="I296" s="57"/>
      <c r="J296" s="57"/>
      <c r="K296" s="57"/>
      <c r="L296" s="57"/>
      <c r="M296" s="57"/>
      <c r="P296" s="107" t="s">
        <v>488</v>
      </c>
      <c r="Q296" s="108" t="s">
        <v>488</v>
      </c>
      <c r="R296" s="108" t="s">
        <v>488</v>
      </c>
      <c r="S296" s="76" t="s">
        <v>488</v>
      </c>
      <c r="T296" s="140" t="s">
        <v>488</v>
      </c>
      <c r="U296" s="107" t="s">
        <v>488</v>
      </c>
      <c r="V296" s="108" t="s">
        <v>488</v>
      </c>
      <c r="W296" s="108" t="s">
        <v>488</v>
      </c>
      <c r="X296" s="76" t="s">
        <v>488</v>
      </c>
      <c r="Y296" s="140" t="s">
        <v>488</v>
      </c>
      <c r="Z296" s="91" t="str">
        <f t="shared" si="8"/>
        <v/>
      </c>
      <c r="AA296" s="45" t="str">
        <f t="shared" si="9"/>
        <v/>
      </c>
    </row>
    <row r="297" spans="1:27" ht="102">
      <c r="A297" s="4">
        <v>2194</v>
      </c>
      <c r="E297" s="135" t="s">
        <v>2879</v>
      </c>
      <c r="F297" s="13" t="s">
        <v>1451</v>
      </c>
      <c r="G297" s="13" t="s">
        <v>1452</v>
      </c>
      <c r="H297" s="57"/>
      <c r="I297" s="57"/>
      <c r="J297" s="57"/>
      <c r="K297" s="57"/>
      <c r="L297" s="57"/>
      <c r="M297" s="57"/>
      <c r="P297" s="107" t="s">
        <v>488</v>
      </c>
      <c r="Q297" s="108" t="s">
        <v>488</v>
      </c>
      <c r="R297" s="108" t="s">
        <v>488</v>
      </c>
      <c r="S297" s="76" t="s">
        <v>488</v>
      </c>
      <c r="T297" s="140" t="s">
        <v>488</v>
      </c>
      <c r="U297" s="107" t="s">
        <v>488</v>
      </c>
      <c r="V297" s="108" t="s">
        <v>488</v>
      </c>
      <c r="W297" s="108" t="s">
        <v>488</v>
      </c>
      <c r="X297" s="76" t="s">
        <v>488</v>
      </c>
      <c r="Y297" s="140" t="s">
        <v>488</v>
      </c>
      <c r="Z297" s="91" t="str">
        <f t="shared" si="8"/>
        <v/>
      </c>
      <c r="AA297" s="45" t="str">
        <f t="shared" si="9"/>
        <v/>
      </c>
    </row>
    <row r="298" spans="1:27" ht="153">
      <c r="A298" s="4">
        <v>2195</v>
      </c>
      <c r="E298" s="135" t="s">
        <v>2880</v>
      </c>
      <c r="F298" s="13" t="s">
        <v>1453</v>
      </c>
      <c r="G298" s="13" t="s">
        <v>1454</v>
      </c>
      <c r="H298" s="57"/>
      <c r="I298" s="57"/>
      <c r="J298" s="57"/>
      <c r="K298" s="57"/>
      <c r="L298" s="57"/>
      <c r="M298" s="57"/>
      <c r="P298" s="107" t="s">
        <v>488</v>
      </c>
      <c r="Q298" s="108" t="s">
        <v>488</v>
      </c>
      <c r="R298" s="108" t="s">
        <v>488</v>
      </c>
      <c r="S298" s="76" t="s">
        <v>488</v>
      </c>
      <c r="T298" s="140" t="s">
        <v>488</v>
      </c>
      <c r="U298" s="107" t="s">
        <v>488</v>
      </c>
      <c r="V298" s="108" t="s">
        <v>488</v>
      </c>
      <c r="W298" s="108" t="s">
        <v>488</v>
      </c>
      <c r="X298" s="76" t="s">
        <v>488</v>
      </c>
      <c r="Y298" s="140" t="s">
        <v>488</v>
      </c>
      <c r="Z298" s="91" t="str">
        <f t="shared" si="8"/>
        <v/>
      </c>
      <c r="AA298" s="45" t="str">
        <f t="shared" si="9"/>
        <v/>
      </c>
    </row>
    <row r="299" spans="1:27" s="104" customFormat="1">
      <c r="A299" s="4"/>
      <c r="H299" s="4"/>
      <c r="P299" s="139"/>
      <c r="Q299" s="139"/>
      <c r="R299" s="139"/>
      <c r="S299" s="139"/>
      <c r="T299" s="139"/>
      <c r="U299" s="139"/>
      <c r="V299" s="139"/>
      <c r="W299" s="139"/>
      <c r="X299" s="139"/>
      <c r="Y299" s="139"/>
    </row>
    <row r="300" spans="1:27" s="104" customFormat="1">
      <c r="A300" s="4"/>
      <c r="H300" s="4"/>
      <c r="P300" s="139"/>
      <c r="Q300" s="139"/>
      <c r="R300" s="139"/>
      <c r="S300" s="139"/>
      <c r="T300" s="139"/>
      <c r="U300" s="139"/>
      <c r="V300" s="139"/>
      <c r="W300" s="139"/>
      <c r="X300" s="139"/>
      <c r="Y300" s="139"/>
    </row>
    <row r="301" spans="1:27" s="104" customFormat="1" ht="17">
      <c r="A301" s="4"/>
      <c r="E301" s="106" t="s">
        <v>1455</v>
      </c>
      <c r="H301" s="4"/>
      <c r="P301" s="139"/>
      <c r="Q301" s="139"/>
      <c r="R301" s="139"/>
      <c r="S301" s="139"/>
      <c r="T301" s="139"/>
      <c r="U301" s="139"/>
      <c r="V301" s="139"/>
      <c r="W301" s="139"/>
      <c r="X301" s="139"/>
      <c r="Y301" s="139"/>
    </row>
    <row r="302" spans="1:27" ht="409.6">
      <c r="A302" s="4">
        <v>2196</v>
      </c>
      <c r="B302" s="4" t="s">
        <v>1456</v>
      </c>
      <c r="E302" s="14" t="s">
        <v>2882</v>
      </c>
      <c r="F302" s="13" t="s">
        <v>1457</v>
      </c>
      <c r="G302" s="13" t="s">
        <v>1458</v>
      </c>
      <c r="H302" s="57"/>
      <c r="I302" s="57"/>
      <c r="J302" s="134" t="s">
        <v>2881</v>
      </c>
      <c r="K302" s="57"/>
      <c r="L302" s="57"/>
      <c r="M302" s="57"/>
      <c r="P302" s="107" t="s">
        <v>488</v>
      </c>
      <c r="Q302" s="108" t="s">
        <v>488</v>
      </c>
      <c r="R302" s="108" t="s">
        <v>488</v>
      </c>
      <c r="S302" s="76" t="s">
        <v>488</v>
      </c>
      <c r="T302" s="140" t="s">
        <v>488</v>
      </c>
      <c r="U302" s="107" t="s">
        <v>488</v>
      </c>
      <c r="V302" s="108" t="s">
        <v>488</v>
      </c>
      <c r="W302" s="108" t="s">
        <v>488</v>
      </c>
      <c r="X302" s="76" t="s">
        <v>488</v>
      </c>
      <c r="Y302" s="140" t="s">
        <v>488</v>
      </c>
      <c r="Z302" s="91" t="str">
        <f t="shared" si="8"/>
        <v/>
      </c>
      <c r="AA302" s="45" t="str">
        <f t="shared" si="9"/>
        <v/>
      </c>
    </row>
    <row r="303" spans="1:27" s="104" customFormat="1">
      <c r="A303" s="4"/>
      <c r="H303" s="4"/>
      <c r="P303" s="139"/>
      <c r="Q303" s="139"/>
      <c r="R303" s="139"/>
      <c r="S303" s="139"/>
      <c r="T303" s="139"/>
      <c r="U303" s="139"/>
      <c r="V303" s="139"/>
      <c r="W303" s="139"/>
      <c r="X303" s="139"/>
      <c r="Y303" s="139"/>
    </row>
    <row r="304" spans="1:27" s="104" customFormat="1">
      <c r="A304" s="4"/>
      <c r="H304" s="4"/>
      <c r="P304" s="139"/>
      <c r="Q304" s="139"/>
      <c r="R304" s="139"/>
      <c r="S304" s="139"/>
      <c r="T304" s="139"/>
      <c r="U304" s="139"/>
      <c r="V304" s="139"/>
      <c r="W304" s="139"/>
      <c r="X304" s="139"/>
      <c r="Y304" s="139"/>
    </row>
    <row r="305" spans="1:27" s="104" customFormat="1" ht="19">
      <c r="A305" s="4"/>
      <c r="E305" s="145" t="s">
        <v>90</v>
      </c>
      <c r="F305" s="145"/>
      <c r="G305" s="145"/>
      <c r="H305" s="4"/>
      <c r="P305" s="139"/>
      <c r="Q305" s="139"/>
      <c r="R305" s="139"/>
      <c r="S305" s="139"/>
      <c r="T305" s="139"/>
      <c r="U305" s="139"/>
      <c r="V305" s="139"/>
      <c r="W305" s="139"/>
      <c r="X305" s="139"/>
      <c r="Y305" s="139"/>
    </row>
    <row r="306" spans="1:27" s="104" customFormat="1" ht="17">
      <c r="A306" s="4"/>
      <c r="E306" s="106" t="s">
        <v>1459</v>
      </c>
      <c r="H306" s="4"/>
      <c r="P306" s="139"/>
      <c r="Q306" s="139"/>
      <c r="R306" s="139"/>
      <c r="S306" s="139"/>
      <c r="T306" s="139"/>
      <c r="U306" s="139"/>
      <c r="V306" s="139"/>
      <c r="W306" s="139"/>
      <c r="X306" s="139"/>
      <c r="Y306" s="139"/>
    </row>
    <row r="307" spans="1:27" ht="187">
      <c r="A307" s="4">
        <v>2197</v>
      </c>
      <c r="B307" s="4" t="s">
        <v>1460</v>
      </c>
      <c r="E307" s="135" t="s">
        <v>2883</v>
      </c>
      <c r="F307" s="13" t="s">
        <v>1461</v>
      </c>
      <c r="G307" s="13" t="s">
        <v>1462</v>
      </c>
      <c r="H307" s="57"/>
      <c r="I307" s="57"/>
      <c r="J307" s="57"/>
      <c r="K307" s="57"/>
      <c r="L307" s="57"/>
      <c r="M307" s="57"/>
      <c r="P307" s="107" t="s">
        <v>488</v>
      </c>
      <c r="Q307" s="108" t="s">
        <v>488</v>
      </c>
      <c r="R307" s="108" t="s">
        <v>488</v>
      </c>
      <c r="S307" s="76" t="s">
        <v>488</v>
      </c>
      <c r="T307" s="140" t="s">
        <v>488</v>
      </c>
      <c r="U307" s="107" t="s">
        <v>488</v>
      </c>
      <c r="V307" s="108" t="s">
        <v>488</v>
      </c>
      <c r="W307" s="108" t="s">
        <v>488</v>
      </c>
      <c r="X307" s="76" t="s">
        <v>488</v>
      </c>
      <c r="Y307" s="140" t="s">
        <v>488</v>
      </c>
      <c r="Z307" s="91" t="str">
        <f t="shared" si="8"/>
        <v/>
      </c>
      <c r="AA307" s="45" t="str">
        <f t="shared" si="9"/>
        <v/>
      </c>
    </row>
    <row r="308" spans="1:27" ht="187">
      <c r="A308" s="4">
        <v>2198</v>
      </c>
      <c r="B308" s="4" t="s">
        <v>1463</v>
      </c>
      <c r="E308" s="135" t="s">
        <v>2884</v>
      </c>
      <c r="F308" s="13" t="s">
        <v>1464</v>
      </c>
      <c r="G308" s="13" t="s">
        <v>1465</v>
      </c>
      <c r="H308" s="57"/>
      <c r="I308" s="57"/>
      <c r="J308" s="57"/>
      <c r="K308" s="57"/>
      <c r="L308" s="57"/>
      <c r="M308" s="57"/>
      <c r="P308" s="107" t="s">
        <v>488</v>
      </c>
      <c r="Q308" s="108" t="s">
        <v>488</v>
      </c>
      <c r="R308" s="108" t="s">
        <v>488</v>
      </c>
      <c r="S308" s="76" t="s">
        <v>488</v>
      </c>
      <c r="T308" s="140" t="s">
        <v>488</v>
      </c>
      <c r="U308" s="107" t="s">
        <v>488</v>
      </c>
      <c r="V308" s="108" t="s">
        <v>488</v>
      </c>
      <c r="W308" s="108" t="s">
        <v>488</v>
      </c>
      <c r="X308" s="76" t="s">
        <v>488</v>
      </c>
      <c r="Y308" s="140" t="s">
        <v>488</v>
      </c>
      <c r="Z308" s="91" t="str">
        <f t="shared" si="8"/>
        <v/>
      </c>
      <c r="AA308" s="45" t="str">
        <f t="shared" si="9"/>
        <v/>
      </c>
    </row>
    <row r="309" spans="1:27" ht="204">
      <c r="A309" s="4">
        <v>2199</v>
      </c>
      <c r="E309" s="135" t="s">
        <v>2885</v>
      </c>
      <c r="F309" s="13" t="s">
        <v>1466</v>
      </c>
      <c r="G309" s="13" t="s">
        <v>1467</v>
      </c>
      <c r="H309" s="57"/>
      <c r="I309" s="57"/>
      <c r="J309" s="57"/>
      <c r="K309" s="57"/>
      <c r="L309" s="57"/>
      <c r="M309" s="57"/>
      <c r="P309" s="107" t="s">
        <v>488</v>
      </c>
      <c r="Q309" s="108" t="s">
        <v>488</v>
      </c>
      <c r="R309" s="108" t="s">
        <v>488</v>
      </c>
      <c r="S309" s="76" t="s">
        <v>488</v>
      </c>
      <c r="T309" s="140" t="s">
        <v>488</v>
      </c>
      <c r="U309" s="107" t="s">
        <v>488</v>
      </c>
      <c r="V309" s="108" t="s">
        <v>488</v>
      </c>
      <c r="W309" s="108" t="s">
        <v>488</v>
      </c>
      <c r="X309" s="76" t="s">
        <v>488</v>
      </c>
      <c r="Y309" s="140" t="s">
        <v>488</v>
      </c>
      <c r="Z309" s="91" t="str">
        <f t="shared" si="8"/>
        <v/>
      </c>
      <c r="AA309" s="45" t="str">
        <f t="shared" si="9"/>
        <v/>
      </c>
    </row>
    <row r="310" spans="1:27" ht="136">
      <c r="A310" s="4">
        <v>2200</v>
      </c>
      <c r="E310" s="135" t="s">
        <v>2886</v>
      </c>
      <c r="F310" s="13" t="s">
        <v>1468</v>
      </c>
      <c r="G310" s="13" t="s">
        <v>1469</v>
      </c>
      <c r="H310" s="57"/>
      <c r="I310" s="57"/>
      <c r="J310" s="57"/>
      <c r="K310" s="57"/>
      <c r="L310" s="57"/>
      <c r="M310" s="57"/>
      <c r="P310" s="107" t="s">
        <v>488</v>
      </c>
      <c r="Q310" s="108" t="s">
        <v>488</v>
      </c>
      <c r="R310" s="108" t="s">
        <v>488</v>
      </c>
      <c r="S310" s="76" t="s">
        <v>488</v>
      </c>
      <c r="T310" s="140" t="s">
        <v>488</v>
      </c>
      <c r="U310" s="107" t="s">
        <v>488</v>
      </c>
      <c r="V310" s="108" t="s">
        <v>488</v>
      </c>
      <c r="W310" s="108" t="s">
        <v>488</v>
      </c>
      <c r="X310" s="76" t="s">
        <v>488</v>
      </c>
      <c r="Y310" s="140" t="s">
        <v>488</v>
      </c>
      <c r="Z310" s="91" t="str">
        <f t="shared" si="8"/>
        <v/>
      </c>
      <c r="AA310" s="45" t="str">
        <f t="shared" si="9"/>
        <v/>
      </c>
    </row>
    <row r="311" spans="1:27" ht="170">
      <c r="A311" s="4">
        <v>2201</v>
      </c>
      <c r="E311" s="135" t="s">
        <v>2887</v>
      </c>
      <c r="F311" s="13" t="s">
        <v>1470</v>
      </c>
      <c r="G311" s="13" t="s">
        <v>1471</v>
      </c>
      <c r="H311" s="57"/>
      <c r="I311" s="57"/>
      <c r="J311" s="57"/>
      <c r="K311" s="57"/>
      <c r="L311" s="57"/>
      <c r="M311" s="57"/>
      <c r="P311" s="107" t="s">
        <v>488</v>
      </c>
      <c r="Q311" s="108" t="s">
        <v>488</v>
      </c>
      <c r="R311" s="108" t="s">
        <v>488</v>
      </c>
      <c r="S311" s="76" t="s">
        <v>488</v>
      </c>
      <c r="T311" s="140" t="s">
        <v>488</v>
      </c>
      <c r="U311" s="107" t="s">
        <v>488</v>
      </c>
      <c r="V311" s="108" t="s">
        <v>488</v>
      </c>
      <c r="W311" s="108" t="s">
        <v>488</v>
      </c>
      <c r="X311" s="76" t="s">
        <v>488</v>
      </c>
      <c r="Y311" s="140" t="s">
        <v>488</v>
      </c>
      <c r="Z311" s="91" t="str">
        <f t="shared" si="8"/>
        <v/>
      </c>
      <c r="AA311" s="45" t="str">
        <f t="shared" si="9"/>
        <v/>
      </c>
    </row>
    <row r="312" spans="1:27" s="104" customFormat="1" ht="17">
      <c r="A312" s="4"/>
      <c r="G312" s="104" t="s">
        <v>488</v>
      </c>
      <c r="H312" s="4"/>
      <c r="P312" s="139"/>
      <c r="Q312" s="139"/>
      <c r="R312" s="139"/>
      <c r="S312" s="139"/>
      <c r="T312" s="139"/>
      <c r="U312" s="139"/>
      <c r="V312" s="139"/>
      <c r="W312" s="139"/>
      <c r="X312" s="139"/>
      <c r="Y312" s="139"/>
    </row>
    <row r="313" spans="1:27" s="104" customFormat="1" ht="17">
      <c r="A313" s="4"/>
      <c r="G313" s="104" t="s">
        <v>488</v>
      </c>
      <c r="H313" s="4"/>
      <c r="P313" s="139"/>
      <c r="Q313" s="139"/>
      <c r="R313" s="139"/>
      <c r="S313" s="139"/>
      <c r="T313" s="139"/>
      <c r="U313" s="139"/>
      <c r="V313" s="139"/>
      <c r="W313" s="139"/>
      <c r="X313" s="139"/>
      <c r="Y313" s="139"/>
    </row>
    <row r="314" spans="1:27" s="104" customFormat="1" ht="17">
      <c r="A314" s="4"/>
      <c r="E314" s="106" t="s">
        <v>1472</v>
      </c>
      <c r="G314" s="104" t="s">
        <v>488</v>
      </c>
      <c r="H314" s="4"/>
      <c r="P314" s="139"/>
      <c r="Q314" s="139"/>
      <c r="R314" s="139"/>
      <c r="S314" s="139"/>
      <c r="T314" s="139"/>
      <c r="U314" s="139"/>
      <c r="V314" s="139"/>
      <c r="W314" s="139"/>
      <c r="X314" s="139"/>
      <c r="Y314" s="139"/>
    </row>
    <row r="315" spans="1:27" ht="136">
      <c r="A315" s="4">
        <v>2202</v>
      </c>
      <c r="B315" s="4" t="s">
        <v>1473</v>
      </c>
      <c r="E315" s="135" t="s">
        <v>2888</v>
      </c>
      <c r="F315" s="13" t="s">
        <v>1474</v>
      </c>
      <c r="G315" s="13" t="s">
        <v>1475</v>
      </c>
      <c r="H315" s="57"/>
      <c r="I315" s="57"/>
      <c r="J315" s="57"/>
      <c r="K315" s="57"/>
      <c r="L315" s="57"/>
      <c r="M315" s="57"/>
      <c r="P315" s="107" t="s">
        <v>488</v>
      </c>
      <c r="Q315" s="108" t="s">
        <v>488</v>
      </c>
      <c r="R315" s="108" t="s">
        <v>488</v>
      </c>
      <c r="S315" s="76" t="s">
        <v>488</v>
      </c>
      <c r="T315" s="140" t="s">
        <v>488</v>
      </c>
      <c r="U315" s="107" t="s">
        <v>488</v>
      </c>
      <c r="V315" s="108" t="s">
        <v>488</v>
      </c>
      <c r="W315" s="108" t="s">
        <v>488</v>
      </c>
      <c r="X315" s="76" t="s">
        <v>488</v>
      </c>
      <c r="Y315" s="140" t="s">
        <v>488</v>
      </c>
      <c r="Z315" s="91" t="str">
        <f t="shared" si="8"/>
        <v/>
      </c>
      <c r="AA315" s="45" t="str">
        <f t="shared" si="9"/>
        <v/>
      </c>
    </row>
    <row r="316" spans="1:27" ht="153">
      <c r="A316" s="4">
        <v>2203</v>
      </c>
      <c r="B316" s="4" t="s">
        <v>1476</v>
      </c>
      <c r="E316" s="135" t="s">
        <v>2889</v>
      </c>
      <c r="F316" s="13" t="s">
        <v>1477</v>
      </c>
      <c r="G316" s="13" t="s">
        <v>1478</v>
      </c>
      <c r="H316" s="57"/>
      <c r="I316" s="57"/>
      <c r="J316" s="57"/>
      <c r="K316" s="57"/>
      <c r="L316" s="57"/>
      <c r="M316" s="57"/>
      <c r="P316" s="107" t="s">
        <v>488</v>
      </c>
      <c r="Q316" s="108" t="s">
        <v>488</v>
      </c>
      <c r="R316" s="108" t="s">
        <v>488</v>
      </c>
      <c r="S316" s="76" t="s">
        <v>488</v>
      </c>
      <c r="T316" s="140" t="s">
        <v>488</v>
      </c>
      <c r="U316" s="107" t="s">
        <v>488</v>
      </c>
      <c r="V316" s="108" t="s">
        <v>488</v>
      </c>
      <c r="W316" s="108" t="s">
        <v>488</v>
      </c>
      <c r="X316" s="76" t="s">
        <v>488</v>
      </c>
      <c r="Y316" s="140" t="s">
        <v>488</v>
      </c>
      <c r="Z316" s="91" t="str">
        <f t="shared" si="8"/>
        <v/>
      </c>
      <c r="AA316" s="45" t="str">
        <f t="shared" si="9"/>
        <v/>
      </c>
    </row>
    <row r="317" spans="1:27" s="104" customFormat="1" ht="17">
      <c r="A317" s="4"/>
      <c r="G317" s="104" t="s">
        <v>488</v>
      </c>
      <c r="H317" s="4"/>
      <c r="P317" s="139"/>
      <c r="Q317" s="139"/>
      <c r="R317" s="139"/>
      <c r="S317" s="139"/>
      <c r="T317" s="139"/>
      <c r="U317" s="139"/>
      <c r="V317" s="139"/>
      <c r="W317" s="139"/>
      <c r="X317" s="139"/>
      <c r="Y317" s="139"/>
    </row>
    <row r="318" spans="1:27" s="104" customFormat="1" ht="17">
      <c r="A318" s="4"/>
      <c r="G318" s="104" t="s">
        <v>488</v>
      </c>
      <c r="H318" s="4"/>
      <c r="P318" s="139"/>
      <c r="Q318" s="139"/>
      <c r="R318" s="139"/>
      <c r="S318" s="139"/>
      <c r="T318" s="139"/>
      <c r="U318" s="139"/>
      <c r="V318" s="139"/>
      <c r="W318" s="139"/>
      <c r="X318" s="139"/>
      <c r="Y318" s="139"/>
    </row>
    <row r="319" spans="1:27" s="104" customFormat="1" ht="17">
      <c r="A319" s="4"/>
      <c r="E319" s="106" t="s">
        <v>1479</v>
      </c>
      <c r="G319" s="104" t="s">
        <v>488</v>
      </c>
      <c r="H319" s="4"/>
      <c r="P319" s="139"/>
      <c r="Q319" s="139"/>
      <c r="R319" s="139"/>
      <c r="S319" s="139"/>
      <c r="T319" s="139"/>
      <c r="U319" s="139"/>
      <c r="V319" s="139"/>
      <c r="W319" s="139"/>
      <c r="X319" s="139"/>
      <c r="Y319" s="139"/>
    </row>
    <row r="320" spans="1:27" ht="136">
      <c r="A320" s="4">
        <v>2204</v>
      </c>
      <c r="E320" s="135" t="s">
        <v>2890</v>
      </c>
      <c r="F320" s="13" t="s">
        <v>1480</v>
      </c>
      <c r="G320" s="13" t="s">
        <v>1481</v>
      </c>
      <c r="H320" s="57"/>
      <c r="I320" s="57"/>
      <c r="J320" s="57"/>
      <c r="K320" s="57"/>
      <c r="L320" s="57"/>
      <c r="M320" s="57"/>
      <c r="P320" s="107" t="s">
        <v>488</v>
      </c>
      <c r="Q320" s="108" t="s">
        <v>488</v>
      </c>
      <c r="R320" s="108" t="s">
        <v>488</v>
      </c>
      <c r="S320" s="76" t="s">
        <v>488</v>
      </c>
      <c r="T320" s="140" t="s">
        <v>488</v>
      </c>
      <c r="U320" s="107" t="s">
        <v>488</v>
      </c>
      <c r="V320" s="108" t="s">
        <v>488</v>
      </c>
      <c r="W320" s="108" t="s">
        <v>488</v>
      </c>
      <c r="X320" s="76" t="s">
        <v>488</v>
      </c>
      <c r="Y320" s="140" t="s">
        <v>488</v>
      </c>
      <c r="Z320" s="91" t="str">
        <f t="shared" si="8"/>
        <v/>
      </c>
      <c r="AA320" s="45" t="str">
        <f t="shared" si="9"/>
        <v/>
      </c>
    </row>
    <row r="321" spans="1:27" ht="119">
      <c r="A321" s="4">
        <v>2205</v>
      </c>
      <c r="B321" s="4" t="s">
        <v>1482</v>
      </c>
      <c r="E321" s="135" t="s">
        <v>2891</v>
      </c>
      <c r="F321" s="13" t="s">
        <v>1483</v>
      </c>
      <c r="G321" s="13" t="s">
        <v>1484</v>
      </c>
      <c r="H321" s="57"/>
      <c r="I321" s="57"/>
      <c r="J321" s="57"/>
      <c r="K321" s="57"/>
      <c r="L321" s="57"/>
      <c r="M321" s="57"/>
      <c r="P321" s="107" t="s">
        <v>488</v>
      </c>
      <c r="Q321" s="108" t="s">
        <v>488</v>
      </c>
      <c r="R321" s="108" t="s">
        <v>488</v>
      </c>
      <c r="S321" s="76" t="s">
        <v>488</v>
      </c>
      <c r="T321" s="140" t="s">
        <v>488</v>
      </c>
      <c r="U321" s="107" t="s">
        <v>488</v>
      </c>
      <c r="V321" s="108" t="s">
        <v>488</v>
      </c>
      <c r="W321" s="108" t="s">
        <v>488</v>
      </c>
      <c r="X321" s="76" t="s">
        <v>488</v>
      </c>
      <c r="Y321" s="140" t="s">
        <v>488</v>
      </c>
      <c r="Z321" s="91" t="str">
        <f t="shared" si="8"/>
        <v/>
      </c>
      <c r="AA321" s="45" t="str">
        <f t="shared" si="9"/>
        <v/>
      </c>
    </row>
    <row r="322" spans="1:27" s="104" customFormat="1">
      <c r="A322" s="4"/>
      <c r="H322" s="4"/>
      <c r="P322" s="139"/>
      <c r="Q322" s="139"/>
      <c r="R322" s="139"/>
      <c r="S322" s="139"/>
      <c r="T322" s="139"/>
      <c r="U322" s="139"/>
      <c r="V322" s="139"/>
      <c r="W322" s="139"/>
      <c r="X322" s="139"/>
      <c r="Y322" s="139"/>
    </row>
    <row r="323" spans="1:27" s="104" customFormat="1">
      <c r="A323" s="4"/>
      <c r="H323" s="4"/>
      <c r="P323" s="139"/>
      <c r="Q323" s="139"/>
      <c r="R323" s="139"/>
      <c r="S323" s="139"/>
      <c r="T323" s="139"/>
      <c r="U323" s="139"/>
      <c r="V323" s="139"/>
      <c r="W323" s="139"/>
      <c r="X323" s="139"/>
      <c r="Y323" s="139"/>
    </row>
    <row r="324" spans="1:27" s="104" customFormat="1" ht="19">
      <c r="A324" s="4"/>
      <c r="E324" s="145" t="s">
        <v>258</v>
      </c>
      <c r="F324" s="145"/>
      <c r="G324" s="145"/>
      <c r="H324" s="4"/>
      <c r="P324" s="139"/>
      <c r="Q324" s="139"/>
      <c r="R324" s="139"/>
      <c r="S324" s="139"/>
      <c r="T324" s="139"/>
      <c r="U324" s="139"/>
      <c r="V324" s="139"/>
      <c r="W324" s="139"/>
      <c r="X324" s="139"/>
      <c r="Y324" s="139"/>
    </row>
    <row r="325" spans="1:27" s="104" customFormat="1" ht="17">
      <c r="A325" s="4"/>
      <c r="E325" s="106" t="s">
        <v>123</v>
      </c>
      <c r="H325" s="4"/>
      <c r="P325" s="139"/>
      <c r="Q325" s="139"/>
      <c r="R325" s="139"/>
      <c r="S325" s="139"/>
      <c r="T325" s="139"/>
      <c r="U325" s="139"/>
      <c r="V325" s="139"/>
      <c r="W325" s="139"/>
      <c r="X325" s="139"/>
      <c r="Y325" s="139"/>
    </row>
    <row r="326" spans="1:27" ht="119">
      <c r="A326" s="4">
        <v>2206</v>
      </c>
      <c r="B326" s="4" t="s">
        <v>1485</v>
      </c>
      <c r="E326" s="135" t="s">
        <v>2892</v>
      </c>
      <c r="F326" s="13" t="s">
        <v>1486</v>
      </c>
      <c r="G326" s="13" t="s">
        <v>1487</v>
      </c>
      <c r="H326" s="57"/>
      <c r="I326" s="57"/>
      <c r="J326" s="57"/>
      <c r="K326" s="57"/>
      <c r="L326" s="57"/>
      <c r="M326" s="57"/>
      <c r="P326" s="107" t="s">
        <v>488</v>
      </c>
      <c r="Q326" s="108" t="s">
        <v>488</v>
      </c>
      <c r="R326" s="108" t="s">
        <v>488</v>
      </c>
      <c r="S326" s="76" t="s">
        <v>488</v>
      </c>
      <c r="T326" s="140" t="s">
        <v>488</v>
      </c>
      <c r="U326" s="107" t="s">
        <v>488</v>
      </c>
      <c r="V326" s="108" t="s">
        <v>488</v>
      </c>
      <c r="W326" s="108" t="s">
        <v>488</v>
      </c>
      <c r="X326" s="76" t="s">
        <v>488</v>
      </c>
      <c r="Y326" s="140" t="s">
        <v>488</v>
      </c>
      <c r="Z326" s="91" t="str">
        <f t="shared" si="8"/>
        <v/>
      </c>
      <c r="AA326" s="45" t="str">
        <f t="shared" si="9"/>
        <v/>
      </c>
    </row>
    <row r="327" spans="1:27" s="104" customFormat="1" ht="17">
      <c r="A327" s="4"/>
      <c r="G327" s="104" t="s">
        <v>488</v>
      </c>
      <c r="H327" s="4"/>
      <c r="P327" s="139"/>
      <c r="Q327" s="139"/>
      <c r="R327" s="139"/>
      <c r="S327" s="139"/>
      <c r="T327" s="139"/>
      <c r="U327" s="139"/>
      <c r="V327" s="139"/>
      <c r="W327" s="139"/>
      <c r="X327" s="139"/>
      <c r="Y327" s="139"/>
    </row>
    <row r="328" spans="1:27" s="104" customFormat="1" ht="17">
      <c r="A328" s="4"/>
      <c r="G328" s="104" t="s">
        <v>488</v>
      </c>
      <c r="H328" s="4"/>
      <c r="P328" s="139"/>
      <c r="Q328" s="139"/>
      <c r="R328" s="139"/>
      <c r="S328" s="139"/>
      <c r="T328" s="139"/>
      <c r="U328" s="139"/>
      <c r="V328" s="139"/>
      <c r="W328" s="139"/>
      <c r="X328" s="139"/>
      <c r="Y328" s="139"/>
    </row>
    <row r="329" spans="1:27" s="104" customFormat="1" ht="17">
      <c r="A329" s="4"/>
      <c r="E329" s="106" t="s">
        <v>1111</v>
      </c>
      <c r="G329" s="104" t="s">
        <v>488</v>
      </c>
      <c r="H329" s="4"/>
      <c r="P329" s="139"/>
      <c r="Q329" s="139"/>
      <c r="R329" s="139"/>
      <c r="S329" s="139"/>
      <c r="T329" s="139"/>
      <c r="U329" s="139"/>
      <c r="V329" s="139"/>
      <c r="W329" s="139"/>
      <c r="X329" s="139"/>
      <c r="Y329" s="139"/>
    </row>
    <row r="330" spans="1:27" ht="238">
      <c r="A330" s="4">
        <v>2207</v>
      </c>
      <c r="E330" s="135" t="s">
        <v>2893</v>
      </c>
      <c r="F330" s="13" t="s">
        <v>1488</v>
      </c>
      <c r="G330" s="13" t="s">
        <v>1489</v>
      </c>
      <c r="H330" s="57"/>
      <c r="I330" s="57"/>
      <c r="J330" s="57"/>
      <c r="K330" s="57"/>
      <c r="L330" s="57"/>
      <c r="M330" s="57"/>
      <c r="P330" s="107" t="s">
        <v>488</v>
      </c>
      <c r="Q330" s="108" t="s">
        <v>488</v>
      </c>
      <c r="R330" s="108" t="s">
        <v>488</v>
      </c>
      <c r="S330" s="76" t="s">
        <v>488</v>
      </c>
      <c r="T330" s="140" t="s">
        <v>488</v>
      </c>
      <c r="U330" s="107" t="s">
        <v>488</v>
      </c>
      <c r="V330" s="108" t="s">
        <v>488</v>
      </c>
      <c r="W330" s="108" t="s">
        <v>488</v>
      </c>
      <c r="X330" s="76" t="s">
        <v>488</v>
      </c>
      <c r="Y330" s="140" t="s">
        <v>488</v>
      </c>
      <c r="Z330" s="91" t="str">
        <f t="shared" ref="Z330:Z391" si="10">IF(U330&lt;&gt;"",U330,IF(P330&lt;&gt;"",P330,IF(N330&lt;&gt;"",N330,"")))</f>
        <v/>
      </c>
      <c r="AA330" s="45" t="str">
        <f t="shared" ref="AA330:AA391" si="11">IF(X330&lt;&gt;"",X330,IF(S330&lt;&gt;"",S330,IF(O330&lt;&gt;"",O330,"")))</f>
        <v/>
      </c>
    </row>
    <row r="331" spans="1:27" ht="153">
      <c r="A331" s="4">
        <v>2208</v>
      </c>
      <c r="B331" s="4" t="s">
        <v>1490</v>
      </c>
      <c r="E331" s="135" t="s">
        <v>2894</v>
      </c>
      <c r="F331" s="13" t="s">
        <v>1491</v>
      </c>
      <c r="G331" s="13" t="s">
        <v>1492</v>
      </c>
      <c r="H331" s="57"/>
      <c r="I331" s="57"/>
      <c r="J331" s="57"/>
      <c r="K331" s="57"/>
      <c r="L331" s="57"/>
      <c r="M331" s="57"/>
      <c r="P331" s="107" t="s">
        <v>488</v>
      </c>
      <c r="Q331" s="108" t="s">
        <v>488</v>
      </c>
      <c r="R331" s="108" t="s">
        <v>488</v>
      </c>
      <c r="S331" s="76" t="s">
        <v>488</v>
      </c>
      <c r="T331" s="140" t="s">
        <v>488</v>
      </c>
      <c r="U331" s="107" t="s">
        <v>488</v>
      </c>
      <c r="V331" s="108" t="s">
        <v>488</v>
      </c>
      <c r="W331" s="108" t="s">
        <v>488</v>
      </c>
      <c r="X331" s="76" t="s">
        <v>488</v>
      </c>
      <c r="Y331" s="140" t="s">
        <v>488</v>
      </c>
      <c r="Z331" s="91" t="str">
        <f t="shared" si="10"/>
        <v/>
      </c>
      <c r="AA331" s="45" t="str">
        <f t="shared" si="11"/>
        <v/>
      </c>
    </row>
    <row r="332" spans="1:27" s="104" customFormat="1" ht="17">
      <c r="A332" s="4"/>
      <c r="G332" s="104" t="s">
        <v>488</v>
      </c>
      <c r="H332" s="4"/>
      <c r="P332" s="139"/>
      <c r="Q332" s="139"/>
      <c r="R332" s="139"/>
      <c r="S332" s="139"/>
      <c r="T332" s="139"/>
      <c r="U332" s="139"/>
      <c r="V332" s="139"/>
      <c r="W332" s="139"/>
      <c r="X332" s="139"/>
      <c r="Y332" s="139"/>
    </row>
    <row r="333" spans="1:27" s="104" customFormat="1" ht="17">
      <c r="A333" s="4"/>
      <c r="G333" s="104" t="s">
        <v>488</v>
      </c>
      <c r="H333" s="4"/>
      <c r="P333" s="139"/>
      <c r="Q333" s="139"/>
      <c r="R333" s="139"/>
      <c r="S333" s="139"/>
      <c r="T333" s="139"/>
      <c r="U333" s="139"/>
      <c r="V333" s="139"/>
      <c r="W333" s="139"/>
      <c r="X333" s="139"/>
      <c r="Y333" s="139"/>
    </row>
    <row r="334" spans="1:27" s="104" customFormat="1" ht="17">
      <c r="A334" s="4"/>
      <c r="E334" s="106" t="s">
        <v>417</v>
      </c>
      <c r="G334" s="104" t="s">
        <v>488</v>
      </c>
      <c r="H334" s="4"/>
      <c r="P334" s="139"/>
      <c r="Q334" s="139"/>
      <c r="R334" s="139"/>
      <c r="S334" s="139"/>
      <c r="T334" s="139"/>
      <c r="U334" s="139"/>
      <c r="V334" s="139"/>
      <c r="W334" s="139"/>
      <c r="X334" s="139"/>
      <c r="Y334" s="139"/>
    </row>
    <row r="335" spans="1:27" ht="136">
      <c r="A335" s="4">
        <v>2209</v>
      </c>
      <c r="B335" s="4" t="s">
        <v>1493</v>
      </c>
      <c r="E335" s="135" t="s">
        <v>2895</v>
      </c>
      <c r="F335" s="13" t="s">
        <v>1494</v>
      </c>
      <c r="G335" s="13" t="s">
        <v>1495</v>
      </c>
      <c r="H335" s="57"/>
      <c r="I335" s="57"/>
      <c r="J335" s="57"/>
      <c r="K335" s="57"/>
      <c r="L335" s="57"/>
      <c r="M335" s="57"/>
      <c r="P335" s="107" t="s">
        <v>488</v>
      </c>
      <c r="Q335" s="108" t="s">
        <v>488</v>
      </c>
      <c r="R335" s="108" t="s">
        <v>488</v>
      </c>
      <c r="S335" s="76" t="s">
        <v>488</v>
      </c>
      <c r="T335" s="140" t="s">
        <v>488</v>
      </c>
      <c r="U335" s="107" t="s">
        <v>488</v>
      </c>
      <c r="V335" s="108" t="s">
        <v>488</v>
      </c>
      <c r="W335" s="108" t="s">
        <v>488</v>
      </c>
      <c r="X335" s="76" t="s">
        <v>488</v>
      </c>
      <c r="Y335" s="140" t="s">
        <v>488</v>
      </c>
      <c r="Z335" s="91" t="str">
        <f t="shared" si="10"/>
        <v/>
      </c>
      <c r="AA335" s="45" t="str">
        <f t="shared" si="11"/>
        <v/>
      </c>
    </row>
    <row r="336" spans="1:27" s="104" customFormat="1" ht="17">
      <c r="A336" s="4"/>
      <c r="G336" s="104" t="s">
        <v>488</v>
      </c>
      <c r="H336" s="4"/>
      <c r="P336" s="139"/>
      <c r="Q336" s="139"/>
      <c r="R336" s="139"/>
      <c r="S336" s="139"/>
      <c r="T336" s="139"/>
      <c r="U336" s="139"/>
      <c r="V336" s="139"/>
      <c r="W336" s="139"/>
      <c r="X336" s="139"/>
      <c r="Y336" s="139"/>
    </row>
    <row r="337" spans="1:27" s="104" customFormat="1" ht="17">
      <c r="A337" s="4"/>
      <c r="G337" s="104" t="s">
        <v>488</v>
      </c>
      <c r="H337" s="4"/>
      <c r="P337" s="139"/>
      <c r="Q337" s="139"/>
      <c r="R337" s="139"/>
      <c r="S337" s="139"/>
      <c r="T337" s="139"/>
      <c r="U337" s="139"/>
      <c r="V337" s="139"/>
      <c r="W337" s="139"/>
      <c r="X337" s="139"/>
      <c r="Y337" s="139"/>
    </row>
    <row r="338" spans="1:27" s="104" customFormat="1" ht="17">
      <c r="A338" s="4"/>
      <c r="E338" s="106" t="s">
        <v>1350</v>
      </c>
      <c r="G338" s="104" t="s">
        <v>488</v>
      </c>
      <c r="H338" s="4"/>
      <c r="P338" s="139"/>
      <c r="Q338" s="139"/>
      <c r="R338" s="139"/>
      <c r="S338" s="139"/>
      <c r="T338" s="139"/>
      <c r="U338" s="139"/>
      <c r="V338" s="139"/>
      <c r="W338" s="139"/>
      <c r="X338" s="139"/>
      <c r="Y338" s="139"/>
    </row>
    <row r="339" spans="1:27" ht="153">
      <c r="A339" s="4">
        <v>2210</v>
      </c>
      <c r="B339" s="4" t="s">
        <v>1496</v>
      </c>
      <c r="E339" s="135" t="s">
        <v>2896</v>
      </c>
      <c r="F339" s="13" t="s">
        <v>1497</v>
      </c>
      <c r="G339" s="13" t="s">
        <v>1498</v>
      </c>
      <c r="H339" s="57"/>
      <c r="I339" s="57"/>
      <c r="J339" s="57"/>
      <c r="K339" s="57"/>
      <c r="L339" s="57"/>
      <c r="M339" s="57"/>
      <c r="P339" s="107" t="s">
        <v>488</v>
      </c>
      <c r="Q339" s="108" t="s">
        <v>488</v>
      </c>
      <c r="R339" s="108" t="s">
        <v>488</v>
      </c>
      <c r="S339" s="76" t="s">
        <v>488</v>
      </c>
      <c r="T339" s="140" t="s">
        <v>488</v>
      </c>
      <c r="U339" s="107" t="s">
        <v>488</v>
      </c>
      <c r="V339" s="108" t="s">
        <v>488</v>
      </c>
      <c r="W339" s="108" t="s">
        <v>488</v>
      </c>
      <c r="X339" s="76" t="s">
        <v>488</v>
      </c>
      <c r="Y339" s="140" t="s">
        <v>488</v>
      </c>
      <c r="Z339" s="91" t="str">
        <f t="shared" si="10"/>
        <v/>
      </c>
      <c r="AA339" s="45" t="str">
        <f t="shared" si="11"/>
        <v/>
      </c>
    </row>
    <row r="340" spans="1:27" ht="170">
      <c r="A340" s="4">
        <v>2211</v>
      </c>
      <c r="E340" s="135" t="s">
        <v>2897</v>
      </c>
      <c r="F340" s="13" t="s">
        <v>1499</v>
      </c>
      <c r="G340" s="13" t="s">
        <v>1500</v>
      </c>
      <c r="H340" s="57"/>
      <c r="I340" s="57"/>
      <c r="J340" s="57"/>
      <c r="K340" s="57"/>
      <c r="L340" s="57"/>
      <c r="M340" s="57"/>
      <c r="P340" s="107" t="s">
        <v>488</v>
      </c>
      <c r="Q340" s="108" t="s">
        <v>488</v>
      </c>
      <c r="R340" s="108" t="s">
        <v>488</v>
      </c>
      <c r="S340" s="76" t="s">
        <v>488</v>
      </c>
      <c r="T340" s="140" t="s">
        <v>488</v>
      </c>
      <c r="U340" s="107" t="s">
        <v>488</v>
      </c>
      <c r="V340" s="108" t="s">
        <v>488</v>
      </c>
      <c r="W340" s="108" t="s">
        <v>488</v>
      </c>
      <c r="X340" s="76" t="s">
        <v>488</v>
      </c>
      <c r="Y340" s="140" t="s">
        <v>488</v>
      </c>
      <c r="Z340" s="91" t="str">
        <f t="shared" si="10"/>
        <v/>
      </c>
      <c r="AA340" s="45" t="str">
        <f t="shared" si="11"/>
        <v/>
      </c>
    </row>
    <row r="341" spans="1:27" ht="187">
      <c r="A341" s="4">
        <v>2212</v>
      </c>
      <c r="B341" s="4" t="s">
        <v>1501</v>
      </c>
      <c r="E341" s="135" t="s">
        <v>2898</v>
      </c>
      <c r="F341" s="13" t="s">
        <v>1502</v>
      </c>
      <c r="G341" s="13" t="s">
        <v>1503</v>
      </c>
      <c r="H341" s="57"/>
      <c r="I341" s="57"/>
      <c r="J341" s="57"/>
      <c r="K341" s="57"/>
      <c r="L341" s="57"/>
      <c r="M341" s="57"/>
      <c r="P341" s="107" t="s">
        <v>488</v>
      </c>
      <c r="Q341" s="108" t="s">
        <v>488</v>
      </c>
      <c r="R341" s="108" t="s">
        <v>488</v>
      </c>
      <c r="S341" s="76" t="s">
        <v>488</v>
      </c>
      <c r="T341" s="140" t="s">
        <v>488</v>
      </c>
      <c r="U341" s="107" t="s">
        <v>488</v>
      </c>
      <c r="V341" s="108" t="s">
        <v>488</v>
      </c>
      <c r="W341" s="108" t="s">
        <v>488</v>
      </c>
      <c r="X341" s="76" t="s">
        <v>488</v>
      </c>
      <c r="Y341" s="140" t="s">
        <v>488</v>
      </c>
      <c r="Z341" s="91" t="str">
        <f t="shared" si="10"/>
        <v/>
      </c>
      <c r="AA341" s="45" t="str">
        <f t="shared" si="11"/>
        <v/>
      </c>
    </row>
    <row r="342" spans="1:27" s="104" customFormat="1">
      <c r="A342" s="4"/>
      <c r="H342" s="4"/>
      <c r="P342" s="139"/>
      <c r="Q342" s="139"/>
      <c r="R342" s="139"/>
      <c r="S342" s="139"/>
      <c r="T342" s="139"/>
      <c r="U342" s="139"/>
      <c r="V342" s="139"/>
      <c r="W342" s="139"/>
      <c r="X342" s="139"/>
      <c r="Y342" s="139"/>
    </row>
    <row r="343" spans="1:27" s="104" customFormat="1">
      <c r="A343" s="4"/>
      <c r="H343" s="4"/>
      <c r="P343" s="139"/>
      <c r="Q343" s="139"/>
      <c r="R343" s="139"/>
      <c r="S343" s="139"/>
      <c r="T343" s="139"/>
      <c r="U343" s="139"/>
      <c r="V343" s="139"/>
      <c r="W343" s="139"/>
      <c r="X343" s="139"/>
      <c r="Y343" s="139"/>
    </row>
    <row r="344" spans="1:27" s="104" customFormat="1" ht="17">
      <c r="A344" s="4"/>
      <c r="E344" s="106" t="s">
        <v>258</v>
      </c>
      <c r="H344" s="4"/>
      <c r="P344" s="139"/>
      <c r="Q344" s="139"/>
      <c r="R344" s="139"/>
      <c r="S344" s="139"/>
      <c r="T344" s="139"/>
      <c r="U344" s="139"/>
      <c r="V344" s="139"/>
      <c r="W344" s="139"/>
      <c r="X344" s="139"/>
      <c r="Y344" s="139"/>
    </row>
    <row r="345" spans="1:27" ht="85">
      <c r="A345" s="4">
        <v>2213</v>
      </c>
      <c r="E345" s="135" t="s">
        <v>2687</v>
      </c>
      <c r="F345" s="13" t="s">
        <v>1504</v>
      </c>
      <c r="G345" s="13" t="s">
        <v>1027</v>
      </c>
      <c r="H345" s="57"/>
      <c r="I345" s="57"/>
      <c r="J345" s="57"/>
      <c r="K345" s="57"/>
      <c r="L345" s="57"/>
      <c r="M345" s="57"/>
      <c r="P345" s="107" t="s">
        <v>488</v>
      </c>
      <c r="Q345" s="108" t="s">
        <v>488</v>
      </c>
      <c r="R345" s="108" t="s">
        <v>488</v>
      </c>
      <c r="S345" s="76" t="s">
        <v>488</v>
      </c>
      <c r="T345" s="140" t="s">
        <v>488</v>
      </c>
      <c r="U345" s="107" t="s">
        <v>488</v>
      </c>
      <c r="V345" s="108" t="s">
        <v>488</v>
      </c>
      <c r="W345" s="108" t="s">
        <v>488</v>
      </c>
      <c r="X345" s="76" t="s">
        <v>488</v>
      </c>
      <c r="Y345" s="140" t="s">
        <v>488</v>
      </c>
      <c r="Z345" s="91" t="str">
        <f t="shared" si="10"/>
        <v/>
      </c>
      <c r="AA345" s="45" t="str">
        <f t="shared" si="11"/>
        <v/>
      </c>
    </row>
    <row r="346" spans="1:27" s="104" customFormat="1">
      <c r="A346" s="4"/>
      <c r="H346" s="4"/>
      <c r="P346" s="139"/>
      <c r="Q346" s="139"/>
      <c r="R346" s="139"/>
      <c r="S346" s="139"/>
      <c r="T346" s="139"/>
      <c r="U346" s="139"/>
      <c r="V346" s="139"/>
      <c r="W346" s="139"/>
      <c r="X346" s="139"/>
      <c r="Y346" s="139"/>
    </row>
    <row r="347" spans="1:27" s="104" customFormat="1">
      <c r="A347" s="4"/>
      <c r="H347" s="4"/>
      <c r="P347" s="139"/>
      <c r="Q347" s="139"/>
      <c r="R347" s="139"/>
      <c r="S347" s="139"/>
      <c r="T347" s="139"/>
      <c r="U347" s="139"/>
      <c r="V347" s="139"/>
      <c r="W347" s="139"/>
      <c r="X347" s="139"/>
      <c r="Y347" s="139"/>
    </row>
    <row r="348" spans="1:27" s="104" customFormat="1" ht="37">
      <c r="A348" s="4"/>
      <c r="E348" s="149" t="s">
        <v>1505</v>
      </c>
      <c r="F348" s="149"/>
      <c r="G348" s="149"/>
      <c r="H348" s="4"/>
      <c r="P348" s="139"/>
      <c r="Q348" s="139"/>
      <c r="R348" s="139"/>
      <c r="S348" s="139"/>
      <c r="T348" s="139"/>
      <c r="U348" s="139"/>
      <c r="V348" s="139"/>
      <c r="W348" s="139"/>
      <c r="X348" s="139"/>
      <c r="Y348" s="139"/>
    </row>
    <row r="349" spans="1:27" s="104" customFormat="1" ht="19">
      <c r="A349" s="4"/>
      <c r="E349" s="145" t="s">
        <v>1506</v>
      </c>
      <c r="F349" s="145"/>
      <c r="G349" s="145"/>
      <c r="H349" s="4"/>
      <c r="P349" s="139"/>
      <c r="Q349" s="139"/>
      <c r="R349" s="139"/>
      <c r="S349" s="139"/>
      <c r="T349" s="139"/>
      <c r="U349" s="139"/>
      <c r="V349" s="139"/>
      <c r="W349" s="139"/>
      <c r="X349" s="139"/>
      <c r="Y349" s="139"/>
    </row>
    <row r="350" spans="1:27" ht="221">
      <c r="A350" s="4">
        <v>2214</v>
      </c>
      <c r="B350" s="4" t="s">
        <v>1507</v>
      </c>
      <c r="E350" s="14" t="s">
        <v>2900</v>
      </c>
      <c r="F350" s="13" t="s">
        <v>1508</v>
      </c>
      <c r="G350" s="13" t="s">
        <v>1509</v>
      </c>
      <c r="H350" s="57"/>
      <c r="I350" s="57"/>
      <c r="J350" s="134" t="s">
        <v>2899</v>
      </c>
      <c r="K350" s="57"/>
      <c r="L350" s="57"/>
      <c r="M350" s="57"/>
      <c r="P350" s="107" t="s">
        <v>488</v>
      </c>
      <c r="Q350" s="108" t="s">
        <v>3420</v>
      </c>
      <c r="R350" s="108" t="s">
        <v>488</v>
      </c>
      <c r="S350" s="76">
        <v>3.5</v>
      </c>
      <c r="T350" s="140" t="s">
        <v>488</v>
      </c>
      <c r="U350" s="107" t="s">
        <v>488</v>
      </c>
      <c r="V350" s="108" t="s">
        <v>3382</v>
      </c>
      <c r="W350" s="108" t="s">
        <v>488</v>
      </c>
      <c r="X350" s="76" t="s">
        <v>488</v>
      </c>
      <c r="Y350" s="140" t="s">
        <v>488</v>
      </c>
      <c r="Z350" s="91" t="str">
        <f t="shared" si="10"/>
        <v/>
      </c>
      <c r="AA350" s="45">
        <f t="shared" si="11"/>
        <v>3.5</v>
      </c>
    </row>
    <row r="351" spans="1:27" ht="221">
      <c r="A351" s="4">
        <v>2215</v>
      </c>
      <c r="B351" s="4" t="s">
        <v>1507</v>
      </c>
      <c r="E351" s="14" t="s">
        <v>2901</v>
      </c>
      <c r="F351" s="13" t="s">
        <v>1510</v>
      </c>
      <c r="G351" s="13" t="s">
        <v>1509</v>
      </c>
      <c r="H351" s="57"/>
      <c r="I351" s="57"/>
      <c r="J351" s="134" t="s">
        <v>2899</v>
      </c>
      <c r="K351" s="57"/>
      <c r="L351" s="57"/>
      <c r="M351" s="57"/>
      <c r="P351" s="107" t="s">
        <v>488</v>
      </c>
      <c r="Q351" s="108" t="s">
        <v>3420</v>
      </c>
      <c r="R351" s="108" t="s">
        <v>488</v>
      </c>
      <c r="S351" s="76">
        <v>3.5</v>
      </c>
      <c r="T351" s="140" t="s">
        <v>488</v>
      </c>
      <c r="U351" s="107" t="s">
        <v>488</v>
      </c>
      <c r="V351" s="108" t="s">
        <v>3382</v>
      </c>
      <c r="W351" s="108" t="s">
        <v>488</v>
      </c>
      <c r="X351" s="76" t="s">
        <v>488</v>
      </c>
      <c r="Y351" s="140" t="s">
        <v>488</v>
      </c>
      <c r="Z351" s="91" t="str">
        <f t="shared" si="10"/>
        <v/>
      </c>
      <c r="AA351" s="45">
        <f t="shared" si="11"/>
        <v>3.5</v>
      </c>
    </row>
    <row r="352" spans="1:27" ht="372">
      <c r="A352" s="4">
        <v>2216</v>
      </c>
      <c r="B352" s="4" t="s">
        <v>1511</v>
      </c>
      <c r="E352" s="14" t="s">
        <v>2903</v>
      </c>
      <c r="F352" s="13" t="s">
        <v>1512</v>
      </c>
      <c r="G352" s="13" t="s">
        <v>1509</v>
      </c>
      <c r="H352" s="57"/>
      <c r="I352" s="57"/>
      <c r="J352" s="134" t="s">
        <v>2902</v>
      </c>
      <c r="K352" s="57"/>
      <c r="L352" s="57"/>
      <c r="M352" s="57"/>
      <c r="P352" s="107" t="s">
        <v>488</v>
      </c>
      <c r="Q352" s="108" t="s">
        <v>3420</v>
      </c>
      <c r="R352" s="108" t="s">
        <v>488</v>
      </c>
      <c r="S352" s="76">
        <v>3</v>
      </c>
      <c r="T352" s="140" t="s">
        <v>488</v>
      </c>
      <c r="U352" s="107" t="s">
        <v>488</v>
      </c>
      <c r="V352" s="108" t="s">
        <v>3382</v>
      </c>
      <c r="W352" s="108" t="s">
        <v>488</v>
      </c>
      <c r="X352" s="76" t="s">
        <v>488</v>
      </c>
      <c r="Y352" s="140" t="s">
        <v>488</v>
      </c>
      <c r="Z352" s="91" t="str">
        <f t="shared" si="10"/>
        <v/>
      </c>
      <c r="AA352" s="45">
        <f t="shared" si="11"/>
        <v>3</v>
      </c>
    </row>
    <row r="353" spans="1:27" ht="409.6">
      <c r="A353" s="4">
        <v>2217</v>
      </c>
      <c r="B353" s="4" t="s">
        <v>1513</v>
      </c>
      <c r="E353" s="14" t="s">
        <v>2905</v>
      </c>
      <c r="F353" s="13" t="s">
        <v>1514</v>
      </c>
      <c r="G353" s="13" t="s">
        <v>1509</v>
      </c>
      <c r="H353" s="57"/>
      <c r="I353" s="57"/>
      <c r="J353" s="134" t="s">
        <v>2904</v>
      </c>
      <c r="K353" s="57"/>
      <c r="L353" s="57"/>
      <c r="M353" s="57"/>
      <c r="P353" s="107" t="s">
        <v>488</v>
      </c>
      <c r="Q353" s="108" t="s">
        <v>3420</v>
      </c>
      <c r="R353" s="108" t="s">
        <v>879</v>
      </c>
      <c r="S353" s="76">
        <v>3.5</v>
      </c>
      <c r="T353" s="140" t="s">
        <v>488</v>
      </c>
      <c r="U353" s="107" t="s">
        <v>488</v>
      </c>
      <c r="V353" s="108" t="s">
        <v>3382</v>
      </c>
      <c r="W353" s="108" t="s">
        <v>488</v>
      </c>
      <c r="X353" s="76" t="s">
        <v>488</v>
      </c>
      <c r="Y353" s="140" t="s">
        <v>488</v>
      </c>
      <c r="Z353" s="91" t="str">
        <f t="shared" si="10"/>
        <v/>
      </c>
      <c r="AA353" s="45">
        <f t="shared" si="11"/>
        <v>3.5</v>
      </c>
    </row>
    <row r="354" spans="1:27" ht="204">
      <c r="A354" s="4">
        <v>2218</v>
      </c>
      <c r="B354" s="4" t="s">
        <v>488</v>
      </c>
      <c r="E354" s="135" t="s">
        <v>2906</v>
      </c>
      <c r="F354" s="13" t="s">
        <v>1515</v>
      </c>
      <c r="G354" s="13" t="s">
        <v>1509</v>
      </c>
      <c r="H354" s="57"/>
      <c r="I354" s="57"/>
      <c r="J354" s="57"/>
      <c r="K354" s="57"/>
      <c r="L354" s="57"/>
      <c r="M354" s="57"/>
      <c r="P354" s="107" t="s">
        <v>488</v>
      </c>
      <c r="Q354" s="108" t="s">
        <v>3420</v>
      </c>
      <c r="R354" s="108" t="s">
        <v>488</v>
      </c>
      <c r="S354" s="76">
        <v>3.5</v>
      </c>
      <c r="T354" s="140" t="s">
        <v>488</v>
      </c>
      <c r="U354" s="107" t="s">
        <v>488</v>
      </c>
      <c r="V354" s="108" t="s">
        <v>3382</v>
      </c>
      <c r="W354" s="108" t="s">
        <v>488</v>
      </c>
      <c r="X354" s="76" t="s">
        <v>488</v>
      </c>
      <c r="Y354" s="140" t="s">
        <v>488</v>
      </c>
      <c r="Z354" s="91" t="str">
        <f t="shared" si="10"/>
        <v/>
      </c>
      <c r="AA354" s="45">
        <f t="shared" si="11"/>
        <v>3.5</v>
      </c>
    </row>
    <row r="355" spans="1:27" ht="204">
      <c r="A355" s="4">
        <v>2219</v>
      </c>
      <c r="B355" s="4" t="s">
        <v>488</v>
      </c>
      <c r="E355" s="135" t="s">
        <v>2907</v>
      </c>
      <c r="F355" s="13" t="s">
        <v>1516</v>
      </c>
      <c r="G355" s="13" t="s">
        <v>1509</v>
      </c>
      <c r="H355" s="57"/>
      <c r="I355" s="57"/>
      <c r="J355" s="57"/>
      <c r="K355" s="57"/>
      <c r="L355" s="57"/>
      <c r="M355" s="57"/>
      <c r="P355" s="107" t="s">
        <v>488</v>
      </c>
      <c r="Q355" s="108" t="s">
        <v>3420</v>
      </c>
      <c r="R355" s="108" t="s">
        <v>488</v>
      </c>
      <c r="S355" s="76">
        <v>3.5</v>
      </c>
      <c r="T355" s="140" t="s">
        <v>488</v>
      </c>
      <c r="U355" s="107" t="s">
        <v>488</v>
      </c>
      <c r="V355" s="108" t="s">
        <v>3382</v>
      </c>
      <c r="W355" s="108" t="s">
        <v>488</v>
      </c>
      <c r="X355" s="76" t="s">
        <v>488</v>
      </c>
      <c r="Y355" s="140" t="s">
        <v>488</v>
      </c>
      <c r="Z355" s="91" t="str">
        <f t="shared" si="10"/>
        <v/>
      </c>
      <c r="AA355" s="45">
        <f t="shared" si="11"/>
        <v>3.5</v>
      </c>
    </row>
    <row r="356" spans="1:27" ht="204">
      <c r="A356" s="4">
        <v>2220</v>
      </c>
      <c r="B356" s="4" t="s">
        <v>488</v>
      </c>
      <c r="E356" s="135" t="s">
        <v>2908</v>
      </c>
      <c r="F356" s="13" t="s">
        <v>1517</v>
      </c>
      <c r="G356" s="13" t="s">
        <v>1509</v>
      </c>
      <c r="H356" s="57"/>
      <c r="I356" s="57"/>
      <c r="J356" s="57"/>
      <c r="K356" s="57"/>
      <c r="L356" s="57"/>
      <c r="M356" s="57"/>
      <c r="P356" s="107" t="s">
        <v>488</v>
      </c>
      <c r="Q356" s="108" t="s">
        <v>3420</v>
      </c>
      <c r="R356" s="108" t="s">
        <v>488</v>
      </c>
      <c r="S356" s="76">
        <v>3.5</v>
      </c>
      <c r="T356" s="140" t="s">
        <v>488</v>
      </c>
      <c r="U356" s="107" t="s">
        <v>488</v>
      </c>
      <c r="V356" s="108" t="s">
        <v>3382</v>
      </c>
      <c r="W356" s="108" t="s">
        <v>488</v>
      </c>
      <c r="X356" s="76" t="s">
        <v>488</v>
      </c>
      <c r="Y356" s="140" t="s">
        <v>488</v>
      </c>
      <c r="Z356" s="91" t="str">
        <f t="shared" si="10"/>
        <v/>
      </c>
      <c r="AA356" s="45">
        <f t="shared" si="11"/>
        <v>3.5</v>
      </c>
    </row>
    <row r="357" spans="1:27" ht="204">
      <c r="A357" s="4">
        <v>2221</v>
      </c>
      <c r="B357" s="4" t="s">
        <v>488</v>
      </c>
      <c r="E357" s="135" t="s">
        <v>2909</v>
      </c>
      <c r="F357" s="13" t="s">
        <v>1518</v>
      </c>
      <c r="G357" s="13" t="s">
        <v>1509</v>
      </c>
      <c r="H357" s="57"/>
      <c r="I357" s="57"/>
      <c r="J357" s="57"/>
      <c r="K357" s="57"/>
      <c r="L357" s="57"/>
      <c r="M357" s="57"/>
      <c r="P357" s="107" t="s">
        <v>488</v>
      </c>
      <c r="Q357" s="108" t="s">
        <v>3420</v>
      </c>
      <c r="R357" s="108" t="s">
        <v>488</v>
      </c>
      <c r="S357" s="76">
        <v>3</v>
      </c>
      <c r="T357" s="140" t="s">
        <v>488</v>
      </c>
      <c r="U357" s="107" t="s">
        <v>488</v>
      </c>
      <c r="V357" s="108" t="s">
        <v>3382</v>
      </c>
      <c r="W357" s="108" t="s">
        <v>488</v>
      </c>
      <c r="X357" s="76" t="s">
        <v>488</v>
      </c>
      <c r="Y357" s="140" t="s">
        <v>488</v>
      </c>
      <c r="Z357" s="91" t="str">
        <f t="shared" si="10"/>
        <v/>
      </c>
      <c r="AA357" s="45">
        <f t="shared" si="11"/>
        <v>3</v>
      </c>
    </row>
    <row r="358" spans="1:27" ht="204">
      <c r="A358" s="4">
        <v>2222</v>
      </c>
      <c r="B358" s="4" t="s">
        <v>488</v>
      </c>
      <c r="E358" s="135" t="s">
        <v>2910</v>
      </c>
      <c r="F358" s="13" t="s">
        <v>1519</v>
      </c>
      <c r="G358" s="13" t="s">
        <v>1509</v>
      </c>
      <c r="H358" s="57"/>
      <c r="I358" s="57"/>
      <c r="J358" s="57"/>
      <c r="K358" s="57"/>
      <c r="L358" s="57"/>
      <c r="M358" s="57"/>
      <c r="P358" s="107" t="s">
        <v>488</v>
      </c>
      <c r="Q358" s="108" t="s">
        <v>3420</v>
      </c>
      <c r="R358" s="108" t="s">
        <v>488</v>
      </c>
      <c r="S358" s="76">
        <v>3.5</v>
      </c>
      <c r="T358" s="140" t="s">
        <v>488</v>
      </c>
      <c r="U358" s="107" t="s">
        <v>488</v>
      </c>
      <c r="V358" s="108" t="s">
        <v>3382</v>
      </c>
      <c r="W358" s="108" t="s">
        <v>488</v>
      </c>
      <c r="X358" s="76" t="s">
        <v>488</v>
      </c>
      <c r="Y358" s="140" t="s">
        <v>488</v>
      </c>
      <c r="Z358" s="91" t="str">
        <f t="shared" si="10"/>
        <v/>
      </c>
      <c r="AA358" s="45">
        <f t="shared" si="11"/>
        <v>3.5</v>
      </c>
    </row>
    <row r="359" spans="1:27" ht="204">
      <c r="A359" s="4">
        <v>2223</v>
      </c>
      <c r="B359" s="4" t="s">
        <v>1520</v>
      </c>
      <c r="E359" s="14" t="s">
        <v>2912</v>
      </c>
      <c r="F359" s="13" t="s">
        <v>1521</v>
      </c>
      <c r="G359" s="13" t="s">
        <v>1509</v>
      </c>
      <c r="H359" s="57"/>
      <c r="I359" s="57"/>
      <c r="J359" s="134" t="s">
        <v>2911</v>
      </c>
      <c r="K359" s="57"/>
      <c r="L359" s="57"/>
      <c r="M359" s="57"/>
      <c r="P359" s="107" t="s">
        <v>488</v>
      </c>
      <c r="Q359" s="108" t="s">
        <v>3420</v>
      </c>
      <c r="R359" s="108" t="s">
        <v>488</v>
      </c>
      <c r="S359" s="76">
        <v>3.5</v>
      </c>
      <c r="T359" s="140" t="s">
        <v>488</v>
      </c>
      <c r="U359" s="107" t="s">
        <v>488</v>
      </c>
      <c r="V359" s="108" t="s">
        <v>3382</v>
      </c>
      <c r="W359" s="108" t="s">
        <v>488</v>
      </c>
      <c r="X359" s="76" t="s">
        <v>488</v>
      </c>
      <c r="Y359" s="140" t="s">
        <v>488</v>
      </c>
      <c r="Z359" s="91" t="str">
        <f t="shared" si="10"/>
        <v/>
      </c>
      <c r="AA359" s="45">
        <f t="shared" si="11"/>
        <v>3.5</v>
      </c>
    </row>
    <row r="360" spans="1:27" ht="204">
      <c r="A360" s="4">
        <v>2224</v>
      </c>
      <c r="B360" s="4" t="s">
        <v>488</v>
      </c>
      <c r="E360" s="135" t="s">
        <v>2913</v>
      </c>
      <c r="F360" s="13" t="s">
        <v>1522</v>
      </c>
      <c r="G360" s="13" t="s">
        <v>1509</v>
      </c>
      <c r="H360" s="57"/>
      <c r="I360" s="57"/>
      <c r="J360" s="57"/>
      <c r="K360" s="57"/>
      <c r="L360" s="57"/>
      <c r="M360" s="57"/>
      <c r="P360" s="107" t="s">
        <v>488</v>
      </c>
      <c r="Q360" s="108" t="s">
        <v>3420</v>
      </c>
      <c r="R360" s="108" t="s">
        <v>488</v>
      </c>
      <c r="S360" s="76">
        <v>3</v>
      </c>
      <c r="T360" s="140" t="s">
        <v>488</v>
      </c>
      <c r="U360" s="107" t="s">
        <v>488</v>
      </c>
      <c r="V360" s="108" t="s">
        <v>3382</v>
      </c>
      <c r="W360" s="108" t="s">
        <v>488</v>
      </c>
      <c r="X360" s="76" t="s">
        <v>488</v>
      </c>
      <c r="Y360" s="140" t="s">
        <v>488</v>
      </c>
      <c r="Z360" s="91" t="str">
        <f t="shared" si="10"/>
        <v/>
      </c>
      <c r="AA360" s="45">
        <f t="shared" si="11"/>
        <v>3</v>
      </c>
    </row>
    <row r="361" spans="1:27" ht="204">
      <c r="A361" s="4">
        <v>2225</v>
      </c>
      <c r="B361" s="4" t="s">
        <v>488</v>
      </c>
      <c r="E361" s="135" t="s">
        <v>2914</v>
      </c>
      <c r="F361" s="13" t="s">
        <v>1523</v>
      </c>
      <c r="G361" s="13" t="s">
        <v>1509</v>
      </c>
      <c r="H361" s="57"/>
      <c r="I361" s="57"/>
      <c r="J361" s="57"/>
      <c r="K361" s="57"/>
      <c r="L361" s="57"/>
      <c r="M361" s="57"/>
      <c r="P361" s="107" t="s">
        <v>488</v>
      </c>
      <c r="Q361" s="108" t="s">
        <v>3420</v>
      </c>
      <c r="R361" s="108" t="s">
        <v>488</v>
      </c>
      <c r="S361" s="76">
        <v>3</v>
      </c>
      <c r="T361" s="140" t="s">
        <v>488</v>
      </c>
      <c r="U361" s="107" t="s">
        <v>488</v>
      </c>
      <c r="V361" s="108" t="s">
        <v>3382</v>
      </c>
      <c r="W361" s="108" t="s">
        <v>488</v>
      </c>
      <c r="X361" s="76" t="s">
        <v>488</v>
      </c>
      <c r="Y361" s="140" t="s">
        <v>488</v>
      </c>
      <c r="Z361" s="91" t="str">
        <f t="shared" si="10"/>
        <v/>
      </c>
      <c r="AA361" s="45">
        <f t="shared" si="11"/>
        <v>3</v>
      </c>
    </row>
    <row r="362" spans="1:27" ht="372">
      <c r="A362" s="4">
        <v>2226</v>
      </c>
      <c r="B362" s="4" t="s">
        <v>1511</v>
      </c>
      <c r="E362" s="14" t="s">
        <v>2915</v>
      </c>
      <c r="F362" s="13" t="s">
        <v>1524</v>
      </c>
      <c r="G362" s="13" t="s">
        <v>1509</v>
      </c>
      <c r="H362" s="57"/>
      <c r="I362" s="57"/>
      <c r="J362" s="134" t="s">
        <v>2902</v>
      </c>
      <c r="K362" s="57"/>
      <c r="L362" s="57"/>
      <c r="M362" s="57"/>
      <c r="P362" s="107" t="s">
        <v>488</v>
      </c>
      <c r="Q362" s="108" t="s">
        <v>3420</v>
      </c>
      <c r="R362" s="108" t="s">
        <v>488</v>
      </c>
      <c r="S362" s="76">
        <v>3</v>
      </c>
      <c r="T362" s="140" t="s">
        <v>488</v>
      </c>
      <c r="U362" s="107" t="s">
        <v>488</v>
      </c>
      <c r="V362" s="108" t="s">
        <v>3382</v>
      </c>
      <c r="W362" s="108" t="s">
        <v>488</v>
      </c>
      <c r="X362" s="76" t="s">
        <v>488</v>
      </c>
      <c r="Y362" s="140" t="s">
        <v>488</v>
      </c>
      <c r="Z362" s="91" t="str">
        <f t="shared" si="10"/>
        <v/>
      </c>
      <c r="AA362" s="45">
        <f t="shared" si="11"/>
        <v>3</v>
      </c>
    </row>
    <row r="363" spans="1:27" ht="204">
      <c r="A363" s="4">
        <v>2227</v>
      </c>
      <c r="B363" s="4" t="s">
        <v>488</v>
      </c>
      <c r="E363" s="135" t="s">
        <v>2916</v>
      </c>
      <c r="F363" s="13" t="s">
        <v>1525</v>
      </c>
      <c r="G363" s="13" t="s">
        <v>1509</v>
      </c>
      <c r="H363" s="57"/>
      <c r="I363" s="57"/>
      <c r="J363" s="57"/>
      <c r="K363" s="57"/>
      <c r="L363" s="57"/>
      <c r="M363" s="57"/>
      <c r="P363" s="107" t="s">
        <v>488</v>
      </c>
      <c r="Q363" s="108" t="s">
        <v>488</v>
      </c>
      <c r="R363" s="108" t="s">
        <v>488</v>
      </c>
      <c r="S363" s="76" t="s">
        <v>488</v>
      </c>
      <c r="T363" s="140" t="s">
        <v>488</v>
      </c>
      <c r="U363" s="107" t="s">
        <v>488</v>
      </c>
      <c r="V363" s="108" t="s">
        <v>488</v>
      </c>
      <c r="W363" s="108" t="s">
        <v>488</v>
      </c>
      <c r="X363" s="76" t="s">
        <v>488</v>
      </c>
      <c r="Y363" s="140" t="s">
        <v>488</v>
      </c>
      <c r="Z363" s="91" t="str">
        <f t="shared" si="10"/>
        <v/>
      </c>
      <c r="AA363" s="45" t="str">
        <f t="shared" si="11"/>
        <v/>
      </c>
    </row>
    <row r="364" spans="1:27" ht="204">
      <c r="A364" s="4">
        <v>2228</v>
      </c>
      <c r="B364" s="4" t="s">
        <v>488</v>
      </c>
      <c r="E364" s="135" t="s">
        <v>2917</v>
      </c>
      <c r="F364" s="13" t="s">
        <v>1526</v>
      </c>
      <c r="G364" s="13" t="s">
        <v>1509</v>
      </c>
      <c r="H364" s="57"/>
      <c r="I364" s="57"/>
      <c r="J364" s="57"/>
      <c r="K364" s="57"/>
      <c r="L364" s="57"/>
      <c r="M364" s="57"/>
      <c r="P364" s="107" t="s">
        <v>488</v>
      </c>
      <c r="Q364" s="108" t="s">
        <v>488</v>
      </c>
      <c r="R364" s="108" t="s">
        <v>488</v>
      </c>
      <c r="S364" s="76" t="s">
        <v>488</v>
      </c>
      <c r="T364" s="140" t="s">
        <v>488</v>
      </c>
      <c r="U364" s="107" t="s">
        <v>488</v>
      </c>
      <c r="V364" s="108" t="s">
        <v>488</v>
      </c>
      <c r="W364" s="108" t="s">
        <v>488</v>
      </c>
      <c r="X364" s="76" t="s">
        <v>488</v>
      </c>
      <c r="Y364" s="140" t="s">
        <v>488</v>
      </c>
      <c r="Z364" s="91" t="str">
        <f t="shared" si="10"/>
        <v/>
      </c>
      <c r="AA364" s="45" t="str">
        <f t="shared" si="11"/>
        <v/>
      </c>
    </row>
    <row r="365" spans="1:27" ht="204">
      <c r="A365" s="4">
        <v>2229</v>
      </c>
      <c r="B365" s="4" t="s">
        <v>1527</v>
      </c>
      <c r="E365" s="135" t="s">
        <v>2918</v>
      </c>
      <c r="F365" s="13" t="s">
        <v>1528</v>
      </c>
      <c r="G365" s="13" t="s">
        <v>1509</v>
      </c>
      <c r="H365" s="57"/>
      <c r="I365" s="57"/>
      <c r="J365" s="57"/>
      <c r="K365" s="57"/>
      <c r="L365" s="57"/>
      <c r="M365" s="57"/>
      <c r="P365" s="107" t="s">
        <v>488</v>
      </c>
      <c r="Q365" s="108" t="s">
        <v>488</v>
      </c>
      <c r="R365" s="108" t="s">
        <v>488</v>
      </c>
      <c r="S365" s="76" t="s">
        <v>488</v>
      </c>
      <c r="T365" s="140" t="s">
        <v>488</v>
      </c>
      <c r="U365" s="107" t="s">
        <v>488</v>
      </c>
      <c r="V365" s="108" t="s">
        <v>488</v>
      </c>
      <c r="W365" s="108" t="s">
        <v>488</v>
      </c>
      <c r="X365" s="76" t="s">
        <v>488</v>
      </c>
      <c r="Y365" s="140" t="s">
        <v>488</v>
      </c>
      <c r="Z365" s="91" t="str">
        <f t="shared" si="10"/>
        <v/>
      </c>
      <c r="AA365" s="45" t="str">
        <f t="shared" si="11"/>
        <v/>
      </c>
    </row>
    <row r="366" spans="1:27" ht="409.6">
      <c r="A366" s="4">
        <v>2230</v>
      </c>
      <c r="B366" s="4" t="s">
        <v>1529</v>
      </c>
      <c r="E366" s="14" t="s">
        <v>2920</v>
      </c>
      <c r="F366" s="13" t="s">
        <v>1530</v>
      </c>
      <c r="G366" s="13" t="s">
        <v>1509</v>
      </c>
      <c r="H366" s="57"/>
      <c r="I366" s="57"/>
      <c r="J366" s="134" t="s">
        <v>2919</v>
      </c>
      <c r="K366" s="57"/>
      <c r="L366" s="57"/>
      <c r="M366" s="57"/>
      <c r="P366" s="107" t="s">
        <v>488</v>
      </c>
      <c r="Q366" s="108" t="s">
        <v>3420</v>
      </c>
      <c r="R366" s="108" t="s">
        <v>488</v>
      </c>
      <c r="S366" s="76">
        <v>3</v>
      </c>
      <c r="T366" s="140" t="s">
        <v>488</v>
      </c>
      <c r="U366" s="107" t="s">
        <v>488</v>
      </c>
      <c r="V366" s="108" t="s">
        <v>3382</v>
      </c>
      <c r="W366" s="108" t="s">
        <v>488</v>
      </c>
      <c r="X366" s="76" t="s">
        <v>488</v>
      </c>
      <c r="Y366" s="140" t="s">
        <v>488</v>
      </c>
      <c r="Z366" s="91" t="str">
        <f t="shared" si="10"/>
        <v/>
      </c>
      <c r="AA366" s="45">
        <f t="shared" si="11"/>
        <v>3</v>
      </c>
    </row>
    <row r="367" spans="1:27" ht="204">
      <c r="A367" s="4">
        <v>2231</v>
      </c>
      <c r="B367" s="4" t="s">
        <v>1531</v>
      </c>
      <c r="E367" s="14" t="s">
        <v>2921</v>
      </c>
      <c r="F367" s="13" t="s">
        <v>1532</v>
      </c>
      <c r="G367" s="13" t="s">
        <v>1509</v>
      </c>
      <c r="H367" s="57"/>
      <c r="I367" s="57"/>
      <c r="J367" s="134" t="s">
        <v>2911</v>
      </c>
      <c r="K367" s="57"/>
      <c r="L367" s="57"/>
      <c r="M367" s="57"/>
      <c r="P367" s="107" t="s">
        <v>488</v>
      </c>
      <c r="Q367" s="108" t="s">
        <v>488</v>
      </c>
      <c r="R367" s="108" t="s">
        <v>488</v>
      </c>
      <c r="S367" s="76" t="s">
        <v>488</v>
      </c>
      <c r="T367" s="140" t="s">
        <v>488</v>
      </c>
      <c r="U367" s="107" t="s">
        <v>488</v>
      </c>
      <c r="V367" s="108" t="s">
        <v>488</v>
      </c>
      <c r="W367" s="108" t="s">
        <v>488</v>
      </c>
      <c r="X367" s="76" t="s">
        <v>488</v>
      </c>
      <c r="Y367" s="140" t="s">
        <v>488</v>
      </c>
      <c r="Z367" s="91" t="str">
        <f t="shared" si="10"/>
        <v/>
      </c>
      <c r="AA367" s="45" t="str">
        <f t="shared" si="11"/>
        <v/>
      </c>
    </row>
    <row r="368" spans="1:27" ht="204">
      <c r="A368" s="4">
        <v>2232</v>
      </c>
      <c r="B368" s="4" t="s">
        <v>488</v>
      </c>
      <c r="E368" s="135" t="s">
        <v>2922</v>
      </c>
      <c r="F368" s="13" t="s">
        <v>1533</v>
      </c>
      <c r="G368" s="13" t="s">
        <v>1509</v>
      </c>
      <c r="H368" s="57"/>
      <c r="I368" s="57"/>
      <c r="J368" s="57"/>
      <c r="K368" s="57"/>
      <c r="L368" s="57"/>
      <c r="M368" s="57"/>
      <c r="P368" s="107" t="s">
        <v>488</v>
      </c>
      <c r="Q368" s="108" t="s">
        <v>488</v>
      </c>
      <c r="R368" s="108" t="s">
        <v>488</v>
      </c>
      <c r="S368" s="76" t="s">
        <v>488</v>
      </c>
      <c r="T368" s="140" t="s">
        <v>488</v>
      </c>
      <c r="U368" s="107" t="s">
        <v>488</v>
      </c>
      <c r="V368" s="108" t="s">
        <v>488</v>
      </c>
      <c r="W368" s="108" t="s">
        <v>488</v>
      </c>
      <c r="X368" s="76" t="s">
        <v>488</v>
      </c>
      <c r="Y368" s="140" t="s">
        <v>488</v>
      </c>
      <c r="Z368" s="91" t="str">
        <f t="shared" si="10"/>
        <v/>
      </c>
      <c r="AA368" s="45" t="str">
        <f t="shared" si="11"/>
        <v/>
      </c>
    </row>
    <row r="369" spans="1:27" s="104" customFormat="1" ht="17">
      <c r="A369" s="4" t="s">
        <v>488</v>
      </c>
      <c r="H369" s="4"/>
      <c r="P369" s="139"/>
      <c r="Q369" s="139"/>
      <c r="R369" s="139"/>
      <c r="S369" s="139"/>
      <c r="T369" s="139"/>
      <c r="U369" s="139"/>
      <c r="V369" s="139"/>
      <c r="W369" s="139"/>
      <c r="X369" s="139"/>
      <c r="Y369" s="139"/>
    </row>
    <row r="370" spans="1:27" s="104" customFormat="1" ht="17">
      <c r="A370" s="4" t="s">
        <v>488</v>
      </c>
      <c r="H370" s="4"/>
      <c r="P370" s="139"/>
      <c r="Q370" s="139"/>
      <c r="R370" s="139"/>
      <c r="S370" s="139"/>
      <c r="T370" s="139"/>
      <c r="U370" s="139"/>
      <c r="V370" s="139"/>
      <c r="W370" s="139"/>
      <c r="X370" s="139"/>
      <c r="Y370" s="139"/>
    </row>
    <row r="371" spans="1:27" s="104" customFormat="1" ht="19">
      <c r="A371" s="4" t="s">
        <v>488</v>
      </c>
      <c r="E371" s="145" t="s">
        <v>1534</v>
      </c>
      <c r="F371" s="145"/>
      <c r="G371" s="145"/>
      <c r="H371" s="4"/>
      <c r="P371" s="139"/>
      <c r="Q371" s="139"/>
      <c r="R371" s="139"/>
      <c r="S371" s="139"/>
      <c r="T371" s="139"/>
      <c r="U371" s="139"/>
      <c r="V371" s="139"/>
      <c r="W371" s="139"/>
      <c r="X371" s="139"/>
      <c r="Y371" s="139"/>
    </row>
    <row r="372" spans="1:27" ht="204">
      <c r="A372" s="4">
        <v>2233</v>
      </c>
      <c r="E372" s="135" t="s">
        <v>2923</v>
      </c>
      <c r="F372" s="13" t="s">
        <v>1535</v>
      </c>
      <c r="G372" s="13" t="s">
        <v>1509</v>
      </c>
      <c r="H372" s="57"/>
      <c r="I372" s="57"/>
      <c r="J372" s="57"/>
      <c r="K372" s="57"/>
      <c r="L372" s="57"/>
      <c r="M372" s="57"/>
      <c r="P372" s="107" t="s">
        <v>488</v>
      </c>
      <c r="Q372" s="108" t="s">
        <v>488</v>
      </c>
      <c r="R372" s="108" t="s">
        <v>488</v>
      </c>
      <c r="S372" s="76" t="s">
        <v>488</v>
      </c>
      <c r="T372" s="140" t="s">
        <v>488</v>
      </c>
      <c r="U372" s="107" t="s">
        <v>488</v>
      </c>
      <c r="V372" s="108" t="s">
        <v>488</v>
      </c>
      <c r="W372" s="108" t="s">
        <v>488</v>
      </c>
      <c r="X372" s="76" t="s">
        <v>488</v>
      </c>
      <c r="Y372" s="140" t="s">
        <v>488</v>
      </c>
      <c r="Z372" s="91" t="str">
        <f t="shared" si="10"/>
        <v/>
      </c>
      <c r="AA372" s="45" t="str">
        <f t="shared" si="11"/>
        <v/>
      </c>
    </row>
    <row r="373" spans="1:27" s="104" customFormat="1" ht="17">
      <c r="A373" s="4" t="s">
        <v>488</v>
      </c>
      <c r="H373" s="4"/>
      <c r="P373" s="139"/>
      <c r="Q373" s="139"/>
      <c r="R373" s="139"/>
      <c r="S373" s="139"/>
      <c r="T373" s="139"/>
      <c r="U373" s="139"/>
      <c r="V373" s="139"/>
      <c r="W373" s="139"/>
      <c r="X373" s="139"/>
      <c r="Y373" s="139"/>
    </row>
    <row r="374" spans="1:27" s="104" customFormat="1" ht="17">
      <c r="A374" s="4" t="s">
        <v>488</v>
      </c>
      <c r="H374" s="4"/>
      <c r="P374" s="139"/>
      <c r="Q374" s="139"/>
      <c r="R374" s="139"/>
      <c r="S374" s="139"/>
      <c r="T374" s="139"/>
      <c r="U374" s="139"/>
      <c r="V374" s="139"/>
      <c r="W374" s="139"/>
      <c r="X374" s="139"/>
      <c r="Y374" s="139"/>
    </row>
    <row r="375" spans="1:27" s="104" customFormat="1" ht="19">
      <c r="A375" s="4" t="s">
        <v>488</v>
      </c>
      <c r="E375" s="145" t="s">
        <v>1536</v>
      </c>
      <c r="F375" s="145"/>
      <c r="G375" s="145"/>
      <c r="H375" s="4"/>
      <c r="P375" s="139"/>
      <c r="Q375" s="139"/>
      <c r="R375" s="139"/>
      <c r="S375" s="139"/>
      <c r="T375" s="139"/>
      <c r="U375" s="139"/>
      <c r="V375" s="139"/>
      <c r="W375" s="139"/>
      <c r="X375" s="139"/>
      <c r="Y375" s="139"/>
    </row>
    <row r="376" spans="1:27" ht="204">
      <c r="A376" s="4">
        <v>2234</v>
      </c>
      <c r="B376" s="4" t="s">
        <v>488</v>
      </c>
      <c r="E376" s="135" t="s">
        <v>2924</v>
      </c>
      <c r="F376" s="13" t="s">
        <v>1537</v>
      </c>
      <c r="G376" s="13" t="s">
        <v>1509</v>
      </c>
      <c r="H376" s="57"/>
      <c r="I376" s="57"/>
      <c r="J376" s="57"/>
      <c r="K376" s="57"/>
      <c r="L376" s="57"/>
      <c r="M376" s="57"/>
      <c r="P376" s="107" t="s">
        <v>488</v>
      </c>
      <c r="Q376" s="108" t="s">
        <v>488</v>
      </c>
      <c r="R376" s="108" t="s">
        <v>488</v>
      </c>
      <c r="S376" s="76" t="s">
        <v>488</v>
      </c>
      <c r="T376" s="140" t="s">
        <v>488</v>
      </c>
      <c r="U376" s="107" t="s">
        <v>488</v>
      </c>
      <c r="V376" s="108" t="s">
        <v>488</v>
      </c>
      <c r="W376" s="108" t="s">
        <v>488</v>
      </c>
      <c r="X376" s="76" t="s">
        <v>488</v>
      </c>
      <c r="Y376" s="140" t="s">
        <v>488</v>
      </c>
      <c r="Z376" s="91" t="str">
        <f t="shared" si="10"/>
        <v/>
      </c>
      <c r="AA376" s="45" t="str">
        <f t="shared" si="11"/>
        <v/>
      </c>
    </row>
    <row r="377" spans="1:27" ht="204">
      <c r="A377" s="4">
        <v>2235</v>
      </c>
      <c r="B377" s="4" t="s">
        <v>1538</v>
      </c>
      <c r="E377" s="14" t="s">
        <v>2925</v>
      </c>
      <c r="F377" s="13" t="s">
        <v>1539</v>
      </c>
      <c r="G377" s="13" t="s">
        <v>1509</v>
      </c>
      <c r="H377" s="57"/>
      <c r="I377" s="57"/>
      <c r="J377" s="134" t="s">
        <v>2899</v>
      </c>
      <c r="K377" s="57"/>
      <c r="L377" s="57"/>
      <c r="M377" s="57"/>
      <c r="P377" s="107" t="s">
        <v>488</v>
      </c>
      <c r="Q377" s="108" t="s">
        <v>488</v>
      </c>
      <c r="R377" s="108" t="s">
        <v>488</v>
      </c>
      <c r="S377" s="76" t="s">
        <v>488</v>
      </c>
      <c r="T377" s="140" t="s">
        <v>488</v>
      </c>
      <c r="U377" s="107" t="s">
        <v>488</v>
      </c>
      <c r="V377" s="108" t="s">
        <v>488</v>
      </c>
      <c r="W377" s="108" t="s">
        <v>488</v>
      </c>
      <c r="X377" s="76" t="s">
        <v>488</v>
      </c>
      <c r="Y377" s="140" t="s">
        <v>488</v>
      </c>
      <c r="Z377" s="91" t="str">
        <f t="shared" si="10"/>
        <v/>
      </c>
      <c r="AA377" s="45" t="str">
        <f t="shared" si="11"/>
        <v/>
      </c>
    </row>
    <row r="378" spans="1:27" ht="204">
      <c r="A378" s="4">
        <v>2236</v>
      </c>
      <c r="B378" s="4" t="s">
        <v>1540</v>
      </c>
      <c r="E378" s="135" t="s">
        <v>2926</v>
      </c>
      <c r="F378" s="13" t="s">
        <v>1541</v>
      </c>
      <c r="G378" s="13" t="s">
        <v>1509</v>
      </c>
      <c r="H378" s="57"/>
      <c r="I378" s="57"/>
      <c r="J378" s="57"/>
      <c r="K378" s="57"/>
      <c r="L378" s="57"/>
      <c r="M378" s="57"/>
      <c r="P378" s="107" t="s">
        <v>488</v>
      </c>
      <c r="Q378" s="108" t="s">
        <v>488</v>
      </c>
      <c r="R378" s="108" t="s">
        <v>488</v>
      </c>
      <c r="S378" s="76" t="s">
        <v>488</v>
      </c>
      <c r="T378" s="140" t="s">
        <v>488</v>
      </c>
      <c r="U378" s="107" t="s">
        <v>488</v>
      </c>
      <c r="V378" s="108" t="s">
        <v>488</v>
      </c>
      <c r="W378" s="108" t="s">
        <v>488</v>
      </c>
      <c r="X378" s="76" t="s">
        <v>488</v>
      </c>
      <c r="Y378" s="140" t="s">
        <v>488</v>
      </c>
      <c r="Z378" s="91" t="str">
        <f t="shared" si="10"/>
        <v/>
      </c>
      <c r="AA378" s="45" t="str">
        <f t="shared" si="11"/>
        <v/>
      </c>
    </row>
    <row r="379" spans="1:27" s="104" customFormat="1" ht="17">
      <c r="A379" s="4" t="s">
        <v>488</v>
      </c>
      <c r="H379" s="4"/>
      <c r="P379" s="139"/>
      <c r="Q379" s="139"/>
      <c r="R379" s="139"/>
      <c r="S379" s="139"/>
      <c r="T379" s="139"/>
      <c r="U379" s="139"/>
      <c r="V379" s="139"/>
      <c r="W379" s="139"/>
      <c r="X379" s="139"/>
      <c r="Y379" s="139"/>
    </row>
    <row r="380" spans="1:27" s="104" customFormat="1" ht="17">
      <c r="A380" s="4" t="s">
        <v>488</v>
      </c>
      <c r="H380" s="4"/>
      <c r="P380" s="139"/>
      <c r="Q380" s="139"/>
      <c r="R380" s="139"/>
      <c r="S380" s="139"/>
      <c r="T380" s="139"/>
      <c r="U380" s="139"/>
      <c r="V380" s="139"/>
      <c r="W380" s="139"/>
      <c r="X380" s="139"/>
      <c r="Y380" s="139"/>
    </row>
    <row r="381" spans="1:27" s="104" customFormat="1" ht="37">
      <c r="A381" s="4" t="s">
        <v>488</v>
      </c>
      <c r="E381" s="149" t="s">
        <v>1542</v>
      </c>
      <c r="F381" s="149"/>
      <c r="G381" s="149"/>
      <c r="H381" s="4"/>
      <c r="P381" s="139"/>
      <c r="Q381" s="139"/>
      <c r="R381" s="139"/>
      <c r="S381" s="139"/>
      <c r="T381" s="139"/>
      <c r="U381" s="139"/>
      <c r="V381" s="139"/>
      <c r="W381" s="139"/>
      <c r="X381" s="139"/>
      <c r="Y381" s="139"/>
    </row>
    <row r="382" spans="1:27" s="104" customFormat="1" ht="19">
      <c r="A382" s="4" t="s">
        <v>488</v>
      </c>
      <c r="E382" s="145" t="s">
        <v>256</v>
      </c>
      <c r="F382" s="145"/>
      <c r="G382" s="145"/>
      <c r="H382" s="4"/>
      <c r="P382" s="139"/>
      <c r="Q382" s="139"/>
      <c r="R382" s="139"/>
      <c r="S382" s="139"/>
      <c r="T382" s="139"/>
      <c r="U382" s="139"/>
      <c r="V382" s="139"/>
      <c r="W382" s="139"/>
      <c r="X382" s="139"/>
      <c r="Y382" s="139"/>
    </row>
    <row r="383" spans="1:27" s="104" customFormat="1" ht="51">
      <c r="A383" s="4" t="s">
        <v>488</v>
      </c>
      <c r="E383" s="106" t="s">
        <v>418</v>
      </c>
      <c r="F383" s="13" t="s">
        <v>1543</v>
      </c>
      <c r="H383" s="4"/>
      <c r="P383" s="139"/>
      <c r="Q383" s="139"/>
      <c r="R383" s="139"/>
      <c r="S383" s="139"/>
      <c r="T383" s="139"/>
      <c r="U383" s="139"/>
      <c r="V383" s="139"/>
      <c r="W383" s="139"/>
      <c r="X383" s="139"/>
      <c r="Y383" s="139"/>
    </row>
    <row r="384" spans="1:27" ht="102">
      <c r="A384" s="4">
        <v>2237</v>
      </c>
      <c r="B384" s="4" t="s">
        <v>1544</v>
      </c>
      <c r="C384" s="4">
        <v>244</v>
      </c>
      <c r="D384" s="10" t="s">
        <v>488</v>
      </c>
      <c r="E384" s="135" t="s">
        <v>2927</v>
      </c>
      <c r="F384" s="13" t="s">
        <v>1545</v>
      </c>
      <c r="G384" s="13" t="s">
        <v>1546</v>
      </c>
      <c r="H384" s="57"/>
      <c r="I384" s="57"/>
      <c r="J384" s="57"/>
      <c r="K384" s="57"/>
      <c r="L384" s="57"/>
      <c r="M384" s="57"/>
      <c r="P384" s="107" t="s">
        <v>488</v>
      </c>
      <c r="Q384" s="108" t="s">
        <v>488</v>
      </c>
      <c r="R384" s="108" t="s">
        <v>488</v>
      </c>
      <c r="S384" s="76" t="s">
        <v>488</v>
      </c>
      <c r="T384" s="140" t="s">
        <v>488</v>
      </c>
      <c r="U384" s="107" t="s">
        <v>488</v>
      </c>
      <c r="V384" s="108" t="s">
        <v>488</v>
      </c>
      <c r="W384" s="108" t="s">
        <v>488</v>
      </c>
      <c r="X384" s="76" t="s">
        <v>488</v>
      </c>
      <c r="Y384" s="140" t="s">
        <v>488</v>
      </c>
      <c r="Z384" s="91" t="str">
        <f t="shared" si="10"/>
        <v/>
      </c>
      <c r="AA384" s="45" t="str">
        <f t="shared" si="11"/>
        <v/>
      </c>
    </row>
    <row r="385" spans="1:27" ht="119">
      <c r="A385" s="4">
        <v>2238</v>
      </c>
      <c r="B385" s="4" t="s">
        <v>1547</v>
      </c>
      <c r="C385" s="4">
        <v>246</v>
      </c>
      <c r="D385" s="10" t="s">
        <v>28</v>
      </c>
      <c r="E385" s="135" t="s">
        <v>2928</v>
      </c>
      <c r="F385" s="13" t="s">
        <v>429</v>
      </c>
      <c r="G385" s="13" t="s">
        <v>1548</v>
      </c>
      <c r="H385" s="57"/>
      <c r="I385" s="57"/>
      <c r="J385" s="57"/>
      <c r="K385" s="57"/>
      <c r="L385" s="57"/>
      <c r="M385" s="57"/>
      <c r="P385" s="107" t="s">
        <v>488</v>
      </c>
      <c r="Q385" s="108" t="s">
        <v>488</v>
      </c>
      <c r="R385" s="108" t="s">
        <v>488</v>
      </c>
      <c r="S385" s="76" t="s">
        <v>488</v>
      </c>
      <c r="T385" s="140" t="s">
        <v>488</v>
      </c>
      <c r="U385" s="107" t="s">
        <v>488</v>
      </c>
      <c r="V385" s="108" t="s">
        <v>488</v>
      </c>
      <c r="W385" s="108" t="s">
        <v>488</v>
      </c>
      <c r="X385" s="76" t="s">
        <v>488</v>
      </c>
      <c r="Y385" s="140" t="s">
        <v>488</v>
      </c>
      <c r="Z385" s="91" t="str">
        <f t="shared" si="10"/>
        <v/>
      </c>
      <c r="AA385" s="45" t="str">
        <f t="shared" si="11"/>
        <v/>
      </c>
    </row>
    <row r="386" spans="1:27" ht="102">
      <c r="A386" s="4">
        <v>2239</v>
      </c>
      <c r="B386" s="4" t="s">
        <v>1549</v>
      </c>
      <c r="C386" s="4">
        <v>245</v>
      </c>
      <c r="D386" s="10" t="s">
        <v>28</v>
      </c>
      <c r="E386" s="135" t="s">
        <v>2929</v>
      </c>
      <c r="F386" s="13" t="s">
        <v>427</v>
      </c>
      <c r="G386" s="13" t="s">
        <v>1550</v>
      </c>
      <c r="H386" s="57"/>
      <c r="I386" s="57"/>
      <c r="J386" s="57"/>
      <c r="K386" s="57"/>
      <c r="L386" s="57"/>
      <c r="M386" s="57"/>
      <c r="P386" s="107" t="s">
        <v>488</v>
      </c>
      <c r="Q386" s="108" t="s">
        <v>488</v>
      </c>
      <c r="R386" s="108" t="s">
        <v>488</v>
      </c>
      <c r="S386" s="76" t="s">
        <v>488</v>
      </c>
      <c r="T386" s="140" t="s">
        <v>488</v>
      </c>
      <c r="U386" s="107" t="s">
        <v>488</v>
      </c>
      <c r="V386" s="108" t="s">
        <v>488</v>
      </c>
      <c r="W386" s="108" t="s">
        <v>488</v>
      </c>
      <c r="X386" s="76" t="s">
        <v>488</v>
      </c>
      <c r="Y386" s="140" t="s">
        <v>488</v>
      </c>
      <c r="Z386" s="91" t="str">
        <f t="shared" si="10"/>
        <v/>
      </c>
      <c r="AA386" s="45" t="str">
        <f t="shared" si="11"/>
        <v/>
      </c>
    </row>
    <row r="387" spans="1:27" ht="85">
      <c r="A387" s="4">
        <v>2240</v>
      </c>
      <c r="B387" s="4" t="s">
        <v>1551</v>
      </c>
      <c r="C387" s="4">
        <v>249</v>
      </c>
      <c r="D387" s="10" t="s">
        <v>28</v>
      </c>
      <c r="E387" s="135" t="s">
        <v>2930</v>
      </c>
      <c r="F387" s="13" t="s">
        <v>435</v>
      </c>
      <c r="G387" s="13" t="s">
        <v>1552</v>
      </c>
      <c r="H387" s="57"/>
      <c r="I387" s="57"/>
      <c r="J387" s="57"/>
      <c r="K387" s="57"/>
      <c r="L387" s="57"/>
      <c r="M387" s="57"/>
      <c r="P387" s="107" t="s">
        <v>488</v>
      </c>
      <c r="Q387" s="108" t="s">
        <v>488</v>
      </c>
      <c r="R387" s="108" t="s">
        <v>488</v>
      </c>
      <c r="S387" s="76" t="s">
        <v>488</v>
      </c>
      <c r="T387" s="140" t="s">
        <v>488</v>
      </c>
      <c r="U387" s="107" t="s">
        <v>488</v>
      </c>
      <c r="V387" s="108" t="s">
        <v>488</v>
      </c>
      <c r="W387" s="108" t="s">
        <v>488</v>
      </c>
      <c r="X387" s="76" t="s">
        <v>488</v>
      </c>
      <c r="Y387" s="140" t="s">
        <v>488</v>
      </c>
      <c r="Z387" s="91" t="str">
        <f t="shared" si="10"/>
        <v/>
      </c>
      <c r="AA387" s="45" t="str">
        <f t="shared" si="11"/>
        <v/>
      </c>
    </row>
    <row r="388" spans="1:27" ht="119">
      <c r="A388" s="4">
        <v>2241</v>
      </c>
      <c r="B388" s="4" t="s">
        <v>1553</v>
      </c>
      <c r="C388" s="4">
        <v>247</v>
      </c>
      <c r="D388" s="10" t="s">
        <v>488</v>
      </c>
      <c r="E388" s="135" t="s">
        <v>2931</v>
      </c>
      <c r="F388" s="13" t="s">
        <v>431</v>
      </c>
      <c r="G388" s="13" t="s">
        <v>1554</v>
      </c>
      <c r="H388" s="57"/>
      <c r="I388" s="57"/>
      <c r="J388" s="57"/>
      <c r="K388" s="57"/>
      <c r="L388" s="57"/>
      <c r="M388" s="57"/>
      <c r="P388" s="107" t="s">
        <v>488</v>
      </c>
      <c r="Q388" s="108" t="s">
        <v>488</v>
      </c>
      <c r="R388" s="108" t="s">
        <v>488</v>
      </c>
      <c r="S388" s="76" t="s">
        <v>488</v>
      </c>
      <c r="T388" s="140" t="s">
        <v>488</v>
      </c>
      <c r="U388" s="107" t="s">
        <v>488</v>
      </c>
      <c r="V388" s="108" t="s">
        <v>488</v>
      </c>
      <c r="W388" s="108" t="s">
        <v>488</v>
      </c>
      <c r="X388" s="76" t="s">
        <v>488</v>
      </c>
      <c r="Y388" s="140" t="s">
        <v>488</v>
      </c>
      <c r="Z388" s="91" t="str">
        <f t="shared" si="10"/>
        <v/>
      </c>
      <c r="AA388" s="45" t="str">
        <f t="shared" si="11"/>
        <v/>
      </c>
    </row>
    <row r="389" spans="1:27" ht="119">
      <c r="A389" s="4">
        <v>2242</v>
      </c>
      <c r="C389" s="4" t="s">
        <v>1555</v>
      </c>
      <c r="D389" s="10" t="s">
        <v>488</v>
      </c>
      <c r="E389" s="135" t="s">
        <v>2932</v>
      </c>
      <c r="F389" s="13" t="s">
        <v>1556</v>
      </c>
      <c r="G389" s="13" t="s">
        <v>1557</v>
      </c>
      <c r="H389" s="57"/>
      <c r="I389" s="57"/>
      <c r="J389" s="57"/>
      <c r="K389" s="57"/>
      <c r="L389" s="57"/>
      <c r="M389" s="57"/>
      <c r="P389" s="107" t="s">
        <v>488</v>
      </c>
      <c r="Q389" s="108" t="s">
        <v>488</v>
      </c>
      <c r="R389" s="108" t="s">
        <v>488</v>
      </c>
      <c r="S389" s="76" t="s">
        <v>488</v>
      </c>
      <c r="T389" s="140" t="s">
        <v>488</v>
      </c>
      <c r="U389" s="107" t="s">
        <v>488</v>
      </c>
      <c r="V389" s="108" t="s">
        <v>488</v>
      </c>
      <c r="W389" s="108" t="s">
        <v>488</v>
      </c>
      <c r="X389" s="76" t="s">
        <v>488</v>
      </c>
      <c r="Y389" s="140" t="s">
        <v>488</v>
      </c>
      <c r="Z389" s="91" t="str">
        <f t="shared" si="10"/>
        <v/>
      </c>
      <c r="AA389" s="45" t="str">
        <f t="shared" si="11"/>
        <v/>
      </c>
    </row>
    <row r="390" spans="1:27" ht="187">
      <c r="A390" s="4">
        <v>2243</v>
      </c>
      <c r="B390" s="4" t="s">
        <v>1558</v>
      </c>
      <c r="C390" s="4">
        <v>250</v>
      </c>
      <c r="D390" s="10" t="s">
        <v>28</v>
      </c>
      <c r="E390" s="135" t="s">
        <v>2933</v>
      </c>
      <c r="F390" s="13" t="s">
        <v>437</v>
      </c>
      <c r="G390" s="13" t="s">
        <v>1559</v>
      </c>
      <c r="H390" s="57"/>
      <c r="I390" s="57"/>
      <c r="J390" s="57"/>
      <c r="K390" s="57"/>
      <c r="L390" s="57"/>
      <c r="M390" s="57"/>
      <c r="P390" s="107" t="s">
        <v>488</v>
      </c>
      <c r="Q390" s="108" t="s">
        <v>488</v>
      </c>
      <c r="R390" s="108" t="s">
        <v>488</v>
      </c>
      <c r="S390" s="76" t="s">
        <v>488</v>
      </c>
      <c r="T390" s="140" t="s">
        <v>488</v>
      </c>
      <c r="U390" s="107" t="s">
        <v>488</v>
      </c>
      <c r="V390" s="108" t="s">
        <v>488</v>
      </c>
      <c r="W390" s="108" t="s">
        <v>488</v>
      </c>
      <c r="X390" s="76" t="s">
        <v>488</v>
      </c>
      <c r="Y390" s="140" t="s">
        <v>488</v>
      </c>
      <c r="Z390" s="91" t="str">
        <f t="shared" si="10"/>
        <v/>
      </c>
      <c r="AA390" s="45" t="str">
        <f t="shared" si="11"/>
        <v/>
      </c>
    </row>
    <row r="391" spans="1:27" ht="136">
      <c r="A391" s="4">
        <v>2244</v>
      </c>
      <c r="C391" s="4" t="s">
        <v>1555</v>
      </c>
      <c r="D391" s="10" t="s">
        <v>488</v>
      </c>
      <c r="E391" s="135" t="s">
        <v>2934</v>
      </c>
      <c r="F391" s="13" t="s">
        <v>1560</v>
      </c>
      <c r="G391" s="13" t="s">
        <v>1561</v>
      </c>
      <c r="H391" s="57"/>
      <c r="I391" s="57"/>
      <c r="J391" s="57"/>
      <c r="K391" s="57"/>
      <c r="L391" s="57"/>
      <c r="M391" s="57"/>
      <c r="P391" s="107" t="s">
        <v>488</v>
      </c>
      <c r="Q391" s="108" t="s">
        <v>488</v>
      </c>
      <c r="R391" s="108" t="s">
        <v>488</v>
      </c>
      <c r="S391" s="76" t="s">
        <v>488</v>
      </c>
      <c r="T391" s="140" t="s">
        <v>488</v>
      </c>
      <c r="U391" s="107" t="s">
        <v>488</v>
      </c>
      <c r="V391" s="108" t="s">
        <v>488</v>
      </c>
      <c r="W391" s="108" t="s">
        <v>488</v>
      </c>
      <c r="X391" s="76" t="s">
        <v>488</v>
      </c>
      <c r="Y391" s="140" t="s">
        <v>488</v>
      </c>
      <c r="Z391" s="91" t="str">
        <f t="shared" si="10"/>
        <v/>
      </c>
      <c r="AA391" s="45" t="str">
        <f t="shared" si="11"/>
        <v/>
      </c>
    </row>
    <row r="392" spans="1:27" ht="119">
      <c r="A392" s="4">
        <v>2245</v>
      </c>
      <c r="B392" s="4" t="s">
        <v>1562</v>
      </c>
      <c r="C392" s="4">
        <v>257</v>
      </c>
      <c r="D392" s="10" t="s">
        <v>28</v>
      </c>
      <c r="E392" s="135" t="s">
        <v>2935</v>
      </c>
      <c r="F392" s="13" t="s">
        <v>451</v>
      </c>
      <c r="G392" s="13" t="s">
        <v>1563</v>
      </c>
      <c r="H392" s="57"/>
      <c r="I392" s="57"/>
      <c r="J392" s="57"/>
      <c r="K392" s="57"/>
      <c r="L392" s="57"/>
      <c r="M392" s="57"/>
      <c r="P392" s="107" t="s">
        <v>488</v>
      </c>
      <c r="Q392" s="108" t="s">
        <v>488</v>
      </c>
      <c r="R392" s="108" t="s">
        <v>488</v>
      </c>
      <c r="S392" s="76" t="s">
        <v>488</v>
      </c>
      <c r="T392" s="140" t="s">
        <v>488</v>
      </c>
      <c r="U392" s="107" t="s">
        <v>488</v>
      </c>
      <c r="V392" s="108" t="s">
        <v>488</v>
      </c>
      <c r="W392" s="108" t="s">
        <v>488</v>
      </c>
      <c r="X392" s="76" t="s">
        <v>488</v>
      </c>
      <c r="Y392" s="140" t="s">
        <v>488</v>
      </c>
      <c r="Z392" s="91" t="str">
        <f t="shared" ref="Z392:Z455" si="12">IF(U392&lt;&gt;"",U392,IF(P392&lt;&gt;"",P392,IF(N392&lt;&gt;"",N392,"")))</f>
        <v/>
      </c>
      <c r="AA392" s="45" t="str">
        <f t="shared" ref="AA392:AA455" si="13">IF(X392&lt;&gt;"",X392,IF(S392&lt;&gt;"",S392,IF(O392&lt;&gt;"",O392,"")))</f>
        <v/>
      </c>
    </row>
    <row r="393" spans="1:27" ht="306">
      <c r="A393" s="4">
        <v>2246</v>
      </c>
      <c r="B393" s="4" t="s">
        <v>1564</v>
      </c>
      <c r="C393" s="4">
        <v>390</v>
      </c>
      <c r="D393" s="10" t="s">
        <v>28</v>
      </c>
      <c r="E393" s="135" t="s">
        <v>2936</v>
      </c>
      <c r="F393" s="13" t="s">
        <v>1565</v>
      </c>
      <c r="G393" s="13" t="s">
        <v>1566</v>
      </c>
      <c r="H393" s="57"/>
      <c r="I393" s="57"/>
      <c r="J393" s="57"/>
      <c r="K393" s="57"/>
      <c r="L393" s="57"/>
      <c r="M393" s="57"/>
      <c r="P393" s="107" t="s">
        <v>488</v>
      </c>
      <c r="Q393" s="108" t="s">
        <v>488</v>
      </c>
      <c r="R393" s="108" t="s">
        <v>488</v>
      </c>
      <c r="S393" s="76" t="s">
        <v>488</v>
      </c>
      <c r="T393" s="140" t="s">
        <v>488</v>
      </c>
      <c r="U393" s="107" t="s">
        <v>488</v>
      </c>
      <c r="V393" s="108" t="s">
        <v>488</v>
      </c>
      <c r="W393" s="108" t="s">
        <v>488</v>
      </c>
      <c r="X393" s="76" t="s">
        <v>488</v>
      </c>
      <c r="Y393" s="140" t="s">
        <v>488</v>
      </c>
      <c r="Z393" s="91" t="str">
        <f t="shared" si="12"/>
        <v/>
      </c>
      <c r="AA393" s="45" t="str">
        <f t="shared" si="13"/>
        <v/>
      </c>
    </row>
    <row r="394" spans="1:27" ht="119">
      <c r="A394" s="4">
        <v>2247</v>
      </c>
      <c r="C394" s="4" t="s">
        <v>1555</v>
      </c>
      <c r="D394" s="10" t="s">
        <v>488</v>
      </c>
      <c r="E394" s="135" t="s">
        <v>2937</v>
      </c>
      <c r="F394" s="13" t="s">
        <v>1567</v>
      </c>
      <c r="G394" s="13" t="s">
        <v>1568</v>
      </c>
      <c r="H394" s="57"/>
      <c r="I394" s="57"/>
      <c r="J394" s="57"/>
      <c r="K394" s="57"/>
      <c r="L394" s="57"/>
      <c r="M394" s="57"/>
      <c r="P394" s="107" t="s">
        <v>488</v>
      </c>
      <c r="Q394" s="108" t="s">
        <v>488</v>
      </c>
      <c r="R394" s="108" t="s">
        <v>488</v>
      </c>
      <c r="S394" s="76" t="s">
        <v>488</v>
      </c>
      <c r="T394" s="140" t="s">
        <v>488</v>
      </c>
      <c r="U394" s="107" t="s">
        <v>488</v>
      </c>
      <c r="V394" s="108" t="s">
        <v>488</v>
      </c>
      <c r="W394" s="108" t="s">
        <v>488</v>
      </c>
      <c r="X394" s="76" t="s">
        <v>488</v>
      </c>
      <c r="Y394" s="140" t="s">
        <v>488</v>
      </c>
      <c r="Z394" s="91" t="str">
        <f t="shared" si="12"/>
        <v/>
      </c>
      <c r="AA394" s="45" t="str">
        <f t="shared" si="13"/>
        <v/>
      </c>
    </row>
    <row r="395" spans="1:27" ht="119">
      <c r="A395" s="4">
        <v>2248</v>
      </c>
      <c r="B395" s="4" t="s">
        <v>1569</v>
      </c>
      <c r="C395" s="4">
        <v>394</v>
      </c>
      <c r="D395" s="10" t="s">
        <v>28</v>
      </c>
      <c r="E395" s="135" t="s">
        <v>2938</v>
      </c>
      <c r="F395" s="13" t="s">
        <v>703</v>
      </c>
      <c r="G395" s="13" t="s">
        <v>1570</v>
      </c>
      <c r="H395" s="57"/>
      <c r="I395" s="57"/>
      <c r="J395" s="57"/>
      <c r="K395" s="57"/>
      <c r="L395" s="57"/>
      <c r="M395" s="57"/>
      <c r="P395" s="107" t="s">
        <v>488</v>
      </c>
      <c r="Q395" s="108" t="s">
        <v>488</v>
      </c>
      <c r="R395" s="108" t="s">
        <v>488</v>
      </c>
      <c r="S395" s="76" t="s">
        <v>488</v>
      </c>
      <c r="T395" s="140" t="s">
        <v>488</v>
      </c>
      <c r="U395" s="107" t="s">
        <v>488</v>
      </c>
      <c r="V395" s="108" t="s">
        <v>488</v>
      </c>
      <c r="W395" s="108" t="s">
        <v>488</v>
      </c>
      <c r="X395" s="76" t="s">
        <v>488</v>
      </c>
      <c r="Y395" s="140" t="s">
        <v>488</v>
      </c>
      <c r="Z395" s="91" t="str">
        <f t="shared" si="12"/>
        <v/>
      </c>
      <c r="AA395" s="45" t="str">
        <f t="shared" si="13"/>
        <v/>
      </c>
    </row>
    <row r="396" spans="1:27" ht="68">
      <c r="A396" s="4">
        <v>2249</v>
      </c>
      <c r="C396" s="4" t="s">
        <v>1555</v>
      </c>
      <c r="D396" s="10" t="s">
        <v>488</v>
      </c>
      <c r="E396" s="135" t="s">
        <v>2939</v>
      </c>
      <c r="F396" s="13" t="s">
        <v>1571</v>
      </c>
      <c r="G396" s="13" t="s">
        <v>1572</v>
      </c>
      <c r="H396" s="57"/>
      <c r="I396" s="57"/>
      <c r="J396" s="57"/>
      <c r="K396" s="57"/>
      <c r="L396" s="57"/>
      <c r="M396" s="57"/>
      <c r="P396" s="107" t="s">
        <v>488</v>
      </c>
      <c r="Q396" s="108" t="s">
        <v>488</v>
      </c>
      <c r="R396" s="108" t="s">
        <v>488</v>
      </c>
      <c r="S396" s="76" t="s">
        <v>488</v>
      </c>
      <c r="T396" s="140" t="s">
        <v>488</v>
      </c>
      <c r="U396" s="107" t="s">
        <v>488</v>
      </c>
      <c r="V396" s="108" t="s">
        <v>488</v>
      </c>
      <c r="W396" s="108" t="s">
        <v>488</v>
      </c>
      <c r="X396" s="76" t="s">
        <v>488</v>
      </c>
      <c r="Y396" s="140" t="s">
        <v>488</v>
      </c>
      <c r="Z396" s="91" t="str">
        <f t="shared" si="12"/>
        <v/>
      </c>
      <c r="AA396" s="45" t="str">
        <f t="shared" si="13"/>
        <v/>
      </c>
    </row>
    <row r="397" spans="1:27" ht="51">
      <c r="A397" s="4">
        <v>2250</v>
      </c>
      <c r="C397" s="4" t="s">
        <v>1555</v>
      </c>
      <c r="D397" s="10" t="s">
        <v>488</v>
      </c>
      <c r="E397" s="135" t="s">
        <v>2940</v>
      </c>
      <c r="F397" s="13" t="s">
        <v>1573</v>
      </c>
      <c r="G397" s="13" t="s">
        <v>1572</v>
      </c>
      <c r="H397" s="57"/>
      <c r="I397" s="57"/>
      <c r="J397" s="57"/>
      <c r="K397" s="57"/>
      <c r="L397" s="57"/>
      <c r="M397" s="57"/>
      <c r="P397" s="107" t="s">
        <v>488</v>
      </c>
      <c r="Q397" s="108" t="s">
        <v>488</v>
      </c>
      <c r="R397" s="108" t="s">
        <v>488</v>
      </c>
      <c r="S397" s="76" t="s">
        <v>488</v>
      </c>
      <c r="T397" s="140" t="s">
        <v>488</v>
      </c>
      <c r="U397" s="107" t="s">
        <v>488</v>
      </c>
      <c r="V397" s="108" t="s">
        <v>488</v>
      </c>
      <c r="W397" s="108" t="s">
        <v>488</v>
      </c>
      <c r="X397" s="76" t="s">
        <v>488</v>
      </c>
      <c r="Y397" s="140" t="s">
        <v>488</v>
      </c>
      <c r="Z397" s="91" t="str">
        <f t="shared" si="12"/>
        <v/>
      </c>
      <c r="AA397" s="45" t="str">
        <f t="shared" si="13"/>
        <v/>
      </c>
    </row>
    <row r="398" spans="1:27" s="104" customFormat="1" ht="17">
      <c r="A398" s="4" t="s">
        <v>488</v>
      </c>
      <c r="B398" s="4" t="s">
        <v>488</v>
      </c>
      <c r="G398" s="104" t="s">
        <v>488</v>
      </c>
      <c r="H398" s="4"/>
      <c r="P398" s="139"/>
      <c r="Q398" s="139"/>
      <c r="R398" s="139"/>
      <c r="S398" s="139"/>
      <c r="T398" s="139"/>
      <c r="U398" s="139"/>
      <c r="V398" s="139"/>
      <c r="W398" s="139"/>
      <c r="X398" s="139"/>
      <c r="Y398" s="139"/>
    </row>
    <row r="399" spans="1:27" s="104" customFormat="1" ht="17">
      <c r="A399" s="4" t="s">
        <v>488</v>
      </c>
      <c r="B399" s="4" t="s">
        <v>488</v>
      </c>
      <c r="G399" s="104" t="s">
        <v>488</v>
      </c>
      <c r="H399" s="4"/>
      <c r="P399" s="139"/>
      <c r="Q399" s="139"/>
      <c r="R399" s="139"/>
      <c r="S399" s="139"/>
      <c r="T399" s="139"/>
      <c r="U399" s="139"/>
      <c r="V399" s="139"/>
      <c r="W399" s="139"/>
      <c r="X399" s="139"/>
      <c r="Y399" s="139"/>
    </row>
    <row r="400" spans="1:27" s="104" customFormat="1" ht="17">
      <c r="A400" s="4" t="s">
        <v>488</v>
      </c>
      <c r="B400" s="4" t="s">
        <v>488</v>
      </c>
      <c r="E400" s="106" t="s">
        <v>419</v>
      </c>
      <c r="G400" s="104" t="s">
        <v>488</v>
      </c>
      <c r="H400" s="4"/>
      <c r="P400" s="139"/>
      <c r="Q400" s="139"/>
      <c r="R400" s="139"/>
      <c r="S400" s="139"/>
      <c r="T400" s="139"/>
      <c r="U400" s="139"/>
      <c r="V400" s="139"/>
      <c r="W400" s="139"/>
      <c r="X400" s="139"/>
      <c r="Y400" s="139"/>
    </row>
    <row r="401" spans="1:27" ht="102">
      <c r="A401" s="4">
        <v>2251</v>
      </c>
      <c r="B401" s="4" t="s">
        <v>1574</v>
      </c>
      <c r="C401" s="4">
        <v>251</v>
      </c>
      <c r="D401" s="10" t="s">
        <v>28</v>
      </c>
      <c r="E401" s="135" t="s">
        <v>2941</v>
      </c>
      <c r="F401" s="13" t="s">
        <v>439</v>
      </c>
      <c r="G401" s="13" t="s">
        <v>1575</v>
      </c>
      <c r="H401" s="57"/>
      <c r="I401" s="57"/>
      <c r="J401" s="57"/>
      <c r="K401" s="57"/>
      <c r="L401" s="57"/>
      <c r="M401" s="57"/>
      <c r="P401" s="107" t="s">
        <v>488</v>
      </c>
      <c r="Q401" s="108" t="s">
        <v>488</v>
      </c>
      <c r="R401" s="108" t="s">
        <v>488</v>
      </c>
      <c r="S401" s="76" t="s">
        <v>488</v>
      </c>
      <c r="T401" s="140" t="s">
        <v>488</v>
      </c>
      <c r="U401" s="107" t="s">
        <v>488</v>
      </c>
      <c r="V401" s="108" t="s">
        <v>488</v>
      </c>
      <c r="W401" s="108" t="s">
        <v>488</v>
      </c>
      <c r="X401" s="76" t="s">
        <v>488</v>
      </c>
      <c r="Y401" s="140" t="s">
        <v>488</v>
      </c>
      <c r="Z401" s="91" t="str">
        <f t="shared" si="12"/>
        <v/>
      </c>
      <c r="AA401" s="45" t="str">
        <f t="shared" si="13"/>
        <v/>
      </c>
    </row>
    <row r="402" spans="1:27" ht="102">
      <c r="A402" s="4">
        <v>2252</v>
      </c>
      <c r="B402" s="4" t="s">
        <v>1576</v>
      </c>
      <c r="C402" s="4">
        <v>252</v>
      </c>
      <c r="D402" s="10" t="s">
        <v>28</v>
      </c>
      <c r="E402" s="135" t="s">
        <v>2942</v>
      </c>
      <c r="F402" s="13" t="s">
        <v>441</v>
      </c>
      <c r="G402" s="13" t="s">
        <v>1577</v>
      </c>
      <c r="H402" s="57"/>
      <c r="I402" s="57"/>
      <c r="J402" s="57"/>
      <c r="K402" s="57"/>
      <c r="L402" s="57"/>
      <c r="M402" s="57"/>
      <c r="P402" s="107" t="s">
        <v>488</v>
      </c>
      <c r="Q402" s="108" t="s">
        <v>488</v>
      </c>
      <c r="R402" s="108" t="s">
        <v>488</v>
      </c>
      <c r="S402" s="76" t="s">
        <v>488</v>
      </c>
      <c r="T402" s="140" t="s">
        <v>488</v>
      </c>
      <c r="U402" s="107" t="s">
        <v>488</v>
      </c>
      <c r="V402" s="108" t="s">
        <v>488</v>
      </c>
      <c r="W402" s="108" t="s">
        <v>488</v>
      </c>
      <c r="X402" s="76" t="s">
        <v>488</v>
      </c>
      <c r="Y402" s="140" t="s">
        <v>488</v>
      </c>
      <c r="Z402" s="91" t="str">
        <f t="shared" si="12"/>
        <v/>
      </c>
      <c r="AA402" s="45" t="str">
        <f t="shared" si="13"/>
        <v/>
      </c>
    </row>
    <row r="403" spans="1:27" ht="102">
      <c r="A403" s="4">
        <v>2253</v>
      </c>
      <c r="B403" s="4" t="s">
        <v>1578</v>
      </c>
      <c r="C403" s="4">
        <v>254</v>
      </c>
      <c r="D403" s="10" t="s">
        <v>28</v>
      </c>
      <c r="E403" s="135" t="s">
        <v>2943</v>
      </c>
      <c r="F403" s="13" t="s">
        <v>445</v>
      </c>
      <c r="G403" s="13" t="s">
        <v>1579</v>
      </c>
      <c r="H403" s="57"/>
      <c r="I403" s="57"/>
      <c r="J403" s="57"/>
      <c r="K403" s="57"/>
      <c r="L403" s="57"/>
      <c r="M403" s="57"/>
      <c r="P403" s="107" t="s">
        <v>488</v>
      </c>
      <c r="Q403" s="108" t="s">
        <v>488</v>
      </c>
      <c r="R403" s="108" t="s">
        <v>488</v>
      </c>
      <c r="S403" s="76" t="s">
        <v>488</v>
      </c>
      <c r="T403" s="140" t="s">
        <v>488</v>
      </c>
      <c r="U403" s="107" t="s">
        <v>488</v>
      </c>
      <c r="V403" s="108" t="s">
        <v>488</v>
      </c>
      <c r="W403" s="108" t="s">
        <v>488</v>
      </c>
      <c r="X403" s="76" t="s">
        <v>488</v>
      </c>
      <c r="Y403" s="140" t="s">
        <v>488</v>
      </c>
      <c r="Z403" s="91" t="str">
        <f t="shared" si="12"/>
        <v/>
      </c>
      <c r="AA403" s="45" t="str">
        <f t="shared" si="13"/>
        <v/>
      </c>
    </row>
    <row r="404" spans="1:27" ht="119">
      <c r="A404" s="4">
        <v>2254</v>
      </c>
      <c r="C404" s="4" t="s">
        <v>1555</v>
      </c>
      <c r="D404" s="10" t="s">
        <v>488</v>
      </c>
      <c r="E404" s="135" t="s">
        <v>2944</v>
      </c>
      <c r="F404" s="13" t="s">
        <v>1580</v>
      </c>
      <c r="G404" s="13" t="s">
        <v>1581</v>
      </c>
      <c r="H404" s="57"/>
      <c r="I404" s="57"/>
      <c r="J404" s="57"/>
      <c r="K404" s="57"/>
      <c r="L404" s="57"/>
      <c r="M404" s="57"/>
      <c r="P404" s="107" t="s">
        <v>488</v>
      </c>
      <c r="Q404" s="108" t="s">
        <v>488</v>
      </c>
      <c r="R404" s="108" t="s">
        <v>488</v>
      </c>
      <c r="S404" s="76" t="s">
        <v>488</v>
      </c>
      <c r="T404" s="140" t="s">
        <v>488</v>
      </c>
      <c r="U404" s="107" t="s">
        <v>488</v>
      </c>
      <c r="V404" s="108" t="s">
        <v>488</v>
      </c>
      <c r="W404" s="108" t="s">
        <v>488</v>
      </c>
      <c r="X404" s="76" t="s">
        <v>488</v>
      </c>
      <c r="Y404" s="140" t="s">
        <v>488</v>
      </c>
      <c r="Z404" s="91" t="str">
        <f t="shared" si="12"/>
        <v/>
      </c>
      <c r="AA404" s="45" t="str">
        <f t="shared" si="13"/>
        <v/>
      </c>
    </row>
    <row r="405" spans="1:27" ht="85">
      <c r="A405" s="4">
        <v>2255</v>
      </c>
      <c r="B405" s="4" t="s">
        <v>1582</v>
      </c>
      <c r="C405" s="4">
        <v>256</v>
      </c>
      <c r="D405" s="10" t="s">
        <v>28</v>
      </c>
      <c r="E405" s="135" t="s">
        <v>2945</v>
      </c>
      <c r="F405" s="13" t="s">
        <v>449</v>
      </c>
      <c r="G405" s="13" t="s">
        <v>1583</v>
      </c>
      <c r="H405" s="57"/>
      <c r="I405" s="57"/>
      <c r="J405" s="57"/>
      <c r="K405" s="57"/>
      <c r="L405" s="57"/>
      <c r="M405" s="57"/>
      <c r="P405" s="107" t="s">
        <v>488</v>
      </c>
      <c r="Q405" s="108" t="s">
        <v>488</v>
      </c>
      <c r="R405" s="108" t="s">
        <v>488</v>
      </c>
      <c r="S405" s="76" t="s">
        <v>488</v>
      </c>
      <c r="T405" s="140" t="s">
        <v>488</v>
      </c>
      <c r="U405" s="107" t="s">
        <v>488</v>
      </c>
      <c r="V405" s="108" t="s">
        <v>488</v>
      </c>
      <c r="W405" s="108" t="s">
        <v>488</v>
      </c>
      <c r="X405" s="76" t="s">
        <v>488</v>
      </c>
      <c r="Y405" s="140" t="s">
        <v>488</v>
      </c>
      <c r="Z405" s="91" t="str">
        <f t="shared" si="12"/>
        <v/>
      </c>
      <c r="AA405" s="45" t="str">
        <f t="shared" si="13"/>
        <v/>
      </c>
    </row>
    <row r="406" spans="1:27" ht="119">
      <c r="A406" s="4">
        <v>2256</v>
      </c>
      <c r="B406" s="4" t="s">
        <v>1584</v>
      </c>
      <c r="C406" s="4">
        <v>262</v>
      </c>
      <c r="D406" s="10" t="s">
        <v>488</v>
      </c>
      <c r="E406" s="135" t="s">
        <v>2946</v>
      </c>
      <c r="F406" s="13" t="s">
        <v>461</v>
      </c>
      <c r="G406" s="13" t="s">
        <v>1585</v>
      </c>
      <c r="H406" s="57"/>
      <c r="I406" s="57"/>
      <c r="J406" s="57"/>
      <c r="K406" s="57"/>
      <c r="L406" s="57"/>
      <c r="M406" s="57"/>
      <c r="P406" s="107" t="s">
        <v>488</v>
      </c>
      <c r="Q406" s="108" t="s">
        <v>488</v>
      </c>
      <c r="R406" s="108" t="s">
        <v>488</v>
      </c>
      <c r="S406" s="76" t="s">
        <v>488</v>
      </c>
      <c r="T406" s="140" t="s">
        <v>488</v>
      </c>
      <c r="U406" s="107" t="s">
        <v>488</v>
      </c>
      <c r="V406" s="108" t="s">
        <v>488</v>
      </c>
      <c r="W406" s="108" t="s">
        <v>488</v>
      </c>
      <c r="X406" s="76" t="s">
        <v>488</v>
      </c>
      <c r="Y406" s="140" t="s">
        <v>488</v>
      </c>
      <c r="Z406" s="91" t="str">
        <f t="shared" si="12"/>
        <v/>
      </c>
      <c r="AA406" s="45" t="str">
        <f t="shared" si="13"/>
        <v/>
      </c>
    </row>
    <row r="407" spans="1:27" ht="51">
      <c r="A407" s="4">
        <v>2257</v>
      </c>
      <c r="C407" s="4" t="s">
        <v>1555</v>
      </c>
      <c r="D407" s="10" t="s">
        <v>488</v>
      </c>
      <c r="E407" s="135" t="s">
        <v>2947</v>
      </c>
      <c r="F407" s="13" t="s">
        <v>1586</v>
      </c>
      <c r="G407" s="13" t="s">
        <v>1587</v>
      </c>
      <c r="H407" s="57"/>
      <c r="I407" s="57"/>
      <c r="J407" s="57"/>
      <c r="K407" s="57"/>
      <c r="L407" s="57"/>
      <c r="M407" s="57"/>
      <c r="P407" s="107" t="s">
        <v>488</v>
      </c>
      <c r="Q407" s="108" t="s">
        <v>488</v>
      </c>
      <c r="R407" s="108" t="s">
        <v>488</v>
      </c>
      <c r="S407" s="76" t="s">
        <v>488</v>
      </c>
      <c r="T407" s="140" t="s">
        <v>488</v>
      </c>
      <c r="U407" s="107" t="s">
        <v>488</v>
      </c>
      <c r="V407" s="108" t="s">
        <v>488</v>
      </c>
      <c r="W407" s="108" t="s">
        <v>488</v>
      </c>
      <c r="X407" s="76" t="s">
        <v>488</v>
      </c>
      <c r="Y407" s="140" t="s">
        <v>488</v>
      </c>
      <c r="Z407" s="91" t="str">
        <f t="shared" si="12"/>
        <v/>
      </c>
      <c r="AA407" s="45" t="str">
        <f t="shared" si="13"/>
        <v/>
      </c>
    </row>
    <row r="408" spans="1:27" s="104" customFormat="1" ht="17">
      <c r="A408" s="4" t="s">
        <v>488</v>
      </c>
      <c r="B408" s="4" t="s">
        <v>488</v>
      </c>
      <c r="H408" s="4"/>
      <c r="P408" s="139"/>
      <c r="Q408" s="139"/>
      <c r="R408" s="139"/>
      <c r="S408" s="139"/>
      <c r="T408" s="139"/>
      <c r="U408" s="139"/>
      <c r="V408" s="139"/>
      <c r="W408" s="139"/>
      <c r="X408" s="139"/>
      <c r="Y408" s="139"/>
    </row>
    <row r="409" spans="1:27" s="104" customFormat="1" ht="17">
      <c r="A409" s="4" t="s">
        <v>488</v>
      </c>
      <c r="B409" s="4" t="s">
        <v>488</v>
      </c>
      <c r="H409" s="4"/>
      <c r="P409" s="139"/>
      <c r="Q409" s="139"/>
      <c r="R409" s="139"/>
      <c r="S409" s="139"/>
      <c r="T409" s="139"/>
      <c r="U409" s="139"/>
      <c r="V409" s="139"/>
      <c r="W409" s="139"/>
      <c r="X409" s="139"/>
      <c r="Y409" s="139"/>
    </row>
    <row r="410" spans="1:27" s="104" customFormat="1" ht="19">
      <c r="A410" s="4" t="s">
        <v>488</v>
      </c>
      <c r="B410" s="4" t="s">
        <v>488</v>
      </c>
      <c r="E410" s="145" t="s">
        <v>420</v>
      </c>
      <c r="F410" s="145"/>
      <c r="G410" s="145"/>
      <c r="H410" s="4"/>
      <c r="P410" s="139"/>
      <c r="Q410" s="139"/>
      <c r="R410" s="139"/>
      <c r="S410" s="139"/>
      <c r="T410" s="139"/>
      <c r="U410" s="139"/>
      <c r="V410" s="139"/>
      <c r="W410" s="139"/>
      <c r="X410" s="139"/>
      <c r="Y410" s="139"/>
    </row>
    <row r="411" spans="1:27" s="104" customFormat="1" ht="17">
      <c r="A411" s="4" t="s">
        <v>488</v>
      </c>
      <c r="B411" s="4" t="s">
        <v>488</v>
      </c>
      <c r="E411" s="106" t="s">
        <v>1588</v>
      </c>
      <c r="H411" s="4"/>
      <c r="P411" s="139"/>
      <c r="Q411" s="139"/>
      <c r="R411" s="139"/>
      <c r="S411" s="139"/>
      <c r="T411" s="139"/>
      <c r="U411" s="139"/>
      <c r="V411" s="139"/>
      <c r="W411" s="139"/>
      <c r="X411" s="139"/>
      <c r="Y411" s="139"/>
    </row>
    <row r="412" spans="1:27" ht="85">
      <c r="A412" s="4">
        <v>2258</v>
      </c>
      <c r="B412" s="4" t="s">
        <v>1589</v>
      </c>
      <c r="C412" s="4">
        <v>290</v>
      </c>
      <c r="D412" s="10" t="s">
        <v>28</v>
      </c>
      <c r="E412" s="135" t="s">
        <v>2948</v>
      </c>
      <c r="F412" s="13" t="s">
        <v>504</v>
      </c>
      <c r="G412" s="13" t="s">
        <v>1590</v>
      </c>
      <c r="H412" s="57"/>
      <c r="I412" s="57"/>
      <c r="J412" s="57"/>
      <c r="K412" s="57"/>
      <c r="L412" s="57"/>
      <c r="M412" s="57"/>
      <c r="P412" s="107" t="s">
        <v>488</v>
      </c>
      <c r="Q412" s="108" t="s">
        <v>488</v>
      </c>
      <c r="R412" s="108" t="s">
        <v>488</v>
      </c>
      <c r="S412" s="76" t="s">
        <v>488</v>
      </c>
      <c r="T412" s="140" t="s">
        <v>488</v>
      </c>
      <c r="U412" s="107" t="s">
        <v>488</v>
      </c>
      <c r="V412" s="108" t="s">
        <v>488</v>
      </c>
      <c r="W412" s="108" t="s">
        <v>488</v>
      </c>
      <c r="X412" s="76" t="s">
        <v>488</v>
      </c>
      <c r="Y412" s="140" t="s">
        <v>488</v>
      </c>
      <c r="Z412" s="91" t="str">
        <f t="shared" si="12"/>
        <v/>
      </c>
      <c r="AA412" s="45" t="str">
        <f t="shared" si="13"/>
        <v/>
      </c>
    </row>
    <row r="413" spans="1:27" ht="119">
      <c r="A413" s="4">
        <v>2259</v>
      </c>
      <c r="B413" s="4" t="s">
        <v>1591</v>
      </c>
      <c r="C413" s="4">
        <v>292</v>
      </c>
      <c r="D413" s="10" t="s">
        <v>28</v>
      </c>
      <c r="E413" s="135" t="s">
        <v>2945</v>
      </c>
      <c r="F413" s="13" t="s">
        <v>508</v>
      </c>
      <c r="G413" s="13" t="s">
        <v>1592</v>
      </c>
      <c r="H413" s="57"/>
      <c r="I413" s="57"/>
      <c r="J413" s="57"/>
      <c r="K413" s="57"/>
      <c r="L413" s="57"/>
      <c r="M413" s="57"/>
      <c r="P413" s="107" t="s">
        <v>488</v>
      </c>
      <c r="Q413" s="108" t="s">
        <v>488</v>
      </c>
      <c r="R413" s="108" t="s">
        <v>488</v>
      </c>
      <c r="S413" s="76" t="s">
        <v>488</v>
      </c>
      <c r="T413" s="140" t="s">
        <v>488</v>
      </c>
      <c r="U413" s="107" t="s">
        <v>488</v>
      </c>
      <c r="V413" s="108" t="s">
        <v>488</v>
      </c>
      <c r="W413" s="108" t="s">
        <v>488</v>
      </c>
      <c r="X413" s="76" t="s">
        <v>488</v>
      </c>
      <c r="Y413" s="140" t="s">
        <v>488</v>
      </c>
      <c r="Z413" s="91" t="str">
        <f t="shared" si="12"/>
        <v/>
      </c>
      <c r="AA413" s="45" t="str">
        <f t="shared" si="13"/>
        <v/>
      </c>
    </row>
    <row r="414" spans="1:27" ht="136">
      <c r="A414" s="4">
        <v>2260</v>
      </c>
      <c r="B414" s="4" t="s">
        <v>1593</v>
      </c>
      <c r="C414" s="4">
        <v>293</v>
      </c>
      <c r="D414" s="10" t="s">
        <v>488</v>
      </c>
      <c r="E414" s="135" t="s">
        <v>2849</v>
      </c>
      <c r="F414" s="13" t="s">
        <v>510</v>
      </c>
      <c r="G414" s="13" t="s">
        <v>1594</v>
      </c>
      <c r="H414" s="57"/>
      <c r="I414" s="57"/>
      <c r="J414" s="57"/>
      <c r="K414" s="57"/>
      <c r="L414" s="57"/>
      <c r="M414" s="57"/>
      <c r="P414" s="107" t="s">
        <v>488</v>
      </c>
      <c r="Q414" s="108" t="s">
        <v>488</v>
      </c>
      <c r="R414" s="108" t="s">
        <v>488</v>
      </c>
      <c r="S414" s="76" t="s">
        <v>488</v>
      </c>
      <c r="T414" s="140" t="s">
        <v>488</v>
      </c>
      <c r="U414" s="107" t="s">
        <v>488</v>
      </c>
      <c r="V414" s="108" t="s">
        <v>488</v>
      </c>
      <c r="W414" s="108" t="s">
        <v>488</v>
      </c>
      <c r="X414" s="76" t="s">
        <v>488</v>
      </c>
      <c r="Y414" s="140" t="s">
        <v>488</v>
      </c>
      <c r="Z414" s="91" t="str">
        <f t="shared" si="12"/>
        <v/>
      </c>
      <c r="AA414" s="45" t="str">
        <f t="shared" si="13"/>
        <v/>
      </c>
    </row>
    <row r="415" spans="1:27" ht="85">
      <c r="A415" s="4">
        <v>2261</v>
      </c>
      <c r="B415" s="4" t="s">
        <v>1595</v>
      </c>
      <c r="C415" s="4">
        <v>294</v>
      </c>
      <c r="D415" s="10" t="s">
        <v>28</v>
      </c>
      <c r="E415" s="135" t="s">
        <v>2949</v>
      </c>
      <c r="F415" s="13" t="s">
        <v>512</v>
      </c>
      <c r="G415" s="13" t="s">
        <v>1596</v>
      </c>
      <c r="H415" s="57"/>
      <c r="I415" s="57"/>
      <c r="J415" s="57"/>
      <c r="K415" s="57"/>
      <c r="L415" s="57"/>
      <c r="M415" s="57"/>
      <c r="P415" s="107" t="s">
        <v>488</v>
      </c>
      <c r="Q415" s="108" t="s">
        <v>488</v>
      </c>
      <c r="R415" s="108" t="s">
        <v>488</v>
      </c>
      <c r="S415" s="76" t="s">
        <v>488</v>
      </c>
      <c r="T415" s="140" t="s">
        <v>488</v>
      </c>
      <c r="U415" s="107" t="s">
        <v>488</v>
      </c>
      <c r="V415" s="108" t="s">
        <v>488</v>
      </c>
      <c r="W415" s="108" t="s">
        <v>488</v>
      </c>
      <c r="X415" s="76" t="s">
        <v>488</v>
      </c>
      <c r="Y415" s="140" t="s">
        <v>488</v>
      </c>
      <c r="Z415" s="91" t="str">
        <f t="shared" si="12"/>
        <v/>
      </c>
      <c r="AA415" s="45" t="str">
        <f t="shared" si="13"/>
        <v/>
      </c>
    </row>
    <row r="416" spans="1:27" ht="85">
      <c r="A416" s="4">
        <v>2262</v>
      </c>
      <c r="B416" s="4" t="s">
        <v>1597</v>
      </c>
      <c r="C416" s="4">
        <v>295</v>
      </c>
      <c r="D416" s="10" t="s">
        <v>28</v>
      </c>
      <c r="E416" s="135" t="s">
        <v>2950</v>
      </c>
      <c r="F416" s="13" t="s">
        <v>514</v>
      </c>
      <c r="G416" s="13" t="s">
        <v>1598</v>
      </c>
      <c r="H416" s="57"/>
      <c r="I416" s="57"/>
      <c r="J416" s="57"/>
      <c r="K416" s="57"/>
      <c r="L416" s="57"/>
      <c r="M416" s="57"/>
      <c r="P416" s="107" t="s">
        <v>488</v>
      </c>
      <c r="Q416" s="108" t="s">
        <v>488</v>
      </c>
      <c r="R416" s="108" t="s">
        <v>488</v>
      </c>
      <c r="S416" s="76" t="s">
        <v>488</v>
      </c>
      <c r="T416" s="140" t="s">
        <v>488</v>
      </c>
      <c r="U416" s="107" t="s">
        <v>488</v>
      </c>
      <c r="V416" s="108" t="s">
        <v>488</v>
      </c>
      <c r="W416" s="108" t="s">
        <v>488</v>
      </c>
      <c r="X416" s="76" t="s">
        <v>488</v>
      </c>
      <c r="Y416" s="140" t="s">
        <v>488</v>
      </c>
      <c r="Z416" s="91" t="str">
        <f t="shared" si="12"/>
        <v/>
      </c>
      <c r="AA416" s="45" t="str">
        <f t="shared" si="13"/>
        <v/>
      </c>
    </row>
    <row r="417" spans="1:27" ht="85">
      <c r="A417" s="4">
        <v>2263</v>
      </c>
      <c r="B417" s="4" t="s">
        <v>1599</v>
      </c>
      <c r="C417" s="4">
        <v>296</v>
      </c>
      <c r="D417" s="10" t="s">
        <v>28</v>
      </c>
      <c r="E417" s="135" t="s">
        <v>2951</v>
      </c>
      <c r="F417" s="13" t="s">
        <v>516</v>
      </c>
      <c r="G417" s="13" t="s">
        <v>1600</v>
      </c>
      <c r="H417" s="57"/>
      <c r="I417" s="57"/>
      <c r="J417" s="57"/>
      <c r="K417" s="57"/>
      <c r="L417" s="57"/>
      <c r="M417" s="57"/>
      <c r="P417" s="107" t="s">
        <v>488</v>
      </c>
      <c r="Q417" s="108" t="s">
        <v>488</v>
      </c>
      <c r="R417" s="108" t="s">
        <v>488</v>
      </c>
      <c r="S417" s="76" t="s">
        <v>488</v>
      </c>
      <c r="T417" s="140" t="s">
        <v>488</v>
      </c>
      <c r="U417" s="107" t="s">
        <v>488</v>
      </c>
      <c r="V417" s="108" t="s">
        <v>488</v>
      </c>
      <c r="W417" s="108" t="s">
        <v>488</v>
      </c>
      <c r="X417" s="76" t="s">
        <v>488</v>
      </c>
      <c r="Y417" s="140" t="s">
        <v>488</v>
      </c>
      <c r="Z417" s="91" t="str">
        <f t="shared" si="12"/>
        <v/>
      </c>
      <c r="AA417" s="45" t="str">
        <f t="shared" si="13"/>
        <v/>
      </c>
    </row>
    <row r="418" spans="1:27" ht="85">
      <c r="A418" s="4">
        <v>2264</v>
      </c>
      <c r="B418" s="4" t="s">
        <v>1601</v>
      </c>
      <c r="C418" s="4">
        <v>298</v>
      </c>
      <c r="D418" s="10" t="s">
        <v>28</v>
      </c>
      <c r="E418" s="135" t="s">
        <v>2952</v>
      </c>
      <c r="F418" s="13" t="s">
        <v>520</v>
      </c>
      <c r="G418" s="13" t="s">
        <v>1602</v>
      </c>
      <c r="H418" s="57"/>
      <c r="I418" s="57"/>
      <c r="J418" s="57"/>
      <c r="K418" s="57"/>
      <c r="L418" s="57"/>
      <c r="M418" s="57"/>
      <c r="P418" s="107" t="s">
        <v>488</v>
      </c>
      <c r="Q418" s="108" t="s">
        <v>488</v>
      </c>
      <c r="R418" s="108" t="s">
        <v>488</v>
      </c>
      <c r="S418" s="76" t="s">
        <v>488</v>
      </c>
      <c r="T418" s="140" t="s">
        <v>488</v>
      </c>
      <c r="U418" s="107" t="s">
        <v>488</v>
      </c>
      <c r="V418" s="108" t="s">
        <v>488</v>
      </c>
      <c r="W418" s="108" t="s">
        <v>488</v>
      </c>
      <c r="X418" s="76" t="s">
        <v>488</v>
      </c>
      <c r="Y418" s="140" t="s">
        <v>488</v>
      </c>
      <c r="Z418" s="91" t="str">
        <f t="shared" si="12"/>
        <v/>
      </c>
      <c r="AA418" s="45" t="str">
        <f t="shared" si="13"/>
        <v/>
      </c>
    </row>
    <row r="419" spans="1:27" ht="85">
      <c r="A419" s="4">
        <v>2265</v>
      </c>
      <c r="B419" s="4" t="s">
        <v>1603</v>
      </c>
      <c r="C419" s="4">
        <v>299</v>
      </c>
      <c r="D419" s="10" t="s">
        <v>28</v>
      </c>
      <c r="E419" s="135" t="s">
        <v>2953</v>
      </c>
      <c r="F419" s="13" t="s">
        <v>522</v>
      </c>
      <c r="G419" s="13" t="s">
        <v>1604</v>
      </c>
      <c r="H419" s="57"/>
      <c r="I419" s="57"/>
      <c r="J419" s="57"/>
      <c r="K419" s="57"/>
      <c r="L419" s="57"/>
      <c r="M419" s="57"/>
      <c r="P419" s="107" t="s">
        <v>488</v>
      </c>
      <c r="Q419" s="108" t="s">
        <v>488</v>
      </c>
      <c r="R419" s="108" t="s">
        <v>488</v>
      </c>
      <c r="S419" s="76" t="s">
        <v>488</v>
      </c>
      <c r="T419" s="140" t="s">
        <v>488</v>
      </c>
      <c r="U419" s="107" t="s">
        <v>488</v>
      </c>
      <c r="V419" s="108" t="s">
        <v>488</v>
      </c>
      <c r="W419" s="108" t="s">
        <v>488</v>
      </c>
      <c r="X419" s="76" t="s">
        <v>488</v>
      </c>
      <c r="Y419" s="140" t="s">
        <v>488</v>
      </c>
      <c r="Z419" s="91" t="str">
        <f t="shared" si="12"/>
        <v/>
      </c>
      <c r="AA419" s="45" t="str">
        <f t="shared" si="13"/>
        <v/>
      </c>
    </row>
    <row r="420" spans="1:27" ht="85">
      <c r="A420" s="4">
        <v>2266</v>
      </c>
      <c r="B420" s="4" t="s">
        <v>1605</v>
      </c>
      <c r="C420" s="4">
        <v>300</v>
      </c>
      <c r="D420" s="10" t="s">
        <v>28</v>
      </c>
      <c r="E420" s="135" t="s">
        <v>2954</v>
      </c>
      <c r="F420" s="13" t="s">
        <v>1606</v>
      </c>
      <c r="G420" s="13" t="s">
        <v>1607</v>
      </c>
      <c r="H420" s="57"/>
      <c r="I420" s="57"/>
      <c r="J420" s="57"/>
      <c r="K420" s="57"/>
      <c r="L420" s="57"/>
      <c r="M420" s="57"/>
      <c r="P420" s="107" t="s">
        <v>488</v>
      </c>
      <c r="Q420" s="108" t="s">
        <v>488</v>
      </c>
      <c r="R420" s="108" t="s">
        <v>488</v>
      </c>
      <c r="S420" s="76" t="s">
        <v>488</v>
      </c>
      <c r="T420" s="140" t="s">
        <v>488</v>
      </c>
      <c r="U420" s="107" t="s">
        <v>488</v>
      </c>
      <c r="V420" s="108" t="s">
        <v>488</v>
      </c>
      <c r="W420" s="108" t="s">
        <v>488</v>
      </c>
      <c r="X420" s="76" t="s">
        <v>488</v>
      </c>
      <c r="Y420" s="140" t="s">
        <v>488</v>
      </c>
      <c r="Z420" s="91" t="str">
        <f t="shared" si="12"/>
        <v/>
      </c>
      <c r="AA420" s="45" t="str">
        <f t="shared" si="13"/>
        <v/>
      </c>
    </row>
    <row r="421" spans="1:27" ht="85">
      <c r="A421" s="4">
        <v>2267</v>
      </c>
      <c r="B421" s="4" t="s">
        <v>1608</v>
      </c>
      <c r="C421" s="4">
        <v>303</v>
      </c>
      <c r="D421" s="10" t="s">
        <v>28</v>
      </c>
      <c r="E421" s="135" t="s">
        <v>2955</v>
      </c>
      <c r="F421" s="13" t="s">
        <v>530</v>
      </c>
      <c r="G421" s="13" t="s">
        <v>1609</v>
      </c>
      <c r="H421" s="57"/>
      <c r="I421" s="57"/>
      <c r="J421" s="57"/>
      <c r="K421" s="57"/>
      <c r="L421" s="57"/>
      <c r="M421" s="57"/>
      <c r="P421" s="107" t="s">
        <v>488</v>
      </c>
      <c r="Q421" s="108" t="s">
        <v>488</v>
      </c>
      <c r="R421" s="108" t="s">
        <v>488</v>
      </c>
      <c r="S421" s="76" t="s">
        <v>488</v>
      </c>
      <c r="T421" s="140" t="s">
        <v>488</v>
      </c>
      <c r="U421" s="107" t="s">
        <v>488</v>
      </c>
      <c r="V421" s="108" t="s">
        <v>488</v>
      </c>
      <c r="W421" s="108" t="s">
        <v>488</v>
      </c>
      <c r="X421" s="76" t="s">
        <v>488</v>
      </c>
      <c r="Y421" s="140" t="s">
        <v>488</v>
      </c>
      <c r="Z421" s="91" t="str">
        <f t="shared" si="12"/>
        <v/>
      </c>
      <c r="AA421" s="45" t="str">
        <f t="shared" si="13"/>
        <v/>
      </c>
    </row>
    <row r="422" spans="1:27" ht="85">
      <c r="A422" s="4">
        <v>2268</v>
      </c>
      <c r="B422" s="4" t="s">
        <v>1610</v>
      </c>
      <c r="C422" s="4">
        <v>304</v>
      </c>
      <c r="D422" s="10" t="s">
        <v>28</v>
      </c>
      <c r="E422" s="135" t="s">
        <v>2956</v>
      </c>
      <c r="F422" s="13" t="s">
        <v>532</v>
      </c>
      <c r="G422" s="13" t="s">
        <v>1611</v>
      </c>
      <c r="H422" s="57"/>
      <c r="I422" s="57"/>
      <c r="J422" s="57"/>
      <c r="K422" s="57"/>
      <c r="L422" s="57"/>
      <c r="M422" s="57"/>
      <c r="P422" s="107" t="s">
        <v>488</v>
      </c>
      <c r="Q422" s="108" t="s">
        <v>488</v>
      </c>
      <c r="R422" s="108" t="s">
        <v>488</v>
      </c>
      <c r="S422" s="76" t="s">
        <v>488</v>
      </c>
      <c r="T422" s="140" t="s">
        <v>488</v>
      </c>
      <c r="U422" s="107" t="s">
        <v>488</v>
      </c>
      <c r="V422" s="108" t="s">
        <v>488</v>
      </c>
      <c r="W422" s="108" t="s">
        <v>488</v>
      </c>
      <c r="X422" s="76" t="s">
        <v>488</v>
      </c>
      <c r="Y422" s="140" t="s">
        <v>488</v>
      </c>
      <c r="Z422" s="91" t="str">
        <f t="shared" si="12"/>
        <v/>
      </c>
      <c r="AA422" s="45" t="str">
        <f t="shared" si="13"/>
        <v/>
      </c>
    </row>
    <row r="423" spans="1:27" ht="102">
      <c r="A423" s="4">
        <v>2269</v>
      </c>
      <c r="B423" s="4" t="s">
        <v>1612</v>
      </c>
      <c r="C423" s="4">
        <v>310</v>
      </c>
      <c r="D423" s="10" t="s">
        <v>488</v>
      </c>
      <c r="E423" s="135" t="s">
        <v>2943</v>
      </c>
      <c r="F423" s="13" t="s">
        <v>544</v>
      </c>
      <c r="G423" s="13" t="s">
        <v>1613</v>
      </c>
      <c r="H423" s="57"/>
      <c r="I423" s="57"/>
      <c r="J423" s="57"/>
      <c r="K423" s="57"/>
      <c r="L423" s="57"/>
      <c r="M423" s="57"/>
      <c r="P423" s="107" t="s">
        <v>488</v>
      </c>
      <c r="Q423" s="108" t="s">
        <v>488</v>
      </c>
      <c r="R423" s="108" t="s">
        <v>488</v>
      </c>
      <c r="S423" s="76" t="s">
        <v>488</v>
      </c>
      <c r="T423" s="140" t="s">
        <v>488</v>
      </c>
      <c r="U423" s="107" t="s">
        <v>488</v>
      </c>
      <c r="V423" s="108" t="s">
        <v>488</v>
      </c>
      <c r="W423" s="108" t="s">
        <v>488</v>
      </c>
      <c r="X423" s="76" t="s">
        <v>488</v>
      </c>
      <c r="Y423" s="140" t="s">
        <v>488</v>
      </c>
      <c r="Z423" s="91" t="str">
        <f t="shared" si="12"/>
        <v/>
      </c>
      <c r="AA423" s="45" t="str">
        <f t="shared" si="13"/>
        <v/>
      </c>
    </row>
    <row r="424" spans="1:27" ht="136">
      <c r="A424" s="4">
        <v>2270</v>
      </c>
      <c r="B424" s="4" t="s">
        <v>1614</v>
      </c>
      <c r="C424" s="4">
        <v>311</v>
      </c>
      <c r="D424" s="10" t="s">
        <v>28</v>
      </c>
      <c r="E424" s="135" t="s">
        <v>2957</v>
      </c>
      <c r="F424" s="13" t="s">
        <v>489</v>
      </c>
      <c r="G424" s="13" t="s">
        <v>1615</v>
      </c>
      <c r="H424" s="57"/>
      <c r="I424" s="57"/>
      <c r="J424" s="57"/>
      <c r="K424" s="57"/>
      <c r="L424" s="57"/>
      <c r="M424" s="57"/>
      <c r="P424" s="107" t="s">
        <v>488</v>
      </c>
      <c r="Q424" s="108" t="s">
        <v>488</v>
      </c>
      <c r="R424" s="108" t="s">
        <v>488</v>
      </c>
      <c r="S424" s="76" t="s">
        <v>488</v>
      </c>
      <c r="T424" s="140" t="s">
        <v>488</v>
      </c>
      <c r="U424" s="107" t="s">
        <v>488</v>
      </c>
      <c r="V424" s="108" t="s">
        <v>488</v>
      </c>
      <c r="W424" s="108" t="s">
        <v>488</v>
      </c>
      <c r="X424" s="76" t="s">
        <v>488</v>
      </c>
      <c r="Y424" s="140" t="s">
        <v>488</v>
      </c>
      <c r="Z424" s="91" t="str">
        <f t="shared" si="12"/>
        <v/>
      </c>
      <c r="AA424" s="45" t="str">
        <f t="shared" si="13"/>
        <v/>
      </c>
    </row>
    <row r="425" spans="1:27" ht="85">
      <c r="A425" s="4">
        <v>2271</v>
      </c>
      <c r="B425" s="4" t="s">
        <v>1616</v>
      </c>
      <c r="C425" s="4">
        <v>312</v>
      </c>
      <c r="D425" s="10" t="s">
        <v>28</v>
      </c>
      <c r="E425" s="135" t="s">
        <v>2958</v>
      </c>
      <c r="F425" s="13" t="s">
        <v>546</v>
      </c>
      <c r="G425" s="13" t="s">
        <v>1617</v>
      </c>
      <c r="H425" s="57"/>
      <c r="I425" s="57"/>
      <c r="J425" s="57"/>
      <c r="K425" s="57"/>
      <c r="L425" s="57"/>
      <c r="M425" s="57"/>
      <c r="P425" s="107" t="s">
        <v>488</v>
      </c>
      <c r="Q425" s="108" t="s">
        <v>488</v>
      </c>
      <c r="R425" s="108" t="s">
        <v>488</v>
      </c>
      <c r="S425" s="76" t="s">
        <v>488</v>
      </c>
      <c r="T425" s="140" t="s">
        <v>488</v>
      </c>
      <c r="U425" s="107" t="s">
        <v>488</v>
      </c>
      <c r="V425" s="108" t="s">
        <v>488</v>
      </c>
      <c r="W425" s="108" t="s">
        <v>488</v>
      </c>
      <c r="X425" s="76" t="s">
        <v>488</v>
      </c>
      <c r="Y425" s="140" t="s">
        <v>488</v>
      </c>
      <c r="Z425" s="91" t="str">
        <f t="shared" si="12"/>
        <v/>
      </c>
      <c r="AA425" s="45" t="str">
        <f t="shared" si="13"/>
        <v/>
      </c>
    </row>
    <row r="426" spans="1:27" ht="85">
      <c r="A426" s="4">
        <v>2272</v>
      </c>
      <c r="B426" s="4" t="s">
        <v>1618</v>
      </c>
      <c r="C426" s="4">
        <v>313</v>
      </c>
      <c r="D426" s="10" t="s">
        <v>28</v>
      </c>
      <c r="E426" s="135" t="s">
        <v>2959</v>
      </c>
      <c r="F426" s="13" t="s">
        <v>548</v>
      </c>
      <c r="G426" s="13" t="s">
        <v>1619</v>
      </c>
      <c r="H426" s="57"/>
      <c r="I426" s="57"/>
      <c r="J426" s="57"/>
      <c r="K426" s="57"/>
      <c r="L426" s="57"/>
      <c r="M426" s="57"/>
      <c r="P426" s="107" t="s">
        <v>488</v>
      </c>
      <c r="Q426" s="108" t="s">
        <v>488</v>
      </c>
      <c r="R426" s="108" t="s">
        <v>488</v>
      </c>
      <c r="S426" s="76" t="s">
        <v>488</v>
      </c>
      <c r="T426" s="140" t="s">
        <v>488</v>
      </c>
      <c r="U426" s="107" t="s">
        <v>488</v>
      </c>
      <c r="V426" s="108" t="s">
        <v>488</v>
      </c>
      <c r="W426" s="108" t="s">
        <v>488</v>
      </c>
      <c r="X426" s="76" t="s">
        <v>488</v>
      </c>
      <c r="Y426" s="140" t="s">
        <v>488</v>
      </c>
      <c r="Z426" s="91" t="str">
        <f t="shared" si="12"/>
        <v/>
      </c>
      <c r="AA426" s="45" t="str">
        <f t="shared" si="13"/>
        <v/>
      </c>
    </row>
    <row r="427" spans="1:27" ht="119">
      <c r="A427" s="4">
        <v>2273</v>
      </c>
      <c r="B427" s="4" t="s">
        <v>1620</v>
      </c>
      <c r="C427" s="4">
        <v>314</v>
      </c>
      <c r="D427" s="10" t="s">
        <v>28</v>
      </c>
      <c r="E427" s="135" t="s">
        <v>2960</v>
      </c>
      <c r="F427" s="13" t="s">
        <v>550</v>
      </c>
      <c r="G427" s="13" t="s">
        <v>1621</v>
      </c>
      <c r="H427" s="57"/>
      <c r="I427" s="57"/>
      <c r="J427" s="57"/>
      <c r="K427" s="57"/>
      <c r="L427" s="57"/>
      <c r="M427" s="57"/>
      <c r="P427" s="107" t="s">
        <v>488</v>
      </c>
      <c r="Q427" s="108" t="s">
        <v>488</v>
      </c>
      <c r="R427" s="108" t="s">
        <v>488</v>
      </c>
      <c r="S427" s="76" t="s">
        <v>488</v>
      </c>
      <c r="T427" s="140" t="s">
        <v>488</v>
      </c>
      <c r="U427" s="107" t="s">
        <v>488</v>
      </c>
      <c r="V427" s="108" t="s">
        <v>488</v>
      </c>
      <c r="W427" s="108" t="s">
        <v>488</v>
      </c>
      <c r="X427" s="76" t="s">
        <v>488</v>
      </c>
      <c r="Y427" s="140" t="s">
        <v>488</v>
      </c>
      <c r="Z427" s="91" t="str">
        <f t="shared" si="12"/>
        <v/>
      </c>
      <c r="AA427" s="45" t="str">
        <f t="shared" si="13"/>
        <v/>
      </c>
    </row>
    <row r="428" spans="1:27" ht="85">
      <c r="A428" s="4">
        <v>2274</v>
      </c>
      <c r="B428" s="4" t="s">
        <v>1622</v>
      </c>
      <c r="C428" s="4">
        <v>315</v>
      </c>
      <c r="D428" s="10" t="s">
        <v>28</v>
      </c>
      <c r="E428" s="135" t="s">
        <v>2961</v>
      </c>
      <c r="F428" s="13" t="s">
        <v>552</v>
      </c>
      <c r="G428" s="13" t="s">
        <v>1623</v>
      </c>
      <c r="H428" s="57"/>
      <c r="I428" s="57"/>
      <c r="J428" s="57"/>
      <c r="K428" s="57"/>
      <c r="L428" s="57"/>
      <c r="M428" s="57"/>
      <c r="P428" s="107" t="s">
        <v>488</v>
      </c>
      <c r="Q428" s="108" t="s">
        <v>488</v>
      </c>
      <c r="R428" s="108" t="s">
        <v>488</v>
      </c>
      <c r="S428" s="76" t="s">
        <v>488</v>
      </c>
      <c r="T428" s="140" t="s">
        <v>488</v>
      </c>
      <c r="U428" s="107" t="s">
        <v>488</v>
      </c>
      <c r="V428" s="108" t="s">
        <v>488</v>
      </c>
      <c r="W428" s="108" t="s">
        <v>488</v>
      </c>
      <c r="X428" s="76" t="s">
        <v>488</v>
      </c>
      <c r="Y428" s="140" t="s">
        <v>488</v>
      </c>
      <c r="Z428" s="91" t="str">
        <f t="shared" si="12"/>
        <v/>
      </c>
      <c r="AA428" s="45" t="str">
        <f t="shared" si="13"/>
        <v/>
      </c>
    </row>
    <row r="429" spans="1:27" ht="102">
      <c r="A429" s="4">
        <v>2275</v>
      </c>
      <c r="B429" s="4" t="s">
        <v>1624</v>
      </c>
      <c r="C429" s="4">
        <v>316</v>
      </c>
      <c r="D429" s="10" t="s">
        <v>28</v>
      </c>
      <c r="E429" s="135" t="s">
        <v>2962</v>
      </c>
      <c r="F429" s="13" t="s">
        <v>554</v>
      </c>
      <c r="G429" s="13" t="s">
        <v>1625</v>
      </c>
      <c r="H429" s="57"/>
      <c r="I429" s="57"/>
      <c r="J429" s="57"/>
      <c r="K429" s="57"/>
      <c r="L429" s="57"/>
      <c r="M429" s="57"/>
      <c r="P429" s="107" t="s">
        <v>488</v>
      </c>
      <c r="Q429" s="108" t="s">
        <v>488</v>
      </c>
      <c r="R429" s="108" t="s">
        <v>488</v>
      </c>
      <c r="S429" s="76" t="s">
        <v>488</v>
      </c>
      <c r="T429" s="140" t="s">
        <v>488</v>
      </c>
      <c r="U429" s="107" t="s">
        <v>488</v>
      </c>
      <c r="V429" s="108" t="s">
        <v>488</v>
      </c>
      <c r="W429" s="108" t="s">
        <v>488</v>
      </c>
      <c r="X429" s="76" t="s">
        <v>488</v>
      </c>
      <c r="Y429" s="140" t="s">
        <v>488</v>
      </c>
      <c r="Z429" s="91" t="str">
        <f t="shared" si="12"/>
        <v/>
      </c>
      <c r="AA429" s="45" t="str">
        <f t="shared" si="13"/>
        <v/>
      </c>
    </row>
    <row r="430" spans="1:27" ht="102">
      <c r="A430" s="4">
        <v>2276</v>
      </c>
      <c r="B430" s="4" t="s">
        <v>1626</v>
      </c>
      <c r="C430" s="4">
        <v>317</v>
      </c>
      <c r="D430" s="10" t="s">
        <v>28</v>
      </c>
      <c r="E430" s="135" t="s">
        <v>2963</v>
      </c>
      <c r="F430" s="13" t="s">
        <v>556</v>
      </c>
      <c r="G430" s="13" t="s">
        <v>1627</v>
      </c>
      <c r="H430" s="57"/>
      <c r="I430" s="57"/>
      <c r="J430" s="57"/>
      <c r="K430" s="57"/>
      <c r="L430" s="57"/>
      <c r="M430" s="57"/>
      <c r="P430" s="107" t="s">
        <v>488</v>
      </c>
      <c r="Q430" s="108" t="s">
        <v>488</v>
      </c>
      <c r="R430" s="108" t="s">
        <v>488</v>
      </c>
      <c r="S430" s="76" t="s">
        <v>488</v>
      </c>
      <c r="T430" s="140" t="s">
        <v>488</v>
      </c>
      <c r="U430" s="107" t="s">
        <v>488</v>
      </c>
      <c r="V430" s="108" t="s">
        <v>488</v>
      </c>
      <c r="W430" s="108" t="s">
        <v>488</v>
      </c>
      <c r="X430" s="76" t="s">
        <v>488</v>
      </c>
      <c r="Y430" s="140" t="s">
        <v>488</v>
      </c>
      <c r="Z430" s="91" t="str">
        <f t="shared" si="12"/>
        <v/>
      </c>
      <c r="AA430" s="45" t="str">
        <f t="shared" si="13"/>
        <v/>
      </c>
    </row>
    <row r="431" spans="1:27" ht="102">
      <c r="A431" s="4">
        <v>2277</v>
      </c>
      <c r="B431" s="4" t="s">
        <v>1628</v>
      </c>
      <c r="C431" s="4">
        <v>318</v>
      </c>
      <c r="D431" s="10" t="s">
        <v>28</v>
      </c>
      <c r="E431" s="135" t="s">
        <v>2964</v>
      </c>
      <c r="F431" s="13" t="s">
        <v>558</v>
      </c>
      <c r="G431" s="13" t="s">
        <v>1629</v>
      </c>
      <c r="H431" s="57"/>
      <c r="I431" s="57"/>
      <c r="J431" s="57"/>
      <c r="K431" s="57"/>
      <c r="L431" s="57"/>
      <c r="M431" s="57"/>
      <c r="P431" s="107" t="s">
        <v>488</v>
      </c>
      <c r="Q431" s="108" t="s">
        <v>488</v>
      </c>
      <c r="R431" s="108" t="s">
        <v>488</v>
      </c>
      <c r="S431" s="76" t="s">
        <v>488</v>
      </c>
      <c r="T431" s="140" t="s">
        <v>488</v>
      </c>
      <c r="U431" s="107" t="s">
        <v>488</v>
      </c>
      <c r="V431" s="108" t="s">
        <v>488</v>
      </c>
      <c r="W431" s="108" t="s">
        <v>488</v>
      </c>
      <c r="X431" s="76" t="s">
        <v>488</v>
      </c>
      <c r="Y431" s="140" t="s">
        <v>488</v>
      </c>
      <c r="Z431" s="91" t="str">
        <f t="shared" si="12"/>
        <v/>
      </c>
      <c r="AA431" s="45" t="str">
        <f t="shared" si="13"/>
        <v/>
      </c>
    </row>
    <row r="432" spans="1:27" ht="51">
      <c r="A432" s="4">
        <v>2278</v>
      </c>
      <c r="C432" s="4" t="s">
        <v>1555</v>
      </c>
      <c r="D432" s="10" t="s">
        <v>488</v>
      </c>
      <c r="E432" s="135" t="s">
        <v>2965</v>
      </c>
      <c r="F432" s="13" t="s">
        <v>1630</v>
      </c>
      <c r="G432" s="13" t="s">
        <v>1587</v>
      </c>
      <c r="H432" s="57"/>
      <c r="I432" s="57"/>
      <c r="J432" s="57"/>
      <c r="K432" s="57"/>
      <c r="L432" s="57"/>
      <c r="M432" s="57"/>
      <c r="P432" s="107" t="s">
        <v>488</v>
      </c>
      <c r="Q432" s="108" t="s">
        <v>488</v>
      </c>
      <c r="R432" s="108" t="s">
        <v>488</v>
      </c>
      <c r="S432" s="76" t="s">
        <v>488</v>
      </c>
      <c r="T432" s="140" t="s">
        <v>488</v>
      </c>
      <c r="U432" s="107" t="s">
        <v>488</v>
      </c>
      <c r="V432" s="108" t="s">
        <v>488</v>
      </c>
      <c r="W432" s="108" t="s">
        <v>488</v>
      </c>
      <c r="X432" s="76" t="s">
        <v>488</v>
      </c>
      <c r="Y432" s="140" t="s">
        <v>488</v>
      </c>
      <c r="Z432" s="91" t="str">
        <f t="shared" si="12"/>
        <v/>
      </c>
      <c r="AA432" s="45" t="str">
        <f t="shared" si="13"/>
        <v/>
      </c>
    </row>
    <row r="433" spans="1:27" s="104" customFormat="1" ht="17">
      <c r="A433" s="4" t="s">
        <v>488</v>
      </c>
      <c r="B433" s="4" t="s">
        <v>488</v>
      </c>
      <c r="G433" s="104" t="s">
        <v>488</v>
      </c>
      <c r="H433" s="4"/>
      <c r="P433" s="139"/>
      <c r="Q433" s="139"/>
      <c r="R433" s="139"/>
      <c r="S433" s="139"/>
      <c r="T433" s="139"/>
      <c r="U433" s="139"/>
      <c r="V433" s="139"/>
      <c r="W433" s="139"/>
      <c r="X433" s="139"/>
      <c r="Y433" s="139"/>
    </row>
    <row r="434" spans="1:27" s="104" customFormat="1" ht="17">
      <c r="A434" s="4" t="s">
        <v>488</v>
      </c>
      <c r="B434" s="4" t="s">
        <v>488</v>
      </c>
      <c r="G434" s="104" t="s">
        <v>488</v>
      </c>
      <c r="H434" s="4"/>
      <c r="P434" s="139"/>
      <c r="Q434" s="139"/>
      <c r="R434" s="139"/>
      <c r="S434" s="139"/>
      <c r="T434" s="139"/>
      <c r="U434" s="139"/>
      <c r="V434" s="139"/>
      <c r="W434" s="139"/>
      <c r="X434" s="139"/>
      <c r="Y434" s="139"/>
    </row>
    <row r="435" spans="1:27" s="104" customFormat="1" ht="34">
      <c r="A435" s="4" t="s">
        <v>488</v>
      </c>
      <c r="B435" s="4" t="s">
        <v>488</v>
      </c>
      <c r="E435" s="106" t="s">
        <v>412</v>
      </c>
      <c r="F435" s="13" t="s">
        <v>1631</v>
      </c>
      <c r="G435" s="104" t="s">
        <v>488</v>
      </c>
      <c r="H435" s="4"/>
      <c r="P435" s="139"/>
      <c r="Q435" s="139"/>
      <c r="R435" s="139"/>
      <c r="S435" s="139"/>
      <c r="T435" s="139"/>
      <c r="U435" s="139"/>
      <c r="V435" s="139"/>
      <c r="W435" s="139"/>
      <c r="X435" s="139"/>
      <c r="Y435" s="139"/>
    </row>
    <row r="436" spans="1:27" ht="119">
      <c r="A436" s="4">
        <v>2279</v>
      </c>
      <c r="C436" s="4" t="s">
        <v>1555</v>
      </c>
      <c r="D436" s="10" t="s">
        <v>488</v>
      </c>
      <c r="E436" s="135" t="s">
        <v>2966</v>
      </c>
      <c r="F436" s="13" t="s">
        <v>1632</v>
      </c>
      <c r="G436" s="13" t="s">
        <v>1633</v>
      </c>
      <c r="H436" s="57"/>
      <c r="I436" s="57"/>
      <c r="J436" s="57"/>
      <c r="K436" s="57"/>
      <c r="L436" s="57"/>
      <c r="M436" s="57"/>
      <c r="P436" s="107" t="s">
        <v>488</v>
      </c>
      <c r="Q436" s="108" t="s">
        <v>488</v>
      </c>
      <c r="R436" s="108" t="s">
        <v>488</v>
      </c>
      <c r="S436" s="76" t="s">
        <v>488</v>
      </c>
      <c r="T436" s="140" t="s">
        <v>488</v>
      </c>
      <c r="U436" s="107" t="s">
        <v>488</v>
      </c>
      <c r="V436" s="108" t="s">
        <v>488</v>
      </c>
      <c r="W436" s="108" t="s">
        <v>488</v>
      </c>
      <c r="X436" s="76" t="s">
        <v>488</v>
      </c>
      <c r="Y436" s="140" t="s">
        <v>488</v>
      </c>
      <c r="Z436" s="91" t="str">
        <f t="shared" si="12"/>
        <v/>
      </c>
      <c r="AA436" s="45" t="str">
        <f t="shared" si="13"/>
        <v/>
      </c>
    </row>
    <row r="437" spans="1:27" ht="153">
      <c r="A437" s="4">
        <v>2280</v>
      </c>
      <c r="B437" s="4" t="s">
        <v>1634</v>
      </c>
      <c r="C437" s="4">
        <v>319</v>
      </c>
      <c r="D437" s="10" t="s">
        <v>28</v>
      </c>
      <c r="E437" s="135" t="s">
        <v>2967</v>
      </c>
      <c r="F437" s="13" t="s">
        <v>560</v>
      </c>
      <c r="G437" s="13" t="s">
        <v>1635</v>
      </c>
      <c r="H437" s="57"/>
      <c r="I437" s="57"/>
      <c r="J437" s="57"/>
      <c r="K437" s="57"/>
      <c r="L437" s="57"/>
      <c r="M437" s="57"/>
      <c r="P437" s="107" t="s">
        <v>488</v>
      </c>
      <c r="Q437" s="108" t="s">
        <v>488</v>
      </c>
      <c r="R437" s="108" t="s">
        <v>488</v>
      </c>
      <c r="S437" s="76" t="s">
        <v>488</v>
      </c>
      <c r="T437" s="140" t="s">
        <v>488</v>
      </c>
      <c r="U437" s="107" t="s">
        <v>488</v>
      </c>
      <c r="V437" s="108" t="s">
        <v>488</v>
      </c>
      <c r="W437" s="108" t="s">
        <v>488</v>
      </c>
      <c r="X437" s="76" t="s">
        <v>488</v>
      </c>
      <c r="Y437" s="140" t="s">
        <v>488</v>
      </c>
      <c r="Z437" s="91" t="str">
        <f t="shared" si="12"/>
        <v/>
      </c>
      <c r="AA437" s="45" t="str">
        <f t="shared" si="13"/>
        <v/>
      </c>
    </row>
    <row r="438" spans="1:27" ht="85">
      <c r="A438" s="4">
        <v>2281</v>
      </c>
      <c r="B438" s="4" t="s">
        <v>1636</v>
      </c>
      <c r="C438" s="4">
        <v>320</v>
      </c>
      <c r="D438" s="10" t="s">
        <v>28</v>
      </c>
      <c r="E438" s="135" t="s">
        <v>2968</v>
      </c>
      <c r="F438" s="13" t="s">
        <v>562</v>
      </c>
      <c r="G438" s="13" t="s">
        <v>1637</v>
      </c>
      <c r="H438" s="57"/>
      <c r="I438" s="57"/>
      <c r="J438" s="57"/>
      <c r="K438" s="57"/>
      <c r="L438" s="57"/>
      <c r="M438" s="57"/>
      <c r="P438" s="107" t="s">
        <v>488</v>
      </c>
      <c r="Q438" s="108" t="s">
        <v>488</v>
      </c>
      <c r="R438" s="108" t="s">
        <v>488</v>
      </c>
      <c r="S438" s="76" t="s">
        <v>488</v>
      </c>
      <c r="T438" s="140" t="s">
        <v>488</v>
      </c>
      <c r="U438" s="107" t="s">
        <v>488</v>
      </c>
      <c r="V438" s="108" t="s">
        <v>488</v>
      </c>
      <c r="W438" s="108" t="s">
        <v>488</v>
      </c>
      <c r="X438" s="76" t="s">
        <v>488</v>
      </c>
      <c r="Y438" s="140" t="s">
        <v>488</v>
      </c>
      <c r="Z438" s="91" t="str">
        <f t="shared" si="12"/>
        <v/>
      </c>
      <c r="AA438" s="45" t="str">
        <f t="shared" si="13"/>
        <v/>
      </c>
    </row>
    <row r="439" spans="1:27" ht="85">
      <c r="A439" s="4">
        <v>2282</v>
      </c>
      <c r="B439" s="4" t="s">
        <v>1638</v>
      </c>
      <c r="C439" s="4">
        <v>321</v>
      </c>
      <c r="D439" s="10" t="s">
        <v>28</v>
      </c>
      <c r="E439" s="135" t="s">
        <v>2969</v>
      </c>
      <c r="F439" s="13" t="s">
        <v>564</v>
      </c>
      <c r="G439" s="13" t="s">
        <v>1639</v>
      </c>
      <c r="H439" s="57"/>
      <c r="I439" s="57"/>
      <c r="J439" s="57"/>
      <c r="K439" s="57"/>
      <c r="L439" s="57"/>
      <c r="M439" s="57"/>
      <c r="P439" s="107" t="s">
        <v>488</v>
      </c>
      <c r="Q439" s="108" t="s">
        <v>488</v>
      </c>
      <c r="R439" s="108" t="s">
        <v>488</v>
      </c>
      <c r="S439" s="76" t="s">
        <v>488</v>
      </c>
      <c r="T439" s="140" t="s">
        <v>488</v>
      </c>
      <c r="U439" s="107" t="s">
        <v>488</v>
      </c>
      <c r="V439" s="108" t="s">
        <v>488</v>
      </c>
      <c r="W439" s="108" t="s">
        <v>488</v>
      </c>
      <c r="X439" s="76" t="s">
        <v>488</v>
      </c>
      <c r="Y439" s="140" t="s">
        <v>488</v>
      </c>
      <c r="Z439" s="91" t="str">
        <f t="shared" si="12"/>
        <v/>
      </c>
      <c r="AA439" s="45" t="str">
        <f t="shared" si="13"/>
        <v/>
      </c>
    </row>
    <row r="440" spans="1:27" s="104" customFormat="1" ht="17">
      <c r="A440" s="4" t="s">
        <v>488</v>
      </c>
      <c r="B440" s="4" t="s">
        <v>488</v>
      </c>
      <c r="G440" s="104" t="s">
        <v>488</v>
      </c>
      <c r="H440" s="4"/>
      <c r="P440" s="139"/>
      <c r="Q440" s="139"/>
      <c r="R440" s="139"/>
      <c r="S440" s="139"/>
      <c r="T440" s="139"/>
      <c r="U440" s="139"/>
      <c r="V440" s="139"/>
      <c r="W440" s="139"/>
      <c r="X440" s="139"/>
      <c r="Y440" s="139"/>
    </row>
    <row r="441" spans="1:27" s="104" customFormat="1" ht="17">
      <c r="A441" s="4" t="s">
        <v>488</v>
      </c>
      <c r="B441" s="4" t="s">
        <v>488</v>
      </c>
      <c r="G441" s="104" t="s">
        <v>488</v>
      </c>
      <c r="H441" s="4"/>
      <c r="P441" s="139"/>
      <c r="Q441" s="139"/>
      <c r="R441" s="139"/>
      <c r="S441" s="139"/>
      <c r="T441" s="139"/>
      <c r="U441" s="139"/>
      <c r="V441" s="139"/>
      <c r="W441" s="139"/>
      <c r="X441" s="139"/>
      <c r="Y441" s="139"/>
    </row>
    <row r="442" spans="1:27" s="104" customFormat="1" ht="34">
      <c r="A442" s="4" t="s">
        <v>488</v>
      </c>
      <c r="B442" s="4" t="s">
        <v>488</v>
      </c>
      <c r="E442" s="106" t="s">
        <v>413</v>
      </c>
      <c r="F442" s="13" t="s">
        <v>1640</v>
      </c>
      <c r="G442" s="104" t="s">
        <v>488</v>
      </c>
      <c r="H442" s="4"/>
      <c r="P442" s="139"/>
      <c r="Q442" s="139"/>
      <c r="R442" s="139"/>
      <c r="S442" s="139"/>
      <c r="T442" s="139"/>
      <c r="U442" s="139"/>
      <c r="V442" s="139"/>
      <c r="W442" s="139"/>
      <c r="X442" s="139"/>
      <c r="Y442" s="139"/>
    </row>
    <row r="443" spans="1:27" ht="85">
      <c r="A443" s="4">
        <v>2283</v>
      </c>
      <c r="B443" s="4" t="s">
        <v>1641</v>
      </c>
      <c r="C443" s="4">
        <v>322</v>
      </c>
      <c r="D443" s="10" t="s">
        <v>28</v>
      </c>
      <c r="E443" s="135" t="s">
        <v>2970</v>
      </c>
      <c r="F443" s="13" t="s">
        <v>566</v>
      </c>
      <c r="G443" s="13" t="s">
        <v>1642</v>
      </c>
      <c r="H443" s="57"/>
      <c r="I443" s="57"/>
      <c r="J443" s="57"/>
      <c r="K443" s="57"/>
      <c r="L443" s="57"/>
      <c r="M443" s="57"/>
      <c r="P443" s="107" t="s">
        <v>488</v>
      </c>
      <c r="Q443" s="108" t="s">
        <v>488</v>
      </c>
      <c r="R443" s="108" t="s">
        <v>488</v>
      </c>
      <c r="S443" s="76" t="s">
        <v>488</v>
      </c>
      <c r="T443" s="140" t="s">
        <v>488</v>
      </c>
      <c r="U443" s="107" t="s">
        <v>488</v>
      </c>
      <c r="V443" s="108" t="s">
        <v>488</v>
      </c>
      <c r="W443" s="108" t="s">
        <v>488</v>
      </c>
      <c r="X443" s="76" t="s">
        <v>488</v>
      </c>
      <c r="Y443" s="140" t="s">
        <v>488</v>
      </c>
      <c r="Z443" s="91" t="str">
        <f t="shared" si="12"/>
        <v/>
      </c>
      <c r="AA443" s="45" t="str">
        <f t="shared" si="13"/>
        <v/>
      </c>
    </row>
    <row r="444" spans="1:27" ht="102">
      <c r="A444" s="4">
        <v>2284</v>
      </c>
      <c r="B444" s="4" t="s">
        <v>1643</v>
      </c>
      <c r="C444" s="4">
        <v>323</v>
      </c>
      <c r="D444" s="10" t="s">
        <v>488</v>
      </c>
      <c r="E444" s="135" t="s">
        <v>2971</v>
      </c>
      <c r="F444" s="13" t="s">
        <v>568</v>
      </c>
      <c r="G444" s="13" t="s">
        <v>1644</v>
      </c>
      <c r="H444" s="57"/>
      <c r="I444" s="57"/>
      <c r="J444" s="57"/>
      <c r="K444" s="57"/>
      <c r="L444" s="57"/>
      <c r="M444" s="57"/>
      <c r="P444" s="107" t="s">
        <v>488</v>
      </c>
      <c r="Q444" s="108" t="s">
        <v>488</v>
      </c>
      <c r="R444" s="108" t="s">
        <v>488</v>
      </c>
      <c r="S444" s="76" t="s">
        <v>488</v>
      </c>
      <c r="T444" s="140" t="s">
        <v>488</v>
      </c>
      <c r="U444" s="107" t="s">
        <v>488</v>
      </c>
      <c r="V444" s="108" t="s">
        <v>488</v>
      </c>
      <c r="W444" s="108" t="s">
        <v>488</v>
      </c>
      <c r="X444" s="76" t="s">
        <v>488</v>
      </c>
      <c r="Y444" s="140" t="s">
        <v>488</v>
      </c>
      <c r="Z444" s="91" t="str">
        <f t="shared" si="12"/>
        <v/>
      </c>
      <c r="AA444" s="45" t="str">
        <f t="shared" si="13"/>
        <v/>
      </c>
    </row>
    <row r="445" spans="1:27" ht="153">
      <c r="A445" s="4">
        <v>2285</v>
      </c>
      <c r="C445" s="4" t="s">
        <v>1555</v>
      </c>
      <c r="D445" s="10" t="s">
        <v>488</v>
      </c>
      <c r="E445" s="135" t="s">
        <v>2972</v>
      </c>
      <c r="F445" s="13" t="s">
        <v>1645</v>
      </c>
      <c r="G445" s="13" t="s">
        <v>1646</v>
      </c>
      <c r="H445" s="57"/>
      <c r="I445" s="57"/>
      <c r="J445" s="57"/>
      <c r="K445" s="57"/>
      <c r="L445" s="57"/>
      <c r="M445" s="57"/>
      <c r="P445" s="107" t="s">
        <v>488</v>
      </c>
      <c r="Q445" s="108" t="s">
        <v>488</v>
      </c>
      <c r="R445" s="108" t="s">
        <v>488</v>
      </c>
      <c r="S445" s="76" t="s">
        <v>488</v>
      </c>
      <c r="T445" s="140" t="s">
        <v>488</v>
      </c>
      <c r="U445" s="107" t="s">
        <v>488</v>
      </c>
      <c r="V445" s="108" t="s">
        <v>488</v>
      </c>
      <c r="W445" s="108" t="s">
        <v>488</v>
      </c>
      <c r="X445" s="76" t="s">
        <v>488</v>
      </c>
      <c r="Y445" s="140" t="s">
        <v>488</v>
      </c>
      <c r="Z445" s="91" t="str">
        <f t="shared" si="12"/>
        <v/>
      </c>
      <c r="AA445" s="45" t="str">
        <f t="shared" si="13"/>
        <v/>
      </c>
    </row>
    <row r="446" spans="1:27" ht="102">
      <c r="A446" s="4">
        <v>2286</v>
      </c>
      <c r="C446" s="4" t="s">
        <v>1555</v>
      </c>
      <c r="D446" s="10" t="s">
        <v>488</v>
      </c>
      <c r="E446" s="135" t="s">
        <v>2973</v>
      </c>
      <c r="F446" s="13" t="s">
        <v>1647</v>
      </c>
      <c r="G446" s="13" t="s">
        <v>1648</v>
      </c>
      <c r="H446" s="57"/>
      <c r="I446" s="57"/>
      <c r="J446" s="57"/>
      <c r="K446" s="57"/>
      <c r="L446" s="57"/>
      <c r="M446" s="57"/>
      <c r="P446" s="107" t="s">
        <v>488</v>
      </c>
      <c r="Q446" s="108" t="s">
        <v>488</v>
      </c>
      <c r="R446" s="108" t="s">
        <v>488</v>
      </c>
      <c r="S446" s="76" t="s">
        <v>488</v>
      </c>
      <c r="T446" s="140" t="s">
        <v>488</v>
      </c>
      <c r="U446" s="107" t="s">
        <v>488</v>
      </c>
      <c r="V446" s="108" t="s">
        <v>488</v>
      </c>
      <c r="W446" s="108" t="s">
        <v>488</v>
      </c>
      <c r="X446" s="76" t="s">
        <v>488</v>
      </c>
      <c r="Y446" s="140" t="s">
        <v>488</v>
      </c>
      <c r="Z446" s="91" t="str">
        <f t="shared" si="12"/>
        <v/>
      </c>
      <c r="AA446" s="45" t="str">
        <f t="shared" si="13"/>
        <v/>
      </c>
    </row>
    <row r="447" spans="1:27" ht="119">
      <c r="A447" s="4">
        <v>2287</v>
      </c>
      <c r="C447" s="4" t="s">
        <v>1555</v>
      </c>
      <c r="D447" s="10" t="s">
        <v>488</v>
      </c>
      <c r="E447" s="135" t="s">
        <v>2974</v>
      </c>
      <c r="F447" s="13" t="s">
        <v>1649</v>
      </c>
      <c r="G447" s="13" t="s">
        <v>1650</v>
      </c>
      <c r="H447" s="57"/>
      <c r="I447" s="57"/>
      <c r="J447" s="57"/>
      <c r="K447" s="57"/>
      <c r="L447" s="57"/>
      <c r="M447" s="57"/>
      <c r="P447" s="107" t="s">
        <v>488</v>
      </c>
      <c r="Q447" s="108" t="s">
        <v>488</v>
      </c>
      <c r="R447" s="108" t="s">
        <v>488</v>
      </c>
      <c r="S447" s="76" t="s">
        <v>488</v>
      </c>
      <c r="T447" s="140" t="s">
        <v>488</v>
      </c>
      <c r="U447" s="107" t="s">
        <v>488</v>
      </c>
      <c r="V447" s="108" t="s">
        <v>488</v>
      </c>
      <c r="W447" s="108" t="s">
        <v>488</v>
      </c>
      <c r="X447" s="76" t="s">
        <v>488</v>
      </c>
      <c r="Y447" s="140" t="s">
        <v>488</v>
      </c>
      <c r="Z447" s="91" t="str">
        <f t="shared" si="12"/>
        <v/>
      </c>
      <c r="AA447" s="45" t="str">
        <f t="shared" si="13"/>
        <v/>
      </c>
    </row>
    <row r="448" spans="1:27" ht="51">
      <c r="A448" s="4">
        <v>2288</v>
      </c>
      <c r="C448" s="4" t="s">
        <v>1555</v>
      </c>
      <c r="D448" s="10" t="s">
        <v>488</v>
      </c>
      <c r="E448" s="135" t="s">
        <v>2975</v>
      </c>
      <c r="F448" s="13" t="s">
        <v>1651</v>
      </c>
      <c r="G448" s="13" t="s">
        <v>1587</v>
      </c>
      <c r="H448" s="57"/>
      <c r="I448" s="57"/>
      <c r="J448" s="57"/>
      <c r="K448" s="57"/>
      <c r="L448" s="57"/>
      <c r="M448" s="57"/>
      <c r="P448" s="107" t="s">
        <v>488</v>
      </c>
      <c r="Q448" s="108" t="s">
        <v>488</v>
      </c>
      <c r="R448" s="108" t="s">
        <v>488</v>
      </c>
      <c r="S448" s="76" t="s">
        <v>488</v>
      </c>
      <c r="T448" s="140" t="s">
        <v>488</v>
      </c>
      <c r="U448" s="107" t="s">
        <v>488</v>
      </c>
      <c r="V448" s="108" t="s">
        <v>488</v>
      </c>
      <c r="W448" s="108" t="s">
        <v>488</v>
      </c>
      <c r="X448" s="76" t="s">
        <v>488</v>
      </c>
      <c r="Y448" s="140" t="s">
        <v>488</v>
      </c>
      <c r="Z448" s="91" t="str">
        <f t="shared" si="12"/>
        <v/>
      </c>
      <c r="AA448" s="45" t="str">
        <f t="shared" si="13"/>
        <v/>
      </c>
    </row>
    <row r="449" spans="1:27" s="104" customFormat="1" ht="17">
      <c r="A449" s="4" t="s">
        <v>488</v>
      </c>
      <c r="B449" s="4" t="s">
        <v>488</v>
      </c>
      <c r="H449" s="4"/>
      <c r="P449" s="139"/>
      <c r="Q449" s="139"/>
      <c r="R449" s="139"/>
      <c r="S449" s="139"/>
      <c r="T449" s="139"/>
      <c r="U449" s="139"/>
      <c r="V449" s="139"/>
      <c r="W449" s="139"/>
      <c r="X449" s="139"/>
      <c r="Y449" s="139"/>
    </row>
    <row r="450" spans="1:27" s="104" customFormat="1" ht="17">
      <c r="A450" s="4" t="s">
        <v>488</v>
      </c>
      <c r="B450" s="4" t="s">
        <v>488</v>
      </c>
      <c r="H450" s="4"/>
      <c r="P450" s="139"/>
      <c r="Q450" s="139"/>
      <c r="R450" s="139"/>
      <c r="S450" s="139"/>
      <c r="T450" s="139"/>
      <c r="U450" s="139"/>
      <c r="V450" s="139"/>
      <c r="W450" s="139"/>
      <c r="X450" s="139"/>
      <c r="Y450" s="139"/>
    </row>
    <row r="451" spans="1:27" s="104" customFormat="1" ht="17">
      <c r="A451" s="4" t="s">
        <v>488</v>
      </c>
      <c r="B451" s="4" t="s">
        <v>488</v>
      </c>
      <c r="E451" s="106" t="s">
        <v>421</v>
      </c>
      <c r="H451" s="4"/>
      <c r="P451" s="139"/>
      <c r="Q451" s="139"/>
      <c r="R451" s="139"/>
      <c r="S451" s="139"/>
      <c r="T451" s="139"/>
      <c r="U451" s="139"/>
      <c r="V451" s="139"/>
      <c r="W451" s="139"/>
      <c r="X451" s="139"/>
      <c r="Y451" s="139"/>
    </row>
    <row r="452" spans="1:27" ht="102">
      <c r="A452" s="4">
        <v>2289</v>
      </c>
      <c r="B452" s="4" t="s">
        <v>1652</v>
      </c>
      <c r="C452" s="4">
        <v>324</v>
      </c>
      <c r="D452" s="10" t="s">
        <v>28</v>
      </c>
      <c r="E452" s="135" t="s">
        <v>2976</v>
      </c>
      <c r="F452" s="13" t="s">
        <v>570</v>
      </c>
      <c r="G452" s="13" t="s">
        <v>1653</v>
      </c>
      <c r="H452" s="57"/>
      <c r="I452" s="57"/>
      <c r="J452" s="57"/>
      <c r="K452" s="57"/>
      <c r="L452" s="57"/>
      <c r="M452" s="57"/>
      <c r="P452" s="107" t="s">
        <v>488</v>
      </c>
      <c r="Q452" s="108" t="s">
        <v>488</v>
      </c>
      <c r="R452" s="108" t="s">
        <v>488</v>
      </c>
      <c r="S452" s="76" t="s">
        <v>488</v>
      </c>
      <c r="T452" s="140" t="s">
        <v>488</v>
      </c>
      <c r="U452" s="107" t="s">
        <v>488</v>
      </c>
      <c r="V452" s="108" t="s">
        <v>488</v>
      </c>
      <c r="W452" s="108" t="s">
        <v>488</v>
      </c>
      <c r="X452" s="76" t="s">
        <v>488</v>
      </c>
      <c r="Y452" s="140" t="s">
        <v>488</v>
      </c>
      <c r="Z452" s="91" t="str">
        <f t="shared" si="12"/>
        <v/>
      </c>
      <c r="AA452" s="45" t="str">
        <f t="shared" si="13"/>
        <v/>
      </c>
    </row>
    <row r="453" spans="1:27" ht="119">
      <c r="A453" s="4">
        <v>2290</v>
      </c>
      <c r="B453" s="4" t="s">
        <v>1654</v>
      </c>
      <c r="C453" s="4">
        <v>325</v>
      </c>
      <c r="D453" s="10" t="s">
        <v>488</v>
      </c>
      <c r="E453" s="135" t="s">
        <v>2977</v>
      </c>
      <c r="F453" s="13" t="s">
        <v>572</v>
      </c>
      <c r="G453" s="13" t="s">
        <v>1655</v>
      </c>
      <c r="H453" s="57"/>
      <c r="I453" s="57"/>
      <c r="J453" s="57"/>
      <c r="K453" s="57"/>
      <c r="L453" s="57"/>
      <c r="M453" s="57"/>
      <c r="P453" s="107" t="s">
        <v>488</v>
      </c>
      <c r="Q453" s="108" t="s">
        <v>488</v>
      </c>
      <c r="R453" s="108" t="s">
        <v>488</v>
      </c>
      <c r="S453" s="76" t="s">
        <v>488</v>
      </c>
      <c r="T453" s="140" t="s">
        <v>488</v>
      </c>
      <c r="U453" s="107" t="s">
        <v>488</v>
      </c>
      <c r="V453" s="108" t="s">
        <v>488</v>
      </c>
      <c r="W453" s="108" t="s">
        <v>488</v>
      </c>
      <c r="X453" s="76" t="s">
        <v>488</v>
      </c>
      <c r="Y453" s="140" t="s">
        <v>488</v>
      </c>
      <c r="Z453" s="91" t="str">
        <f t="shared" si="12"/>
        <v/>
      </c>
      <c r="AA453" s="45" t="str">
        <f t="shared" si="13"/>
        <v/>
      </c>
    </row>
    <row r="454" spans="1:27" ht="119">
      <c r="A454" s="4">
        <v>2291</v>
      </c>
      <c r="B454" s="4" t="s">
        <v>1656</v>
      </c>
      <c r="C454" s="4">
        <v>326</v>
      </c>
      <c r="D454" s="10" t="s">
        <v>488</v>
      </c>
      <c r="E454" s="135" t="s">
        <v>2978</v>
      </c>
      <c r="F454" s="13" t="s">
        <v>574</v>
      </c>
      <c r="G454" s="13" t="s">
        <v>1657</v>
      </c>
      <c r="H454" s="57"/>
      <c r="I454" s="57"/>
      <c r="J454" s="57"/>
      <c r="K454" s="57"/>
      <c r="L454" s="57"/>
      <c r="M454" s="57"/>
      <c r="P454" s="107" t="s">
        <v>488</v>
      </c>
      <c r="Q454" s="108" t="s">
        <v>488</v>
      </c>
      <c r="R454" s="108" t="s">
        <v>488</v>
      </c>
      <c r="S454" s="76" t="s">
        <v>488</v>
      </c>
      <c r="T454" s="140" t="s">
        <v>488</v>
      </c>
      <c r="U454" s="107" t="s">
        <v>488</v>
      </c>
      <c r="V454" s="108" t="s">
        <v>488</v>
      </c>
      <c r="W454" s="108" t="s">
        <v>488</v>
      </c>
      <c r="X454" s="76" t="s">
        <v>488</v>
      </c>
      <c r="Y454" s="140" t="s">
        <v>488</v>
      </c>
      <c r="Z454" s="91" t="str">
        <f t="shared" si="12"/>
        <v/>
      </c>
      <c r="AA454" s="45" t="str">
        <f t="shared" si="13"/>
        <v/>
      </c>
    </row>
    <row r="455" spans="1:27" ht="102">
      <c r="A455" s="4">
        <v>2292</v>
      </c>
      <c r="B455" s="4" t="s">
        <v>1658</v>
      </c>
      <c r="C455" s="4">
        <v>327</v>
      </c>
      <c r="D455" s="10" t="s">
        <v>28</v>
      </c>
      <c r="E455" s="135" t="s">
        <v>2979</v>
      </c>
      <c r="F455" s="13" t="s">
        <v>576</v>
      </c>
      <c r="G455" s="13" t="s">
        <v>1659</v>
      </c>
      <c r="H455" s="57"/>
      <c r="I455" s="57"/>
      <c r="J455" s="57"/>
      <c r="K455" s="57"/>
      <c r="L455" s="57"/>
      <c r="M455" s="57"/>
      <c r="P455" s="107" t="s">
        <v>488</v>
      </c>
      <c r="Q455" s="108" t="s">
        <v>488</v>
      </c>
      <c r="R455" s="108" t="s">
        <v>488</v>
      </c>
      <c r="S455" s="76" t="s">
        <v>488</v>
      </c>
      <c r="T455" s="140" t="s">
        <v>488</v>
      </c>
      <c r="U455" s="107" t="s">
        <v>488</v>
      </c>
      <c r="V455" s="108" t="s">
        <v>488</v>
      </c>
      <c r="W455" s="108" t="s">
        <v>488</v>
      </c>
      <c r="X455" s="76" t="s">
        <v>488</v>
      </c>
      <c r="Y455" s="140" t="s">
        <v>488</v>
      </c>
      <c r="Z455" s="91" t="str">
        <f t="shared" si="12"/>
        <v/>
      </c>
      <c r="AA455" s="45" t="str">
        <f t="shared" si="13"/>
        <v/>
      </c>
    </row>
    <row r="456" spans="1:27" ht="136">
      <c r="A456" s="4">
        <v>2293</v>
      </c>
      <c r="B456" s="4" t="s">
        <v>1660</v>
      </c>
      <c r="C456" s="4">
        <v>328</v>
      </c>
      <c r="D456" s="10" t="s">
        <v>28</v>
      </c>
      <c r="E456" s="135" t="s">
        <v>2980</v>
      </c>
      <c r="F456" s="13" t="s">
        <v>578</v>
      </c>
      <c r="G456" s="13" t="s">
        <v>1661</v>
      </c>
      <c r="H456" s="57"/>
      <c r="I456" s="57"/>
      <c r="J456" s="57"/>
      <c r="K456" s="57"/>
      <c r="L456" s="57"/>
      <c r="M456" s="57"/>
      <c r="P456" s="107" t="s">
        <v>488</v>
      </c>
      <c r="Q456" s="108" t="s">
        <v>488</v>
      </c>
      <c r="R456" s="108" t="s">
        <v>488</v>
      </c>
      <c r="S456" s="76" t="s">
        <v>488</v>
      </c>
      <c r="T456" s="140" t="s">
        <v>488</v>
      </c>
      <c r="U456" s="107" t="s">
        <v>488</v>
      </c>
      <c r="V456" s="108" t="s">
        <v>488</v>
      </c>
      <c r="W456" s="108" t="s">
        <v>488</v>
      </c>
      <c r="X456" s="76" t="s">
        <v>488</v>
      </c>
      <c r="Y456" s="140" t="s">
        <v>488</v>
      </c>
      <c r="Z456" s="91" t="str">
        <f t="shared" ref="Z456:Z516" si="14">IF(U456&lt;&gt;"",U456,IF(P456&lt;&gt;"",P456,IF(N456&lt;&gt;"",N456,"")))</f>
        <v/>
      </c>
      <c r="AA456" s="45" t="str">
        <f t="shared" ref="AA456:AA516" si="15">IF(X456&lt;&gt;"",X456,IF(S456&lt;&gt;"",S456,IF(O456&lt;&gt;"",O456,"")))</f>
        <v/>
      </c>
    </row>
    <row r="457" spans="1:27" ht="102">
      <c r="A457" s="4">
        <v>2294</v>
      </c>
      <c r="B457" s="4" t="s">
        <v>1662</v>
      </c>
      <c r="C457" s="4">
        <v>329</v>
      </c>
      <c r="D457" s="10" t="s">
        <v>28</v>
      </c>
      <c r="E457" s="135" t="s">
        <v>2981</v>
      </c>
      <c r="F457" s="13" t="s">
        <v>580</v>
      </c>
      <c r="G457" s="13" t="s">
        <v>1663</v>
      </c>
      <c r="H457" s="57"/>
      <c r="I457" s="57"/>
      <c r="J457" s="57"/>
      <c r="K457" s="57"/>
      <c r="L457" s="57"/>
      <c r="M457" s="57"/>
      <c r="P457" s="107" t="s">
        <v>488</v>
      </c>
      <c r="Q457" s="108" t="s">
        <v>488</v>
      </c>
      <c r="R457" s="108" t="s">
        <v>488</v>
      </c>
      <c r="S457" s="76" t="s">
        <v>488</v>
      </c>
      <c r="T457" s="140" t="s">
        <v>488</v>
      </c>
      <c r="U457" s="107" t="s">
        <v>488</v>
      </c>
      <c r="V457" s="108" t="s">
        <v>488</v>
      </c>
      <c r="W457" s="108" t="s">
        <v>488</v>
      </c>
      <c r="X457" s="76" t="s">
        <v>488</v>
      </c>
      <c r="Y457" s="140" t="s">
        <v>488</v>
      </c>
      <c r="Z457" s="91" t="str">
        <f t="shared" si="14"/>
        <v/>
      </c>
      <c r="AA457" s="45" t="str">
        <f t="shared" si="15"/>
        <v/>
      </c>
    </row>
    <row r="458" spans="1:27" ht="119">
      <c r="A458" s="4">
        <v>2295</v>
      </c>
      <c r="B458" s="4" t="s">
        <v>1664</v>
      </c>
      <c r="C458" s="4">
        <v>330</v>
      </c>
      <c r="D458" s="10" t="s">
        <v>488</v>
      </c>
      <c r="E458" s="135" t="s">
        <v>2982</v>
      </c>
      <c r="F458" s="13" t="s">
        <v>582</v>
      </c>
      <c r="G458" s="13" t="s">
        <v>1665</v>
      </c>
      <c r="H458" s="57"/>
      <c r="I458" s="57"/>
      <c r="J458" s="57"/>
      <c r="K458" s="57"/>
      <c r="L458" s="57"/>
      <c r="M458" s="57"/>
      <c r="P458" s="107" t="s">
        <v>488</v>
      </c>
      <c r="Q458" s="108" t="s">
        <v>488</v>
      </c>
      <c r="R458" s="108" t="s">
        <v>488</v>
      </c>
      <c r="S458" s="76" t="s">
        <v>488</v>
      </c>
      <c r="T458" s="140" t="s">
        <v>488</v>
      </c>
      <c r="U458" s="107" t="s">
        <v>488</v>
      </c>
      <c r="V458" s="108" t="s">
        <v>488</v>
      </c>
      <c r="W458" s="108" t="s">
        <v>488</v>
      </c>
      <c r="X458" s="76" t="s">
        <v>488</v>
      </c>
      <c r="Y458" s="140" t="s">
        <v>488</v>
      </c>
      <c r="Z458" s="91" t="str">
        <f t="shared" si="14"/>
        <v/>
      </c>
      <c r="AA458" s="45" t="str">
        <f t="shared" si="15"/>
        <v/>
      </c>
    </row>
    <row r="459" spans="1:27" ht="119">
      <c r="A459" s="4">
        <v>2296</v>
      </c>
      <c r="B459" s="4" t="s">
        <v>1666</v>
      </c>
      <c r="C459" s="4">
        <v>331</v>
      </c>
      <c r="D459" s="10" t="s">
        <v>28</v>
      </c>
      <c r="E459" s="135" t="s">
        <v>2983</v>
      </c>
      <c r="F459" s="13" t="s">
        <v>584</v>
      </c>
      <c r="G459" s="13" t="s">
        <v>1667</v>
      </c>
      <c r="H459" s="57"/>
      <c r="I459" s="57"/>
      <c r="J459" s="57"/>
      <c r="K459" s="57"/>
      <c r="L459" s="57"/>
      <c r="M459" s="57"/>
      <c r="P459" s="107" t="s">
        <v>488</v>
      </c>
      <c r="Q459" s="108" t="s">
        <v>488</v>
      </c>
      <c r="R459" s="108" t="s">
        <v>488</v>
      </c>
      <c r="S459" s="76" t="s">
        <v>488</v>
      </c>
      <c r="T459" s="140" t="s">
        <v>488</v>
      </c>
      <c r="U459" s="107" t="s">
        <v>488</v>
      </c>
      <c r="V459" s="108" t="s">
        <v>488</v>
      </c>
      <c r="W459" s="108" t="s">
        <v>488</v>
      </c>
      <c r="X459" s="76" t="s">
        <v>488</v>
      </c>
      <c r="Y459" s="140" t="s">
        <v>488</v>
      </c>
      <c r="Z459" s="91" t="str">
        <f t="shared" si="14"/>
        <v/>
      </c>
      <c r="AA459" s="45" t="str">
        <f t="shared" si="15"/>
        <v/>
      </c>
    </row>
    <row r="460" spans="1:27" ht="119">
      <c r="A460" s="4">
        <v>2297</v>
      </c>
      <c r="B460" s="4" t="s">
        <v>1668</v>
      </c>
      <c r="C460" s="4">
        <v>332</v>
      </c>
      <c r="D460" s="10" t="s">
        <v>28</v>
      </c>
      <c r="E460" s="135" t="s">
        <v>2984</v>
      </c>
      <c r="F460" s="13" t="s">
        <v>586</v>
      </c>
      <c r="G460" s="13" t="s">
        <v>1669</v>
      </c>
      <c r="H460" s="57"/>
      <c r="I460" s="57"/>
      <c r="J460" s="57"/>
      <c r="K460" s="57"/>
      <c r="L460" s="57"/>
      <c r="M460" s="57"/>
      <c r="P460" s="107" t="s">
        <v>488</v>
      </c>
      <c r="Q460" s="108" t="s">
        <v>488</v>
      </c>
      <c r="R460" s="108" t="s">
        <v>488</v>
      </c>
      <c r="S460" s="76" t="s">
        <v>488</v>
      </c>
      <c r="T460" s="140" t="s">
        <v>488</v>
      </c>
      <c r="U460" s="107" t="s">
        <v>488</v>
      </c>
      <c r="V460" s="108" t="s">
        <v>488</v>
      </c>
      <c r="W460" s="108" t="s">
        <v>488</v>
      </c>
      <c r="X460" s="76" t="s">
        <v>488</v>
      </c>
      <c r="Y460" s="140" t="s">
        <v>488</v>
      </c>
      <c r="Z460" s="91" t="str">
        <f t="shared" si="14"/>
        <v/>
      </c>
      <c r="AA460" s="45" t="str">
        <f t="shared" si="15"/>
        <v/>
      </c>
    </row>
    <row r="461" spans="1:27" ht="102">
      <c r="A461" s="4">
        <v>2298</v>
      </c>
      <c r="B461" s="4" t="s">
        <v>1670</v>
      </c>
      <c r="C461" s="4">
        <v>333</v>
      </c>
      <c r="D461" s="10" t="s">
        <v>28</v>
      </c>
      <c r="E461" s="135" t="s">
        <v>2985</v>
      </c>
      <c r="F461" s="13" t="s">
        <v>588</v>
      </c>
      <c r="G461" s="13" t="s">
        <v>1671</v>
      </c>
      <c r="H461" s="57"/>
      <c r="I461" s="57"/>
      <c r="J461" s="57"/>
      <c r="K461" s="57"/>
      <c r="L461" s="57"/>
      <c r="M461" s="57"/>
      <c r="P461" s="107" t="s">
        <v>488</v>
      </c>
      <c r="Q461" s="108" t="s">
        <v>488</v>
      </c>
      <c r="R461" s="108" t="s">
        <v>488</v>
      </c>
      <c r="S461" s="76" t="s">
        <v>488</v>
      </c>
      <c r="T461" s="140" t="s">
        <v>488</v>
      </c>
      <c r="U461" s="107" t="s">
        <v>488</v>
      </c>
      <c r="V461" s="108" t="s">
        <v>488</v>
      </c>
      <c r="W461" s="108" t="s">
        <v>488</v>
      </c>
      <c r="X461" s="76" t="s">
        <v>488</v>
      </c>
      <c r="Y461" s="140" t="s">
        <v>488</v>
      </c>
      <c r="Z461" s="91" t="str">
        <f t="shared" si="14"/>
        <v/>
      </c>
      <c r="AA461" s="45" t="str">
        <f t="shared" si="15"/>
        <v/>
      </c>
    </row>
    <row r="462" spans="1:27" ht="51">
      <c r="A462" s="4">
        <v>2299</v>
      </c>
      <c r="C462" s="4" t="s">
        <v>1555</v>
      </c>
      <c r="D462" s="10" t="s">
        <v>488</v>
      </c>
      <c r="E462" s="135" t="s">
        <v>2986</v>
      </c>
      <c r="F462" s="13" t="s">
        <v>1672</v>
      </c>
      <c r="G462" s="13" t="s">
        <v>1572</v>
      </c>
      <c r="H462" s="57"/>
      <c r="I462" s="57"/>
      <c r="J462" s="57"/>
      <c r="K462" s="57"/>
      <c r="L462" s="57"/>
      <c r="M462" s="57"/>
      <c r="P462" s="107" t="s">
        <v>488</v>
      </c>
      <c r="Q462" s="108" t="s">
        <v>488</v>
      </c>
      <c r="R462" s="108" t="s">
        <v>488</v>
      </c>
      <c r="S462" s="76" t="s">
        <v>488</v>
      </c>
      <c r="T462" s="140" t="s">
        <v>488</v>
      </c>
      <c r="U462" s="107" t="s">
        <v>488</v>
      </c>
      <c r="V462" s="108" t="s">
        <v>488</v>
      </c>
      <c r="W462" s="108" t="s">
        <v>488</v>
      </c>
      <c r="X462" s="76" t="s">
        <v>488</v>
      </c>
      <c r="Y462" s="140" t="s">
        <v>488</v>
      </c>
      <c r="Z462" s="91" t="str">
        <f t="shared" si="14"/>
        <v/>
      </c>
      <c r="AA462" s="45" t="str">
        <f t="shared" si="15"/>
        <v/>
      </c>
    </row>
    <row r="463" spans="1:27" s="104" customFormat="1" ht="17">
      <c r="A463" s="4" t="s">
        <v>488</v>
      </c>
      <c r="B463" s="4" t="s">
        <v>488</v>
      </c>
      <c r="H463" s="4"/>
      <c r="P463" s="139"/>
      <c r="Q463" s="139"/>
      <c r="R463" s="139"/>
      <c r="S463" s="139"/>
      <c r="T463" s="139"/>
      <c r="U463" s="139"/>
      <c r="V463" s="139"/>
      <c r="W463" s="139"/>
      <c r="X463" s="139"/>
      <c r="Y463" s="139"/>
    </row>
    <row r="464" spans="1:27" s="104" customFormat="1" ht="17">
      <c r="A464" s="4" t="s">
        <v>488</v>
      </c>
      <c r="B464" s="4" t="s">
        <v>488</v>
      </c>
      <c r="H464" s="4"/>
      <c r="P464" s="139"/>
      <c r="Q464" s="139"/>
      <c r="R464" s="139"/>
      <c r="S464" s="139"/>
      <c r="T464" s="139"/>
      <c r="U464" s="139"/>
      <c r="V464" s="139"/>
      <c r="W464" s="139"/>
      <c r="X464" s="139"/>
      <c r="Y464" s="139"/>
    </row>
    <row r="465" spans="1:27" s="104" customFormat="1" ht="19">
      <c r="A465" s="4" t="s">
        <v>488</v>
      </c>
      <c r="B465" s="4" t="s">
        <v>488</v>
      </c>
      <c r="E465" s="145" t="s">
        <v>260</v>
      </c>
      <c r="F465" s="145"/>
      <c r="G465" s="145"/>
      <c r="H465" s="4"/>
      <c r="P465" s="139"/>
      <c r="Q465" s="139"/>
      <c r="R465" s="139"/>
      <c r="S465" s="139"/>
      <c r="T465" s="139"/>
      <c r="U465" s="139"/>
      <c r="V465" s="139"/>
      <c r="W465" s="139"/>
      <c r="X465" s="139"/>
      <c r="Y465" s="139"/>
    </row>
    <row r="466" spans="1:27" s="104" customFormat="1" ht="34">
      <c r="A466" s="4" t="s">
        <v>488</v>
      </c>
      <c r="B466" s="4" t="s">
        <v>488</v>
      </c>
      <c r="E466" s="106" t="s">
        <v>1673</v>
      </c>
      <c r="F466" s="13" t="s">
        <v>1674</v>
      </c>
      <c r="H466" s="4"/>
      <c r="P466" s="139"/>
      <c r="Q466" s="139"/>
      <c r="R466" s="139"/>
      <c r="S466" s="139"/>
      <c r="T466" s="139"/>
      <c r="U466" s="139"/>
      <c r="V466" s="139"/>
      <c r="W466" s="139"/>
      <c r="X466" s="139"/>
      <c r="Y466" s="139"/>
    </row>
    <row r="467" spans="1:27" ht="153">
      <c r="A467" s="4">
        <v>2300</v>
      </c>
      <c r="B467" s="4" t="s">
        <v>1675</v>
      </c>
      <c r="C467" s="4">
        <v>334</v>
      </c>
      <c r="D467" s="10" t="s">
        <v>488</v>
      </c>
      <c r="E467" s="135" t="s">
        <v>2987</v>
      </c>
      <c r="F467" s="13" t="s">
        <v>589</v>
      </c>
      <c r="G467" s="13" t="s">
        <v>1676</v>
      </c>
      <c r="H467" s="57"/>
      <c r="I467" s="57"/>
      <c r="J467" s="57"/>
      <c r="K467" s="57"/>
      <c r="L467" s="57"/>
      <c r="M467" s="57"/>
      <c r="P467" s="107" t="s">
        <v>488</v>
      </c>
      <c r="Q467" s="108" t="s">
        <v>488</v>
      </c>
      <c r="R467" s="108" t="s">
        <v>488</v>
      </c>
      <c r="S467" s="76" t="s">
        <v>488</v>
      </c>
      <c r="T467" s="140" t="s">
        <v>488</v>
      </c>
      <c r="U467" s="107" t="s">
        <v>488</v>
      </c>
      <c r="V467" s="108" t="s">
        <v>488</v>
      </c>
      <c r="W467" s="108" t="s">
        <v>488</v>
      </c>
      <c r="X467" s="76" t="s">
        <v>488</v>
      </c>
      <c r="Y467" s="140" t="s">
        <v>488</v>
      </c>
      <c r="Z467" s="91" t="str">
        <f t="shared" si="14"/>
        <v/>
      </c>
      <c r="AA467" s="45" t="str">
        <f t="shared" si="15"/>
        <v/>
      </c>
    </row>
    <row r="468" spans="1:27" ht="153">
      <c r="A468" s="4">
        <v>2301</v>
      </c>
      <c r="B468" s="4" t="s">
        <v>1677</v>
      </c>
      <c r="C468" s="4">
        <v>335</v>
      </c>
      <c r="D468" s="10" t="s">
        <v>28</v>
      </c>
      <c r="E468" s="135" t="s">
        <v>2988</v>
      </c>
      <c r="F468" s="13" t="s">
        <v>591</v>
      </c>
      <c r="G468" s="13" t="s">
        <v>1678</v>
      </c>
      <c r="H468" s="57"/>
      <c r="I468" s="57"/>
      <c r="J468" s="57"/>
      <c r="K468" s="57"/>
      <c r="L468" s="57"/>
      <c r="M468" s="57"/>
      <c r="P468" s="107" t="s">
        <v>488</v>
      </c>
      <c r="Q468" s="108" t="s">
        <v>488</v>
      </c>
      <c r="R468" s="108" t="s">
        <v>488</v>
      </c>
      <c r="S468" s="76" t="s">
        <v>488</v>
      </c>
      <c r="T468" s="140" t="s">
        <v>488</v>
      </c>
      <c r="U468" s="107" t="s">
        <v>488</v>
      </c>
      <c r="V468" s="108" t="s">
        <v>488</v>
      </c>
      <c r="W468" s="108" t="s">
        <v>488</v>
      </c>
      <c r="X468" s="76" t="s">
        <v>488</v>
      </c>
      <c r="Y468" s="140" t="s">
        <v>488</v>
      </c>
      <c r="Z468" s="91" t="str">
        <f t="shared" si="14"/>
        <v/>
      </c>
      <c r="AA468" s="45" t="str">
        <f t="shared" si="15"/>
        <v/>
      </c>
    </row>
    <row r="469" spans="1:27" ht="119">
      <c r="A469" s="4">
        <v>2302</v>
      </c>
      <c r="B469" s="4" t="s">
        <v>1679</v>
      </c>
      <c r="C469" s="4">
        <v>340</v>
      </c>
      <c r="D469" s="10" t="s">
        <v>488</v>
      </c>
      <c r="E469" s="135" t="s">
        <v>2989</v>
      </c>
      <c r="F469" s="13" t="s">
        <v>601</v>
      </c>
      <c r="G469" s="13" t="s">
        <v>1680</v>
      </c>
      <c r="H469" s="57"/>
      <c r="I469" s="57"/>
      <c r="J469" s="57"/>
      <c r="K469" s="57"/>
      <c r="L469" s="57"/>
      <c r="M469" s="57"/>
      <c r="P469" s="107" t="s">
        <v>488</v>
      </c>
      <c r="Q469" s="108" t="s">
        <v>488</v>
      </c>
      <c r="R469" s="108" t="s">
        <v>488</v>
      </c>
      <c r="S469" s="76" t="s">
        <v>488</v>
      </c>
      <c r="T469" s="140" t="s">
        <v>488</v>
      </c>
      <c r="U469" s="107" t="s">
        <v>488</v>
      </c>
      <c r="V469" s="108" t="s">
        <v>488</v>
      </c>
      <c r="W469" s="108" t="s">
        <v>488</v>
      </c>
      <c r="X469" s="76" t="s">
        <v>488</v>
      </c>
      <c r="Y469" s="140" t="s">
        <v>488</v>
      </c>
      <c r="Z469" s="91" t="str">
        <f t="shared" si="14"/>
        <v/>
      </c>
      <c r="AA469" s="45" t="str">
        <f t="shared" si="15"/>
        <v/>
      </c>
    </row>
    <row r="470" spans="1:27" ht="136">
      <c r="A470" s="4">
        <v>2303</v>
      </c>
      <c r="B470" s="4" t="s">
        <v>1681</v>
      </c>
      <c r="C470" s="4">
        <v>341</v>
      </c>
      <c r="D470" s="10" t="s">
        <v>488</v>
      </c>
      <c r="E470" s="135" t="s">
        <v>2990</v>
      </c>
      <c r="F470" s="13" t="s">
        <v>603</v>
      </c>
      <c r="G470" s="13" t="s">
        <v>1682</v>
      </c>
      <c r="H470" s="57"/>
      <c r="I470" s="57"/>
      <c r="J470" s="57"/>
      <c r="K470" s="57"/>
      <c r="L470" s="57"/>
      <c r="M470" s="57"/>
      <c r="P470" s="107" t="s">
        <v>488</v>
      </c>
      <c r="Q470" s="108" t="s">
        <v>488</v>
      </c>
      <c r="R470" s="108" t="s">
        <v>488</v>
      </c>
      <c r="S470" s="76" t="s">
        <v>488</v>
      </c>
      <c r="T470" s="140" t="s">
        <v>488</v>
      </c>
      <c r="U470" s="107" t="s">
        <v>488</v>
      </c>
      <c r="V470" s="108" t="s">
        <v>488</v>
      </c>
      <c r="W470" s="108" t="s">
        <v>488</v>
      </c>
      <c r="X470" s="76" t="s">
        <v>488</v>
      </c>
      <c r="Y470" s="140" t="s">
        <v>488</v>
      </c>
      <c r="Z470" s="91" t="str">
        <f t="shared" si="14"/>
        <v/>
      </c>
      <c r="AA470" s="45" t="str">
        <f t="shared" si="15"/>
        <v/>
      </c>
    </row>
    <row r="471" spans="1:27" ht="136">
      <c r="A471" s="4">
        <v>2304</v>
      </c>
      <c r="B471" s="4" t="s">
        <v>1683</v>
      </c>
      <c r="C471" s="4">
        <v>343</v>
      </c>
      <c r="D471" s="10" t="s">
        <v>28</v>
      </c>
      <c r="E471" s="135" t="s">
        <v>2991</v>
      </c>
      <c r="F471" s="13" t="s">
        <v>607</v>
      </c>
      <c r="G471" s="13" t="s">
        <v>1684</v>
      </c>
      <c r="H471" s="57"/>
      <c r="I471" s="57"/>
      <c r="J471" s="57"/>
      <c r="K471" s="57"/>
      <c r="L471" s="57"/>
      <c r="M471" s="57"/>
      <c r="P471" s="107" t="s">
        <v>488</v>
      </c>
      <c r="Q471" s="108" t="s">
        <v>488</v>
      </c>
      <c r="R471" s="108" t="s">
        <v>488</v>
      </c>
      <c r="S471" s="76" t="s">
        <v>488</v>
      </c>
      <c r="T471" s="140" t="s">
        <v>488</v>
      </c>
      <c r="U471" s="107" t="s">
        <v>488</v>
      </c>
      <c r="V471" s="108" t="s">
        <v>488</v>
      </c>
      <c r="W471" s="108" t="s">
        <v>488</v>
      </c>
      <c r="X471" s="76" t="s">
        <v>488</v>
      </c>
      <c r="Y471" s="140" t="s">
        <v>488</v>
      </c>
      <c r="Z471" s="91" t="str">
        <f t="shared" si="14"/>
        <v/>
      </c>
      <c r="AA471" s="45" t="str">
        <f t="shared" si="15"/>
        <v/>
      </c>
    </row>
    <row r="472" spans="1:27" ht="170">
      <c r="A472" s="4">
        <v>2305</v>
      </c>
      <c r="B472" s="4" t="s">
        <v>1685</v>
      </c>
      <c r="C472" s="4">
        <v>347</v>
      </c>
      <c r="D472" s="10" t="s">
        <v>488</v>
      </c>
      <c r="E472" s="135" t="s">
        <v>2992</v>
      </c>
      <c r="F472" s="13" t="s">
        <v>615</v>
      </c>
      <c r="G472" s="13" t="s">
        <v>1686</v>
      </c>
      <c r="H472" s="57"/>
      <c r="I472" s="57"/>
      <c r="J472" s="57"/>
      <c r="K472" s="57"/>
      <c r="L472" s="57"/>
      <c r="M472" s="57"/>
      <c r="P472" s="107" t="s">
        <v>488</v>
      </c>
      <c r="Q472" s="108" t="s">
        <v>488</v>
      </c>
      <c r="R472" s="108" t="s">
        <v>488</v>
      </c>
      <c r="S472" s="76" t="s">
        <v>488</v>
      </c>
      <c r="T472" s="140" t="s">
        <v>488</v>
      </c>
      <c r="U472" s="107" t="s">
        <v>488</v>
      </c>
      <c r="V472" s="108" t="s">
        <v>488</v>
      </c>
      <c r="W472" s="108" t="s">
        <v>488</v>
      </c>
      <c r="X472" s="76" t="s">
        <v>488</v>
      </c>
      <c r="Y472" s="140" t="s">
        <v>488</v>
      </c>
      <c r="Z472" s="91" t="str">
        <f t="shared" si="14"/>
        <v/>
      </c>
      <c r="AA472" s="45" t="str">
        <f t="shared" si="15"/>
        <v/>
      </c>
    </row>
    <row r="473" spans="1:27" ht="102">
      <c r="A473" s="4">
        <v>2306</v>
      </c>
      <c r="B473" s="4" t="s">
        <v>1687</v>
      </c>
      <c r="C473" s="4">
        <v>348</v>
      </c>
      <c r="D473" s="10" t="s">
        <v>28</v>
      </c>
      <c r="E473" s="135" t="s">
        <v>2993</v>
      </c>
      <c r="F473" s="13" t="s">
        <v>617</v>
      </c>
      <c r="G473" s="13" t="s">
        <v>1688</v>
      </c>
      <c r="H473" s="57"/>
      <c r="I473" s="57"/>
      <c r="J473" s="57"/>
      <c r="K473" s="57"/>
      <c r="L473" s="57"/>
      <c r="M473" s="57"/>
      <c r="P473" s="107" t="s">
        <v>488</v>
      </c>
      <c r="Q473" s="108" t="s">
        <v>488</v>
      </c>
      <c r="R473" s="108" t="s">
        <v>488</v>
      </c>
      <c r="S473" s="76" t="s">
        <v>488</v>
      </c>
      <c r="T473" s="140" t="s">
        <v>488</v>
      </c>
      <c r="U473" s="107" t="s">
        <v>488</v>
      </c>
      <c r="V473" s="108" t="s">
        <v>488</v>
      </c>
      <c r="W473" s="108" t="s">
        <v>488</v>
      </c>
      <c r="X473" s="76" t="s">
        <v>488</v>
      </c>
      <c r="Y473" s="140" t="s">
        <v>488</v>
      </c>
      <c r="Z473" s="91" t="str">
        <f t="shared" si="14"/>
        <v/>
      </c>
      <c r="AA473" s="45" t="str">
        <f t="shared" si="15"/>
        <v/>
      </c>
    </row>
    <row r="474" spans="1:27" ht="187">
      <c r="A474" s="4">
        <v>2307</v>
      </c>
      <c r="B474" s="4" t="s">
        <v>1689</v>
      </c>
      <c r="C474" s="4">
        <v>349</v>
      </c>
      <c r="D474" s="10" t="s">
        <v>488</v>
      </c>
      <c r="E474" s="135" t="s">
        <v>2994</v>
      </c>
      <c r="F474" s="13" t="s">
        <v>619</v>
      </c>
      <c r="G474" s="13" t="s">
        <v>1690</v>
      </c>
      <c r="H474" s="57"/>
      <c r="I474" s="57"/>
      <c r="J474" s="57"/>
      <c r="K474" s="57"/>
      <c r="L474" s="57"/>
      <c r="M474" s="57"/>
      <c r="P474" s="107" t="s">
        <v>488</v>
      </c>
      <c r="Q474" s="108" t="s">
        <v>488</v>
      </c>
      <c r="R474" s="108" t="s">
        <v>488</v>
      </c>
      <c r="S474" s="76" t="s">
        <v>488</v>
      </c>
      <c r="T474" s="140" t="s">
        <v>488</v>
      </c>
      <c r="U474" s="107" t="s">
        <v>488</v>
      </c>
      <c r="V474" s="108" t="s">
        <v>488</v>
      </c>
      <c r="W474" s="108" t="s">
        <v>488</v>
      </c>
      <c r="X474" s="76" t="s">
        <v>488</v>
      </c>
      <c r="Y474" s="140" t="s">
        <v>488</v>
      </c>
      <c r="Z474" s="91" t="str">
        <f t="shared" si="14"/>
        <v/>
      </c>
      <c r="AA474" s="45" t="str">
        <f t="shared" si="15"/>
        <v/>
      </c>
    </row>
    <row r="475" spans="1:27" ht="51">
      <c r="A475" s="4">
        <v>2308</v>
      </c>
      <c r="C475" s="4" t="s">
        <v>1555</v>
      </c>
      <c r="D475" s="10" t="s">
        <v>488</v>
      </c>
      <c r="E475" s="135" t="s">
        <v>2995</v>
      </c>
      <c r="F475" s="13" t="s">
        <v>1691</v>
      </c>
      <c r="G475" s="13" t="s">
        <v>1587</v>
      </c>
      <c r="H475" s="57"/>
      <c r="I475" s="57"/>
      <c r="J475" s="57"/>
      <c r="K475" s="57"/>
      <c r="L475" s="57"/>
      <c r="M475" s="57"/>
      <c r="P475" s="107" t="s">
        <v>488</v>
      </c>
      <c r="Q475" s="108" t="s">
        <v>488</v>
      </c>
      <c r="R475" s="108" t="s">
        <v>488</v>
      </c>
      <c r="S475" s="76" t="s">
        <v>488</v>
      </c>
      <c r="T475" s="140" t="s">
        <v>488</v>
      </c>
      <c r="U475" s="107" t="s">
        <v>488</v>
      </c>
      <c r="V475" s="108" t="s">
        <v>488</v>
      </c>
      <c r="W475" s="108" t="s">
        <v>488</v>
      </c>
      <c r="X475" s="76" t="s">
        <v>488</v>
      </c>
      <c r="Y475" s="140" t="s">
        <v>488</v>
      </c>
      <c r="Z475" s="91" t="str">
        <f t="shared" si="14"/>
        <v/>
      </c>
      <c r="AA475" s="45" t="str">
        <f t="shared" si="15"/>
        <v/>
      </c>
    </row>
    <row r="476" spans="1:27" s="104" customFormat="1" ht="17">
      <c r="A476" s="4" t="s">
        <v>488</v>
      </c>
      <c r="B476" s="4" t="s">
        <v>488</v>
      </c>
      <c r="G476" s="104" t="s">
        <v>488</v>
      </c>
      <c r="H476" s="4"/>
      <c r="P476" s="139"/>
      <c r="Q476" s="139"/>
      <c r="R476" s="139"/>
      <c r="S476" s="139"/>
      <c r="T476" s="139"/>
      <c r="U476" s="139"/>
      <c r="V476" s="139"/>
      <c r="W476" s="139"/>
      <c r="X476" s="139"/>
      <c r="Y476" s="139"/>
    </row>
    <row r="477" spans="1:27" s="104" customFormat="1" ht="17">
      <c r="A477" s="4" t="s">
        <v>488</v>
      </c>
      <c r="B477" s="4" t="s">
        <v>488</v>
      </c>
      <c r="G477" s="104" t="s">
        <v>488</v>
      </c>
      <c r="H477" s="4"/>
      <c r="P477" s="139"/>
      <c r="Q477" s="139"/>
      <c r="R477" s="139"/>
      <c r="S477" s="139"/>
      <c r="T477" s="139"/>
      <c r="U477" s="139"/>
      <c r="V477" s="139"/>
      <c r="W477" s="139"/>
      <c r="X477" s="139"/>
      <c r="Y477" s="139"/>
    </row>
    <row r="478" spans="1:27" s="104" customFormat="1" ht="34">
      <c r="A478" s="4" t="s">
        <v>488</v>
      </c>
      <c r="B478" s="4" t="s">
        <v>488</v>
      </c>
      <c r="E478" s="106" t="s">
        <v>422</v>
      </c>
      <c r="F478" s="13" t="s">
        <v>1692</v>
      </c>
      <c r="G478" s="104" t="s">
        <v>488</v>
      </c>
      <c r="H478" s="4"/>
      <c r="P478" s="139"/>
      <c r="Q478" s="139"/>
      <c r="R478" s="139"/>
      <c r="S478" s="139"/>
      <c r="T478" s="139"/>
      <c r="U478" s="139"/>
      <c r="V478" s="139"/>
      <c r="W478" s="139"/>
      <c r="X478" s="139"/>
      <c r="Y478" s="139"/>
    </row>
    <row r="479" spans="1:27" ht="153">
      <c r="A479" s="4">
        <v>2309</v>
      </c>
      <c r="B479" s="4" t="s">
        <v>1693</v>
      </c>
      <c r="C479" s="4">
        <v>336</v>
      </c>
      <c r="D479" s="10" t="s">
        <v>488</v>
      </c>
      <c r="E479" s="135" t="s">
        <v>2996</v>
      </c>
      <c r="F479" s="13" t="s">
        <v>593</v>
      </c>
      <c r="G479" s="13" t="s">
        <v>1694</v>
      </c>
      <c r="H479" s="57"/>
      <c r="I479" s="57"/>
      <c r="J479" s="57"/>
      <c r="K479" s="57"/>
      <c r="L479" s="57"/>
      <c r="M479" s="57"/>
      <c r="P479" s="107" t="s">
        <v>488</v>
      </c>
      <c r="Q479" s="108" t="s">
        <v>488</v>
      </c>
      <c r="R479" s="108" t="s">
        <v>488</v>
      </c>
      <c r="S479" s="76" t="s">
        <v>488</v>
      </c>
      <c r="T479" s="140" t="s">
        <v>488</v>
      </c>
      <c r="U479" s="107" t="s">
        <v>488</v>
      </c>
      <c r="V479" s="108" t="s">
        <v>488</v>
      </c>
      <c r="W479" s="108" t="s">
        <v>488</v>
      </c>
      <c r="X479" s="76" t="s">
        <v>488</v>
      </c>
      <c r="Y479" s="140" t="s">
        <v>488</v>
      </c>
      <c r="Z479" s="91" t="str">
        <f t="shared" si="14"/>
        <v/>
      </c>
      <c r="AA479" s="45" t="str">
        <f t="shared" si="15"/>
        <v/>
      </c>
    </row>
    <row r="480" spans="1:27" ht="136">
      <c r="A480" s="4">
        <v>2310</v>
      </c>
      <c r="B480" s="4" t="s">
        <v>1695</v>
      </c>
      <c r="C480" s="4">
        <v>337</v>
      </c>
      <c r="D480" s="10" t="s">
        <v>488</v>
      </c>
      <c r="E480" s="135" t="s">
        <v>2997</v>
      </c>
      <c r="F480" s="13" t="s">
        <v>595</v>
      </c>
      <c r="G480" s="13" t="s">
        <v>1696</v>
      </c>
      <c r="H480" s="57"/>
      <c r="I480" s="57"/>
      <c r="J480" s="57"/>
      <c r="K480" s="57"/>
      <c r="L480" s="57"/>
      <c r="M480" s="57"/>
      <c r="P480" s="107" t="s">
        <v>488</v>
      </c>
      <c r="Q480" s="108" t="s">
        <v>488</v>
      </c>
      <c r="R480" s="108" t="s">
        <v>488</v>
      </c>
      <c r="S480" s="76" t="s">
        <v>488</v>
      </c>
      <c r="T480" s="140" t="s">
        <v>488</v>
      </c>
      <c r="U480" s="107" t="s">
        <v>488</v>
      </c>
      <c r="V480" s="108" t="s">
        <v>488</v>
      </c>
      <c r="W480" s="108" t="s">
        <v>488</v>
      </c>
      <c r="X480" s="76" t="s">
        <v>488</v>
      </c>
      <c r="Y480" s="140" t="s">
        <v>488</v>
      </c>
      <c r="Z480" s="91" t="str">
        <f t="shared" si="14"/>
        <v/>
      </c>
      <c r="AA480" s="45" t="str">
        <f t="shared" si="15"/>
        <v/>
      </c>
    </row>
    <row r="481" spans="1:27" ht="153">
      <c r="A481" s="4">
        <v>2311</v>
      </c>
      <c r="B481" s="4" t="s">
        <v>1697</v>
      </c>
      <c r="C481" s="4">
        <v>338</v>
      </c>
      <c r="D481" s="10" t="s">
        <v>488</v>
      </c>
      <c r="E481" s="135" t="s">
        <v>2998</v>
      </c>
      <c r="F481" s="13" t="s">
        <v>597</v>
      </c>
      <c r="G481" s="13" t="s">
        <v>1698</v>
      </c>
      <c r="H481" s="57"/>
      <c r="I481" s="57"/>
      <c r="J481" s="57"/>
      <c r="K481" s="57"/>
      <c r="L481" s="57"/>
      <c r="M481" s="57"/>
      <c r="P481" s="107" t="s">
        <v>488</v>
      </c>
      <c r="Q481" s="108" t="s">
        <v>488</v>
      </c>
      <c r="R481" s="108" t="s">
        <v>488</v>
      </c>
      <c r="S481" s="76" t="s">
        <v>488</v>
      </c>
      <c r="T481" s="140" t="s">
        <v>488</v>
      </c>
      <c r="U481" s="107" t="s">
        <v>488</v>
      </c>
      <c r="V481" s="108" t="s">
        <v>488</v>
      </c>
      <c r="W481" s="108" t="s">
        <v>488</v>
      </c>
      <c r="X481" s="76" t="s">
        <v>488</v>
      </c>
      <c r="Y481" s="140" t="s">
        <v>488</v>
      </c>
      <c r="Z481" s="91" t="str">
        <f t="shared" si="14"/>
        <v/>
      </c>
      <c r="AA481" s="45" t="str">
        <f t="shared" si="15"/>
        <v/>
      </c>
    </row>
    <row r="482" spans="1:27" ht="102">
      <c r="A482" s="4">
        <v>2312</v>
      </c>
      <c r="B482" s="4" t="s">
        <v>1699</v>
      </c>
      <c r="C482" s="4">
        <v>339</v>
      </c>
      <c r="D482" s="10" t="s">
        <v>488</v>
      </c>
      <c r="E482" s="135" t="s">
        <v>2999</v>
      </c>
      <c r="F482" s="13" t="s">
        <v>599</v>
      </c>
      <c r="G482" s="13" t="s">
        <v>1700</v>
      </c>
      <c r="H482" s="57"/>
      <c r="I482" s="57"/>
      <c r="J482" s="57"/>
      <c r="K482" s="57"/>
      <c r="L482" s="57"/>
      <c r="M482" s="57"/>
      <c r="P482" s="107" t="s">
        <v>488</v>
      </c>
      <c r="Q482" s="108" t="s">
        <v>488</v>
      </c>
      <c r="R482" s="108" t="s">
        <v>488</v>
      </c>
      <c r="S482" s="76" t="s">
        <v>488</v>
      </c>
      <c r="T482" s="140" t="s">
        <v>488</v>
      </c>
      <c r="U482" s="107" t="s">
        <v>488</v>
      </c>
      <c r="V482" s="108" t="s">
        <v>488</v>
      </c>
      <c r="W482" s="108" t="s">
        <v>488</v>
      </c>
      <c r="X482" s="76" t="s">
        <v>488</v>
      </c>
      <c r="Y482" s="140" t="s">
        <v>488</v>
      </c>
      <c r="Z482" s="91" t="str">
        <f t="shared" si="14"/>
        <v/>
      </c>
      <c r="AA482" s="45" t="str">
        <f t="shared" si="15"/>
        <v/>
      </c>
    </row>
    <row r="483" spans="1:27" ht="170">
      <c r="A483" s="4">
        <v>2313</v>
      </c>
      <c r="B483" s="4" t="s">
        <v>1701</v>
      </c>
      <c r="C483" s="4">
        <v>342</v>
      </c>
      <c r="D483" s="10" t="s">
        <v>488</v>
      </c>
      <c r="E483" s="135" t="s">
        <v>3000</v>
      </c>
      <c r="F483" s="13" t="s">
        <v>605</v>
      </c>
      <c r="G483" s="13" t="s">
        <v>1702</v>
      </c>
      <c r="H483" s="57"/>
      <c r="I483" s="57"/>
      <c r="J483" s="57"/>
      <c r="K483" s="57"/>
      <c r="L483" s="57"/>
      <c r="M483" s="57"/>
      <c r="P483" s="107" t="s">
        <v>488</v>
      </c>
      <c r="Q483" s="108" t="s">
        <v>488</v>
      </c>
      <c r="R483" s="108" t="s">
        <v>488</v>
      </c>
      <c r="S483" s="76" t="s">
        <v>488</v>
      </c>
      <c r="T483" s="140" t="s">
        <v>488</v>
      </c>
      <c r="U483" s="107" t="s">
        <v>488</v>
      </c>
      <c r="V483" s="108" t="s">
        <v>488</v>
      </c>
      <c r="W483" s="108" t="s">
        <v>488</v>
      </c>
      <c r="X483" s="76" t="s">
        <v>488</v>
      </c>
      <c r="Y483" s="140" t="s">
        <v>488</v>
      </c>
      <c r="Z483" s="91" t="str">
        <f t="shared" si="14"/>
        <v/>
      </c>
      <c r="AA483" s="45" t="str">
        <f t="shared" si="15"/>
        <v/>
      </c>
    </row>
    <row r="484" spans="1:27" ht="119">
      <c r="A484" s="4">
        <v>2314</v>
      </c>
      <c r="B484" s="4" t="s">
        <v>1703</v>
      </c>
      <c r="C484" s="4">
        <v>344</v>
      </c>
      <c r="D484" s="10" t="s">
        <v>28</v>
      </c>
      <c r="E484" s="135" t="s">
        <v>3001</v>
      </c>
      <c r="F484" s="13" t="s">
        <v>609</v>
      </c>
      <c r="G484" s="13" t="s">
        <v>1704</v>
      </c>
      <c r="H484" s="57"/>
      <c r="I484" s="57"/>
      <c r="J484" s="57"/>
      <c r="K484" s="57"/>
      <c r="L484" s="57"/>
      <c r="M484" s="57"/>
      <c r="P484" s="107" t="s">
        <v>488</v>
      </c>
      <c r="Q484" s="108" t="s">
        <v>488</v>
      </c>
      <c r="R484" s="108" t="s">
        <v>488</v>
      </c>
      <c r="S484" s="76" t="s">
        <v>488</v>
      </c>
      <c r="T484" s="140" t="s">
        <v>488</v>
      </c>
      <c r="U484" s="107" t="s">
        <v>488</v>
      </c>
      <c r="V484" s="108" t="s">
        <v>488</v>
      </c>
      <c r="W484" s="108" t="s">
        <v>488</v>
      </c>
      <c r="X484" s="76" t="s">
        <v>488</v>
      </c>
      <c r="Y484" s="140" t="s">
        <v>488</v>
      </c>
      <c r="Z484" s="91" t="str">
        <f t="shared" si="14"/>
        <v/>
      </c>
      <c r="AA484" s="45" t="str">
        <f t="shared" si="15"/>
        <v/>
      </c>
    </row>
    <row r="485" spans="1:27" ht="136">
      <c r="A485" s="4">
        <v>2315</v>
      </c>
      <c r="B485" s="4" t="s">
        <v>1705</v>
      </c>
      <c r="C485" s="4">
        <v>345</v>
      </c>
      <c r="D485" s="10" t="s">
        <v>28</v>
      </c>
      <c r="E485" s="135" t="s">
        <v>3002</v>
      </c>
      <c r="F485" s="13" t="s">
        <v>611</v>
      </c>
      <c r="G485" s="13" t="s">
        <v>1706</v>
      </c>
      <c r="H485" s="57"/>
      <c r="I485" s="57"/>
      <c r="J485" s="57"/>
      <c r="K485" s="57"/>
      <c r="L485" s="57"/>
      <c r="M485" s="57"/>
      <c r="P485" s="107" t="s">
        <v>488</v>
      </c>
      <c r="Q485" s="108" t="s">
        <v>488</v>
      </c>
      <c r="R485" s="108" t="s">
        <v>488</v>
      </c>
      <c r="S485" s="76" t="s">
        <v>488</v>
      </c>
      <c r="T485" s="140" t="s">
        <v>488</v>
      </c>
      <c r="U485" s="107" t="s">
        <v>488</v>
      </c>
      <c r="V485" s="108" t="s">
        <v>488</v>
      </c>
      <c r="W485" s="108" t="s">
        <v>488</v>
      </c>
      <c r="X485" s="76" t="s">
        <v>488</v>
      </c>
      <c r="Y485" s="140" t="s">
        <v>488</v>
      </c>
      <c r="Z485" s="91" t="str">
        <f t="shared" si="14"/>
        <v/>
      </c>
      <c r="AA485" s="45" t="str">
        <f t="shared" si="15"/>
        <v/>
      </c>
    </row>
    <row r="486" spans="1:27" ht="102">
      <c r="A486" s="4">
        <v>2316</v>
      </c>
      <c r="B486" s="4" t="s">
        <v>1707</v>
      </c>
      <c r="C486" s="4">
        <v>346</v>
      </c>
      <c r="D486" s="10" t="s">
        <v>28</v>
      </c>
      <c r="E486" s="135" t="s">
        <v>3003</v>
      </c>
      <c r="F486" s="13" t="s">
        <v>613</v>
      </c>
      <c r="G486" s="13" t="s">
        <v>1708</v>
      </c>
      <c r="H486" s="57"/>
      <c r="I486" s="57"/>
      <c r="J486" s="57"/>
      <c r="K486" s="57"/>
      <c r="L486" s="57"/>
      <c r="M486" s="57"/>
      <c r="P486" s="107" t="s">
        <v>488</v>
      </c>
      <c r="Q486" s="108" t="s">
        <v>488</v>
      </c>
      <c r="R486" s="108" t="s">
        <v>488</v>
      </c>
      <c r="S486" s="76" t="s">
        <v>488</v>
      </c>
      <c r="T486" s="140" t="s">
        <v>488</v>
      </c>
      <c r="U486" s="107" t="s">
        <v>488</v>
      </c>
      <c r="V486" s="108" t="s">
        <v>488</v>
      </c>
      <c r="W486" s="108" t="s">
        <v>488</v>
      </c>
      <c r="X486" s="76" t="s">
        <v>488</v>
      </c>
      <c r="Y486" s="140" t="s">
        <v>488</v>
      </c>
      <c r="Z486" s="91" t="str">
        <f t="shared" si="14"/>
        <v/>
      </c>
      <c r="AA486" s="45" t="str">
        <f t="shared" si="15"/>
        <v/>
      </c>
    </row>
    <row r="487" spans="1:27" s="104" customFormat="1" ht="17">
      <c r="A487" s="4" t="s">
        <v>488</v>
      </c>
      <c r="B487" s="4" t="s">
        <v>488</v>
      </c>
      <c r="G487" s="104" t="s">
        <v>488</v>
      </c>
      <c r="H487" s="4"/>
      <c r="P487" s="139"/>
      <c r="Q487" s="139"/>
      <c r="R487" s="139"/>
      <c r="S487" s="139"/>
      <c r="T487" s="139"/>
      <c r="U487" s="139"/>
      <c r="V487" s="139"/>
      <c r="W487" s="139"/>
      <c r="X487" s="139"/>
      <c r="Y487" s="139"/>
    </row>
    <row r="488" spans="1:27" s="104" customFormat="1" ht="17">
      <c r="A488" s="4" t="s">
        <v>488</v>
      </c>
      <c r="B488" s="4" t="s">
        <v>488</v>
      </c>
      <c r="G488" s="104" t="s">
        <v>488</v>
      </c>
      <c r="H488" s="4"/>
      <c r="P488" s="139"/>
      <c r="Q488" s="139"/>
      <c r="R488" s="139"/>
      <c r="S488" s="139"/>
      <c r="T488" s="139"/>
      <c r="U488" s="139"/>
      <c r="V488" s="139"/>
      <c r="W488" s="139"/>
      <c r="X488" s="139"/>
      <c r="Y488" s="139"/>
    </row>
    <row r="489" spans="1:27" s="104" customFormat="1" ht="51">
      <c r="A489" s="4" t="s">
        <v>488</v>
      </c>
      <c r="B489" s="4" t="s">
        <v>488</v>
      </c>
      <c r="E489" s="106" t="s">
        <v>1709</v>
      </c>
      <c r="F489" s="13" t="s">
        <v>1710</v>
      </c>
      <c r="G489" s="104" t="s">
        <v>488</v>
      </c>
      <c r="H489" s="4"/>
      <c r="P489" s="139"/>
      <c r="Q489" s="139"/>
      <c r="R489" s="139"/>
      <c r="S489" s="139"/>
      <c r="T489" s="139"/>
      <c r="U489" s="139"/>
      <c r="V489" s="139"/>
      <c r="W489" s="139"/>
      <c r="X489" s="139"/>
      <c r="Y489" s="139"/>
    </row>
    <row r="490" spans="1:27" ht="136">
      <c r="A490" s="4">
        <v>2317</v>
      </c>
      <c r="C490" s="4" t="s">
        <v>1555</v>
      </c>
      <c r="D490" s="10" t="s">
        <v>488</v>
      </c>
      <c r="E490" s="135" t="s">
        <v>3004</v>
      </c>
      <c r="F490" s="13" t="s">
        <v>1711</v>
      </c>
      <c r="G490" s="13" t="s">
        <v>1712</v>
      </c>
      <c r="H490" s="57"/>
      <c r="I490" s="57"/>
      <c r="J490" s="57"/>
      <c r="K490" s="57"/>
      <c r="L490" s="57"/>
      <c r="M490" s="57"/>
      <c r="P490" s="107" t="s">
        <v>488</v>
      </c>
      <c r="Q490" s="108" t="s">
        <v>488</v>
      </c>
      <c r="R490" s="108" t="s">
        <v>488</v>
      </c>
      <c r="S490" s="76" t="s">
        <v>488</v>
      </c>
      <c r="T490" s="140" t="s">
        <v>488</v>
      </c>
      <c r="U490" s="107" t="s">
        <v>488</v>
      </c>
      <c r="V490" s="108" t="s">
        <v>488</v>
      </c>
      <c r="W490" s="108" t="s">
        <v>488</v>
      </c>
      <c r="X490" s="76" t="s">
        <v>488</v>
      </c>
      <c r="Y490" s="140" t="s">
        <v>488</v>
      </c>
      <c r="Z490" s="91" t="str">
        <f t="shared" si="14"/>
        <v/>
      </c>
      <c r="AA490" s="45" t="str">
        <f t="shared" si="15"/>
        <v/>
      </c>
    </row>
    <row r="491" spans="1:27" ht="136">
      <c r="A491" s="4">
        <v>2318</v>
      </c>
      <c r="C491" s="4" t="s">
        <v>1555</v>
      </c>
      <c r="D491" s="10" t="s">
        <v>488</v>
      </c>
      <c r="E491" s="135" t="s">
        <v>3005</v>
      </c>
      <c r="F491" s="13" t="s">
        <v>1713</v>
      </c>
      <c r="G491" s="13" t="s">
        <v>1714</v>
      </c>
      <c r="H491" s="57"/>
      <c r="I491" s="57"/>
      <c r="J491" s="57"/>
      <c r="K491" s="57"/>
      <c r="L491" s="57"/>
      <c r="M491" s="57"/>
      <c r="P491" s="107" t="s">
        <v>488</v>
      </c>
      <c r="Q491" s="108" t="s">
        <v>488</v>
      </c>
      <c r="R491" s="108" t="s">
        <v>488</v>
      </c>
      <c r="S491" s="76" t="s">
        <v>488</v>
      </c>
      <c r="T491" s="140" t="s">
        <v>488</v>
      </c>
      <c r="U491" s="107" t="s">
        <v>488</v>
      </c>
      <c r="V491" s="108" t="s">
        <v>488</v>
      </c>
      <c r="W491" s="108" t="s">
        <v>488</v>
      </c>
      <c r="X491" s="76" t="s">
        <v>488</v>
      </c>
      <c r="Y491" s="140" t="s">
        <v>488</v>
      </c>
      <c r="Z491" s="91" t="str">
        <f t="shared" si="14"/>
        <v/>
      </c>
      <c r="AA491" s="45" t="str">
        <f t="shared" si="15"/>
        <v/>
      </c>
    </row>
    <row r="492" spans="1:27" ht="119">
      <c r="A492" s="4">
        <v>2319</v>
      </c>
      <c r="C492" s="4" t="s">
        <v>1555</v>
      </c>
      <c r="D492" s="10" t="s">
        <v>488</v>
      </c>
      <c r="E492" s="135" t="s">
        <v>3006</v>
      </c>
      <c r="F492" s="13" t="s">
        <v>1715</v>
      </c>
      <c r="G492" s="13" t="s">
        <v>1716</v>
      </c>
      <c r="H492" s="57"/>
      <c r="I492" s="57"/>
      <c r="J492" s="57"/>
      <c r="K492" s="57"/>
      <c r="L492" s="57"/>
      <c r="M492" s="57"/>
      <c r="P492" s="107" t="s">
        <v>488</v>
      </c>
      <c r="Q492" s="108" t="s">
        <v>488</v>
      </c>
      <c r="R492" s="108" t="s">
        <v>488</v>
      </c>
      <c r="S492" s="76" t="s">
        <v>488</v>
      </c>
      <c r="T492" s="140" t="s">
        <v>488</v>
      </c>
      <c r="U492" s="107" t="s">
        <v>488</v>
      </c>
      <c r="V492" s="108" t="s">
        <v>488</v>
      </c>
      <c r="W492" s="108" t="s">
        <v>488</v>
      </c>
      <c r="X492" s="76" t="s">
        <v>488</v>
      </c>
      <c r="Y492" s="140" t="s">
        <v>488</v>
      </c>
      <c r="Z492" s="91" t="str">
        <f t="shared" si="14"/>
        <v/>
      </c>
      <c r="AA492" s="45" t="str">
        <f t="shared" si="15"/>
        <v/>
      </c>
    </row>
    <row r="493" spans="1:27" ht="102">
      <c r="A493" s="4">
        <v>2320</v>
      </c>
      <c r="C493" s="4" t="s">
        <v>1555</v>
      </c>
      <c r="D493" s="10" t="s">
        <v>488</v>
      </c>
      <c r="E493" s="135" t="s">
        <v>3007</v>
      </c>
      <c r="F493" s="13" t="s">
        <v>1717</v>
      </c>
      <c r="G493" s="13" t="s">
        <v>1718</v>
      </c>
      <c r="H493" s="57"/>
      <c r="I493" s="57"/>
      <c r="J493" s="57"/>
      <c r="K493" s="57"/>
      <c r="L493" s="57"/>
      <c r="M493" s="57"/>
      <c r="P493" s="107" t="s">
        <v>488</v>
      </c>
      <c r="Q493" s="108" t="s">
        <v>488</v>
      </c>
      <c r="R493" s="108" t="s">
        <v>488</v>
      </c>
      <c r="S493" s="76" t="s">
        <v>488</v>
      </c>
      <c r="T493" s="140" t="s">
        <v>488</v>
      </c>
      <c r="U493" s="107" t="s">
        <v>488</v>
      </c>
      <c r="V493" s="108" t="s">
        <v>488</v>
      </c>
      <c r="W493" s="108" t="s">
        <v>488</v>
      </c>
      <c r="X493" s="76" t="s">
        <v>488</v>
      </c>
      <c r="Y493" s="140" t="s">
        <v>488</v>
      </c>
      <c r="Z493" s="91" t="str">
        <f t="shared" si="14"/>
        <v/>
      </c>
      <c r="AA493" s="45" t="str">
        <f t="shared" si="15"/>
        <v/>
      </c>
    </row>
    <row r="494" spans="1:27" ht="102">
      <c r="A494" s="4">
        <v>2321</v>
      </c>
      <c r="C494" s="4" t="s">
        <v>1555</v>
      </c>
      <c r="D494" s="10" t="s">
        <v>488</v>
      </c>
      <c r="E494" s="135" t="s">
        <v>3008</v>
      </c>
      <c r="F494" s="13" t="s">
        <v>1719</v>
      </c>
      <c r="G494" s="13" t="s">
        <v>1720</v>
      </c>
      <c r="H494" s="57"/>
      <c r="I494" s="57"/>
      <c r="J494" s="57"/>
      <c r="K494" s="57"/>
      <c r="L494" s="57"/>
      <c r="M494" s="57"/>
      <c r="P494" s="107" t="s">
        <v>488</v>
      </c>
      <c r="Q494" s="108" t="s">
        <v>488</v>
      </c>
      <c r="R494" s="108" t="s">
        <v>488</v>
      </c>
      <c r="S494" s="76" t="s">
        <v>488</v>
      </c>
      <c r="T494" s="140" t="s">
        <v>488</v>
      </c>
      <c r="U494" s="107" t="s">
        <v>488</v>
      </c>
      <c r="V494" s="108" t="s">
        <v>488</v>
      </c>
      <c r="W494" s="108" t="s">
        <v>488</v>
      </c>
      <c r="X494" s="76" t="s">
        <v>488</v>
      </c>
      <c r="Y494" s="140" t="s">
        <v>488</v>
      </c>
      <c r="Z494" s="91" t="str">
        <f t="shared" si="14"/>
        <v/>
      </c>
      <c r="AA494" s="45" t="str">
        <f t="shared" si="15"/>
        <v/>
      </c>
    </row>
    <row r="495" spans="1:27" s="104" customFormat="1" ht="17">
      <c r="A495" s="4" t="s">
        <v>488</v>
      </c>
      <c r="B495" s="4" t="s">
        <v>488</v>
      </c>
      <c r="H495" s="4"/>
      <c r="P495" s="139"/>
      <c r="Q495" s="139"/>
      <c r="R495" s="139"/>
      <c r="S495" s="139"/>
      <c r="T495" s="139"/>
      <c r="U495" s="139"/>
      <c r="V495" s="139"/>
      <c r="W495" s="139"/>
      <c r="X495" s="139"/>
      <c r="Y495" s="139"/>
    </row>
    <row r="496" spans="1:27" s="104" customFormat="1" ht="17">
      <c r="A496" s="4" t="s">
        <v>488</v>
      </c>
      <c r="B496" s="4" t="s">
        <v>488</v>
      </c>
      <c r="H496" s="4"/>
      <c r="P496" s="139"/>
      <c r="Q496" s="139"/>
      <c r="R496" s="139"/>
      <c r="S496" s="139"/>
      <c r="T496" s="139"/>
      <c r="U496" s="139"/>
      <c r="V496" s="139"/>
      <c r="W496" s="139"/>
      <c r="X496" s="139"/>
      <c r="Y496" s="139"/>
    </row>
    <row r="497" spans="1:27" s="104" customFormat="1" ht="19">
      <c r="A497" s="4" t="s">
        <v>488</v>
      </c>
      <c r="B497" s="4" t="s">
        <v>488</v>
      </c>
      <c r="E497" s="145" t="s">
        <v>417</v>
      </c>
      <c r="F497" s="145"/>
      <c r="G497" s="145"/>
      <c r="H497" s="4"/>
      <c r="P497" s="139"/>
      <c r="Q497" s="139"/>
      <c r="R497" s="139"/>
      <c r="S497" s="139"/>
      <c r="T497" s="139"/>
      <c r="U497" s="139"/>
      <c r="V497" s="139"/>
      <c r="W497" s="139"/>
      <c r="X497" s="139"/>
      <c r="Y497" s="139"/>
    </row>
    <row r="498" spans="1:27" s="104" customFormat="1" ht="17">
      <c r="A498" s="4" t="s">
        <v>488</v>
      </c>
      <c r="B498" s="4" t="s">
        <v>488</v>
      </c>
      <c r="E498" s="106" t="s">
        <v>1721</v>
      </c>
      <c r="H498" s="4"/>
      <c r="P498" s="139"/>
      <c r="Q498" s="139"/>
      <c r="R498" s="139"/>
      <c r="S498" s="139"/>
      <c r="T498" s="139"/>
      <c r="U498" s="139"/>
      <c r="V498" s="139"/>
      <c r="W498" s="139"/>
      <c r="X498" s="139"/>
      <c r="Y498" s="139"/>
    </row>
    <row r="499" spans="1:27" ht="85">
      <c r="A499" s="4">
        <v>2322</v>
      </c>
      <c r="B499" s="4" t="s">
        <v>1722</v>
      </c>
      <c r="C499" s="4">
        <v>359</v>
      </c>
      <c r="D499" s="10" t="s">
        <v>28</v>
      </c>
      <c r="E499" s="135" t="s">
        <v>3009</v>
      </c>
      <c r="F499" s="13" t="s">
        <v>639</v>
      </c>
      <c r="G499" s="13" t="s">
        <v>1723</v>
      </c>
      <c r="H499" s="57"/>
      <c r="I499" s="57"/>
      <c r="J499" s="57"/>
      <c r="K499" s="57"/>
      <c r="L499" s="57"/>
      <c r="M499" s="57"/>
      <c r="P499" s="107" t="s">
        <v>488</v>
      </c>
      <c r="Q499" s="108" t="s">
        <v>488</v>
      </c>
      <c r="R499" s="108" t="s">
        <v>488</v>
      </c>
      <c r="S499" s="76" t="s">
        <v>488</v>
      </c>
      <c r="T499" s="140" t="s">
        <v>488</v>
      </c>
      <c r="U499" s="107" t="s">
        <v>488</v>
      </c>
      <c r="V499" s="108" t="s">
        <v>488</v>
      </c>
      <c r="W499" s="108" t="s">
        <v>488</v>
      </c>
      <c r="X499" s="76" t="s">
        <v>488</v>
      </c>
      <c r="Y499" s="140" t="s">
        <v>488</v>
      </c>
      <c r="Z499" s="91" t="str">
        <f t="shared" si="14"/>
        <v/>
      </c>
      <c r="AA499" s="45" t="str">
        <f t="shared" si="15"/>
        <v/>
      </c>
    </row>
    <row r="500" spans="1:27" ht="102">
      <c r="A500" s="4">
        <v>2323</v>
      </c>
      <c r="B500" s="4" t="s">
        <v>1724</v>
      </c>
      <c r="C500" s="4">
        <v>360</v>
      </c>
      <c r="D500" s="10" t="s">
        <v>28</v>
      </c>
      <c r="E500" s="135" t="s">
        <v>3010</v>
      </c>
      <c r="F500" s="13" t="s">
        <v>641</v>
      </c>
      <c r="G500" s="13" t="s">
        <v>1725</v>
      </c>
      <c r="H500" s="57"/>
      <c r="I500" s="57"/>
      <c r="J500" s="57"/>
      <c r="K500" s="57"/>
      <c r="L500" s="57"/>
      <c r="M500" s="57"/>
      <c r="P500" s="107" t="s">
        <v>488</v>
      </c>
      <c r="Q500" s="108" t="s">
        <v>488</v>
      </c>
      <c r="R500" s="108" t="s">
        <v>488</v>
      </c>
      <c r="S500" s="76" t="s">
        <v>488</v>
      </c>
      <c r="T500" s="140" t="s">
        <v>488</v>
      </c>
      <c r="U500" s="107" t="s">
        <v>488</v>
      </c>
      <c r="V500" s="108" t="s">
        <v>488</v>
      </c>
      <c r="W500" s="108" t="s">
        <v>488</v>
      </c>
      <c r="X500" s="76" t="s">
        <v>488</v>
      </c>
      <c r="Y500" s="140" t="s">
        <v>488</v>
      </c>
      <c r="Z500" s="91" t="str">
        <f t="shared" si="14"/>
        <v/>
      </c>
      <c r="AA500" s="45" t="str">
        <f t="shared" si="15"/>
        <v/>
      </c>
    </row>
    <row r="501" spans="1:27" ht="102">
      <c r="A501" s="4">
        <v>2324</v>
      </c>
      <c r="B501" s="4" t="s">
        <v>1726</v>
      </c>
      <c r="C501" s="4">
        <v>361</v>
      </c>
      <c r="D501" s="10" t="s">
        <v>488</v>
      </c>
      <c r="E501" s="135" t="s">
        <v>3011</v>
      </c>
      <c r="F501" s="13" t="s">
        <v>643</v>
      </c>
      <c r="G501" s="13" t="s">
        <v>1727</v>
      </c>
      <c r="H501" s="57"/>
      <c r="I501" s="57"/>
      <c r="J501" s="57"/>
      <c r="K501" s="57"/>
      <c r="L501" s="57"/>
      <c r="M501" s="57"/>
      <c r="P501" s="107" t="s">
        <v>488</v>
      </c>
      <c r="Q501" s="108" t="s">
        <v>488</v>
      </c>
      <c r="R501" s="108" t="s">
        <v>488</v>
      </c>
      <c r="S501" s="76" t="s">
        <v>488</v>
      </c>
      <c r="T501" s="140" t="s">
        <v>488</v>
      </c>
      <c r="U501" s="107" t="s">
        <v>488</v>
      </c>
      <c r="V501" s="108" t="s">
        <v>488</v>
      </c>
      <c r="W501" s="108" t="s">
        <v>488</v>
      </c>
      <c r="X501" s="76" t="s">
        <v>488</v>
      </c>
      <c r="Y501" s="140" t="s">
        <v>488</v>
      </c>
      <c r="Z501" s="91" t="str">
        <f t="shared" si="14"/>
        <v/>
      </c>
      <c r="AA501" s="45" t="str">
        <f t="shared" si="15"/>
        <v/>
      </c>
    </row>
    <row r="502" spans="1:27" ht="119">
      <c r="A502" s="4">
        <v>2325</v>
      </c>
      <c r="B502" s="4" t="s">
        <v>1728</v>
      </c>
      <c r="C502" s="4">
        <v>362</v>
      </c>
      <c r="D502" s="10" t="s">
        <v>28</v>
      </c>
      <c r="E502" s="135" t="s">
        <v>3012</v>
      </c>
      <c r="F502" s="13" t="s">
        <v>645</v>
      </c>
      <c r="G502" s="13" t="s">
        <v>1729</v>
      </c>
      <c r="H502" s="57"/>
      <c r="I502" s="57"/>
      <c r="J502" s="57"/>
      <c r="K502" s="57"/>
      <c r="L502" s="57"/>
      <c r="M502" s="57"/>
      <c r="P502" s="107" t="s">
        <v>488</v>
      </c>
      <c r="Q502" s="108" t="s">
        <v>488</v>
      </c>
      <c r="R502" s="108" t="s">
        <v>488</v>
      </c>
      <c r="S502" s="76" t="s">
        <v>488</v>
      </c>
      <c r="T502" s="140" t="s">
        <v>488</v>
      </c>
      <c r="U502" s="107" t="s">
        <v>488</v>
      </c>
      <c r="V502" s="108" t="s">
        <v>488</v>
      </c>
      <c r="W502" s="108" t="s">
        <v>488</v>
      </c>
      <c r="X502" s="76" t="s">
        <v>488</v>
      </c>
      <c r="Y502" s="140" t="s">
        <v>488</v>
      </c>
      <c r="Z502" s="91" t="str">
        <f t="shared" si="14"/>
        <v/>
      </c>
      <c r="AA502" s="45" t="str">
        <f t="shared" si="15"/>
        <v/>
      </c>
    </row>
    <row r="503" spans="1:27" ht="85">
      <c r="A503" s="4">
        <v>2326</v>
      </c>
      <c r="B503" s="4" t="s">
        <v>1730</v>
      </c>
      <c r="C503" s="4">
        <v>367</v>
      </c>
      <c r="D503" s="10" t="s">
        <v>28</v>
      </c>
      <c r="E503" s="135" t="s">
        <v>3013</v>
      </c>
      <c r="F503" s="13" t="s">
        <v>655</v>
      </c>
      <c r="G503" s="13" t="s">
        <v>1731</v>
      </c>
      <c r="H503" s="57"/>
      <c r="I503" s="57"/>
      <c r="J503" s="57"/>
      <c r="K503" s="57"/>
      <c r="L503" s="57"/>
      <c r="M503" s="57"/>
      <c r="P503" s="107" t="s">
        <v>488</v>
      </c>
      <c r="Q503" s="108" t="s">
        <v>488</v>
      </c>
      <c r="R503" s="108" t="s">
        <v>488</v>
      </c>
      <c r="S503" s="76" t="s">
        <v>488</v>
      </c>
      <c r="T503" s="140" t="s">
        <v>488</v>
      </c>
      <c r="U503" s="107" t="s">
        <v>488</v>
      </c>
      <c r="V503" s="108" t="s">
        <v>488</v>
      </c>
      <c r="W503" s="108" t="s">
        <v>488</v>
      </c>
      <c r="X503" s="76" t="s">
        <v>488</v>
      </c>
      <c r="Y503" s="140" t="s">
        <v>488</v>
      </c>
      <c r="Z503" s="91" t="str">
        <f t="shared" si="14"/>
        <v/>
      </c>
      <c r="AA503" s="45" t="str">
        <f t="shared" si="15"/>
        <v/>
      </c>
    </row>
    <row r="504" spans="1:27" ht="102">
      <c r="A504" s="4">
        <v>2327</v>
      </c>
      <c r="B504" s="4" t="s">
        <v>1732</v>
      </c>
      <c r="C504" s="4">
        <v>368</v>
      </c>
      <c r="D504" s="10" t="s">
        <v>28</v>
      </c>
      <c r="E504" s="135" t="s">
        <v>3014</v>
      </c>
      <c r="F504" s="13" t="s">
        <v>657</v>
      </c>
      <c r="G504" s="13" t="s">
        <v>1733</v>
      </c>
      <c r="H504" s="57"/>
      <c r="I504" s="57"/>
      <c r="J504" s="57"/>
      <c r="K504" s="57"/>
      <c r="L504" s="57"/>
      <c r="M504" s="57"/>
      <c r="P504" s="107" t="s">
        <v>488</v>
      </c>
      <c r="Q504" s="108" t="s">
        <v>488</v>
      </c>
      <c r="R504" s="108" t="s">
        <v>488</v>
      </c>
      <c r="S504" s="76" t="s">
        <v>488</v>
      </c>
      <c r="T504" s="140" t="s">
        <v>488</v>
      </c>
      <c r="U504" s="107" t="s">
        <v>488</v>
      </c>
      <c r="V504" s="108" t="s">
        <v>488</v>
      </c>
      <c r="W504" s="108" t="s">
        <v>488</v>
      </c>
      <c r="X504" s="76" t="s">
        <v>488</v>
      </c>
      <c r="Y504" s="140" t="s">
        <v>488</v>
      </c>
      <c r="Z504" s="91" t="str">
        <f t="shared" si="14"/>
        <v/>
      </c>
      <c r="AA504" s="45" t="str">
        <f t="shared" si="15"/>
        <v/>
      </c>
    </row>
    <row r="505" spans="1:27" ht="68">
      <c r="A505" s="4">
        <v>2328</v>
      </c>
      <c r="C505" s="4" t="s">
        <v>1555</v>
      </c>
      <c r="D505" s="10" t="s">
        <v>488</v>
      </c>
      <c r="E505" s="135" t="s">
        <v>3015</v>
      </c>
      <c r="F505" s="13" t="s">
        <v>1734</v>
      </c>
      <c r="G505" s="13" t="s">
        <v>1735</v>
      </c>
      <c r="H505" s="57"/>
      <c r="I505" s="57"/>
      <c r="J505" s="57"/>
      <c r="K505" s="57"/>
      <c r="L505" s="57"/>
      <c r="M505" s="57"/>
      <c r="P505" s="107" t="s">
        <v>488</v>
      </c>
      <c r="Q505" s="108" t="s">
        <v>488</v>
      </c>
      <c r="R505" s="108" t="s">
        <v>488</v>
      </c>
      <c r="S505" s="76" t="s">
        <v>488</v>
      </c>
      <c r="T505" s="140" t="s">
        <v>488</v>
      </c>
      <c r="U505" s="107" t="s">
        <v>488</v>
      </c>
      <c r="V505" s="108" t="s">
        <v>488</v>
      </c>
      <c r="W505" s="108" t="s">
        <v>488</v>
      </c>
      <c r="X505" s="76" t="s">
        <v>488</v>
      </c>
      <c r="Y505" s="140" t="s">
        <v>488</v>
      </c>
      <c r="Z505" s="91" t="str">
        <f t="shared" si="14"/>
        <v/>
      </c>
      <c r="AA505" s="45" t="str">
        <f t="shared" si="15"/>
        <v/>
      </c>
    </row>
    <row r="506" spans="1:27" ht="51">
      <c r="A506" s="4">
        <v>2329</v>
      </c>
      <c r="C506" s="4" t="s">
        <v>1555</v>
      </c>
      <c r="D506" s="10" t="s">
        <v>488</v>
      </c>
      <c r="E506" s="135" t="s">
        <v>3016</v>
      </c>
      <c r="F506" s="13" t="s">
        <v>1736</v>
      </c>
      <c r="G506" s="13" t="s">
        <v>1735</v>
      </c>
      <c r="H506" s="57"/>
      <c r="I506" s="57"/>
      <c r="J506" s="57"/>
      <c r="K506" s="57"/>
      <c r="L506" s="57"/>
      <c r="M506" s="57"/>
      <c r="P506" s="107" t="s">
        <v>488</v>
      </c>
      <c r="Q506" s="108" t="s">
        <v>488</v>
      </c>
      <c r="R506" s="108" t="s">
        <v>488</v>
      </c>
      <c r="S506" s="76" t="s">
        <v>488</v>
      </c>
      <c r="T506" s="140" t="s">
        <v>488</v>
      </c>
      <c r="U506" s="107" t="s">
        <v>488</v>
      </c>
      <c r="V506" s="108" t="s">
        <v>488</v>
      </c>
      <c r="W506" s="108" t="s">
        <v>488</v>
      </c>
      <c r="X506" s="76" t="s">
        <v>488</v>
      </c>
      <c r="Y506" s="140" t="s">
        <v>488</v>
      </c>
      <c r="Z506" s="91" t="str">
        <f t="shared" si="14"/>
        <v/>
      </c>
      <c r="AA506" s="45" t="str">
        <f t="shared" si="15"/>
        <v/>
      </c>
    </row>
    <row r="507" spans="1:27" s="104" customFormat="1" ht="17">
      <c r="A507" s="4" t="s">
        <v>488</v>
      </c>
      <c r="B507" s="4" t="s">
        <v>488</v>
      </c>
      <c r="H507" s="4"/>
      <c r="P507" s="139"/>
      <c r="Q507" s="139"/>
      <c r="R507" s="139"/>
      <c r="S507" s="139"/>
      <c r="T507" s="139"/>
      <c r="U507" s="139"/>
      <c r="V507" s="139"/>
      <c r="W507" s="139"/>
      <c r="X507" s="139"/>
      <c r="Y507" s="139"/>
    </row>
    <row r="508" spans="1:27" s="104" customFormat="1" ht="17">
      <c r="A508" s="4" t="s">
        <v>488</v>
      </c>
      <c r="B508" s="4" t="s">
        <v>488</v>
      </c>
      <c r="H508" s="4"/>
      <c r="P508" s="139"/>
      <c r="Q508" s="139"/>
      <c r="R508" s="139"/>
      <c r="S508" s="139"/>
      <c r="T508" s="139"/>
      <c r="U508" s="139"/>
      <c r="V508" s="139"/>
      <c r="W508" s="139"/>
      <c r="X508" s="139"/>
      <c r="Y508" s="139"/>
    </row>
    <row r="509" spans="1:27" s="104" customFormat="1" ht="19">
      <c r="A509" s="4" t="s">
        <v>488</v>
      </c>
      <c r="B509" s="4" t="s">
        <v>488</v>
      </c>
      <c r="E509" s="145" t="s">
        <v>1737</v>
      </c>
      <c r="F509" s="145"/>
      <c r="G509" s="145"/>
      <c r="H509" s="4"/>
      <c r="P509" s="139"/>
      <c r="Q509" s="139"/>
      <c r="R509" s="139"/>
      <c r="S509" s="139"/>
      <c r="T509" s="139"/>
      <c r="U509" s="139"/>
      <c r="V509" s="139"/>
      <c r="W509" s="139"/>
      <c r="X509" s="139"/>
      <c r="Y509" s="139"/>
    </row>
    <row r="510" spans="1:27" s="104" customFormat="1" ht="17">
      <c r="A510" s="4" t="s">
        <v>488</v>
      </c>
      <c r="B510" s="4" t="s">
        <v>488</v>
      </c>
      <c r="E510" s="106" t="s">
        <v>1721</v>
      </c>
      <c r="H510" s="4"/>
      <c r="P510" s="139"/>
      <c r="Q510" s="139"/>
      <c r="R510" s="139"/>
      <c r="S510" s="139"/>
      <c r="T510" s="139"/>
      <c r="U510" s="139"/>
      <c r="V510" s="139"/>
      <c r="W510" s="139"/>
      <c r="X510" s="139"/>
      <c r="Y510" s="139"/>
    </row>
    <row r="511" spans="1:27" ht="136">
      <c r="A511" s="4">
        <v>2330</v>
      </c>
      <c r="C511" s="4" t="s">
        <v>1555</v>
      </c>
      <c r="D511" s="10" t="s">
        <v>488</v>
      </c>
      <c r="E511" s="135" t="s">
        <v>3017</v>
      </c>
      <c r="F511" s="13" t="s">
        <v>1738</v>
      </c>
      <c r="G511" s="13" t="s">
        <v>1739</v>
      </c>
      <c r="H511" s="57"/>
      <c r="I511" s="57"/>
      <c r="J511" s="57"/>
      <c r="K511" s="57"/>
      <c r="L511" s="57"/>
      <c r="M511" s="57"/>
      <c r="P511" s="107" t="s">
        <v>488</v>
      </c>
      <c r="Q511" s="108" t="s">
        <v>488</v>
      </c>
      <c r="R511" s="108" t="s">
        <v>488</v>
      </c>
      <c r="S511" s="76" t="s">
        <v>488</v>
      </c>
      <c r="T511" s="140" t="s">
        <v>488</v>
      </c>
      <c r="U511" s="107" t="s">
        <v>488</v>
      </c>
      <c r="V511" s="108" t="s">
        <v>488</v>
      </c>
      <c r="W511" s="108" t="s">
        <v>488</v>
      </c>
      <c r="X511" s="76" t="s">
        <v>488</v>
      </c>
      <c r="Y511" s="140" t="s">
        <v>488</v>
      </c>
      <c r="Z511" s="91" t="str">
        <f t="shared" si="14"/>
        <v/>
      </c>
      <c r="AA511" s="45" t="str">
        <f t="shared" si="15"/>
        <v/>
      </c>
    </row>
    <row r="512" spans="1:27" ht="136">
      <c r="A512" s="4">
        <v>2331</v>
      </c>
      <c r="C512" s="4" t="s">
        <v>1555</v>
      </c>
      <c r="D512" s="10" t="s">
        <v>488</v>
      </c>
      <c r="E512" s="135" t="s">
        <v>3018</v>
      </c>
      <c r="F512" s="13" t="s">
        <v>1740</v>
      </c>
      <c r="G512" s="13" t="s">
        <v>1741</v>
      </c>
      <c r="H512" s="57"/>
      <c r="I512" s="57"/>
      <c r="J512" s="57"/>
      <c r="K512" s="57"/>
      <c r="L512" s="57"/>
      <c r="M512" s="57"/>
      <c r="P512" s="107" t="s">
        <v>488</v>
      </c>
      <c r="Q512" s="108" t="s">
        <v>488</v>
      </c>
      <c r="R512" s="108" t="s">
        <v>488</v>
      </c>
      <c r="S512" s="76" t="s">
        <v>488</v>
      </c>
      <c r="T512" s="140" t="s">
        <v>488</v>
      </c>
      <c r="U512" s="107" t="s">
        <v>488</v>
      </c>
      <c r="V512" s="108" t="s">
        <v>488</v>
      </c>
      <c r="W512" s="108" t="s">
        <v>488</v>
      </c>
      <c r="X512" s="76" t="s">
        <v>488</v>
      </c>
      <c r="Y512" s="140" t="s">
        <v>488</v>
      </c>
      <c r="Z512" s="91" t="str">
        <f t="shared" si="14"/>
        <v/>
      </c>
      <c r="AA512" s="45" t="str">
        <f t="shared" si="15"/>
        <v/>
      </c>
    </row>
    <row r="513" spans="1:27" ht="136">
      <c r="A513" s="4">
        <v>2332</v>
      </c>
      <c r="C513" s="4" t="s">
        <v>1555</v>
      </c>
      <c r="D513" s="10" t="s">
        <v>488</v>
      </c>
      <c r="E513" s="135" t="s">
        <v>3019</v>
      </c>
      <c r="F513" s="13" t="s">
        <v>1742</v>
      </c>
      <c r="G513" s="13" t="s">
        <v>1743</v>
      </c>
      <c r="H513" s="57"/>
      <c r="I513" s="57"/>
      <c r="J513" s="57"/>
      <c r="K513" s="57"/>
      <c r="L513" s="57"/>
      <c r="M513" s="57"/>
      <c r="P513" s="107" t="s">
        <v>488</v>
      </c>
      <c r="Q513" s="108" t="s">
        <v>488</v>
      </c>
      <c r="R513" s="108" t="s">
        <v>488</v>
      </c>
      <c r="S513" s="76" t="s">
        <v>488</v>
      </c>
      <c r="T513" s="140" t="s">
        <v>488</v>
      </c>
      <c r="U513" s="107" t="s">
        <v>488</v>
      </c>
      <c r="V513" s="108" t="s">
        <v>488</v>
      </c>
      <c r="W513" s="108" t="s">
        <v>488</v>
      </c>
      <c r="X513" s="76" t="s">
        <v>488</v>
      </c>
      <c r="Y513" s="140" t="s">
        <v>488</v>
      </c>
      <c r="Z513" s="91" t="str">
        <f t="shared" si="14"/>
        <v/>
      </c>
      <c r="AA513" s="45" t="str">
        <f t="shared" si="15"/>
        <v/>
      </c>
    </row>
    <row r="514" spans="1:27" ht="170">
      <c r="A514" s="4">
        <v>2333</v>
      </c>
      <c r="C514" s="4" t="s">
        <v>1555</v>
      </c>
      <c r="D514" s="10" t="s">
        <v>488</v>
      </c>
      <c r="E514" s="135" t="s">
        <v>3020</v>
      </c>
      <c r="F514" s="13" t="s">
        <v>633</v>
      </c>
      <c r="G514" s="13" t="s">
        <v>1744</v>
      </c>
      <c r="H514" s="57"/>
      <c r="I514" s="57"/>
      <c r="J514" s="57"/>
      <c r="K514" s="57"/>
      <c r="L514" s="57"/>
      <c r="M514" s="57"/>
      <c r="P514" s="107" t="s">
        <v>488</v>
      </c>
      <c r="Q514" s="108" t="s">
        <v>488</v>
      </c>
      <c r="R514" s="108" t="s">
        <v>488</v>
      </c>
      <c r="S514" s="76" t="s">
        <v>488</v>
      </c>
      <c r="T514" s="140" t="s">
        <v>488</v>
      </c>
      <c r="U514" s="107" t="s">
        <v>488</v>
      </c>
      <c r="V514" s="108" t="s">
        <v>488</v>
      </c>
      <c r="W514" s="108" t="s">
        <v>488</v>
      </c>
      <c r="X514" s="76" t="s">
        <v>488</v>
      </c>
      <c r="Y514" s="140" t="s">
        <v>488</v>
      </c>
      <c r="Z514" s="91" t="str">
        <f t="shared" si="14"/>
        <v/>
      </c>
      <c r="AA514" s="45" t="str">
        <f t="shared" si="15"/>
        <v/>
      </c>
    </row>
    <row r="515" spans="1:27" ht="102">
      <c r="A515" s="4">
        <v>2334</v>
      </c>
      <c r="C515" s="4" t="s">
        <v>1555</v>
      </c>
      <c r="D515" s="10" t="s">
        <v>488</v>
      </c>
      <c r="E515" s="135" t="s">
        <v>3021</v>
      </c>
      <c r="F515" s="13" t="s">
        <v>1745</v>
      </c>
      <c r="G515" s="13" t="s">
        <v>1746</v>
      </c>
      <c r="H515" s="57"/>
      <c r="I515" s="57"/>
      <c r="J515" s="57"/>
      <c r="K515" s="57"/>
      <c r="L515" s="57"/>
      <c r="M515" s="57"/>
      <c r="P515" s="107" t="s">
        <v>488</v>
      </c>
      <c r="Q515" s="108" t="s">
        <v>488</v>
      </c>
      <c r="R515" s="108" t="s">
        <v>488</v>
      </c>
      <c r="S515" s="76" t="s">
        <v>488</v>
      </c>
      <c r="T515" s="140" t="s">
        <v>488</v>
      </c>
      <c r="U515" s="107" t="s">
        <v>488</v>
      </c>
      <c r="V515" s="108" t="s">
        <v>488</v>
      </c>
      <c r="W515" s="108" t="s">
        <v>488</v>
      </c>
      <c r="X515" s="76" t="s">
        <v>488</v>
      </c>
      <c r="Y515" s="140" t="s">
        <v>488</v>
      </c>
      <c r="Z515" s="91" t="str">
        <f t="shared" si="14"/>
        <v/>
      </c>
      <c r="AA515" s="45" t="str">
        <f t="shared" si="15"/>
        <v/>
      </c>
    </row>
    <row r="516" spans="1:27" ht="119">
      <c r="A516" s="4">
        <v>2335</v>
      </c>
      <c r="C516" s="4" t="s">
        <v>1555</v>
      </c>
      <c r="D516" s="10" t="s">
        <v>488</v>
      </c>
      <c r="E516" s="135" t="s">
        <v>3022</v>
      </c>
      <c r="F516" s="13" t="s">
        <v>1747</v>
      </c>
      <c r="G516" s="13" t="s">
        <v>1748</v>
      </c>
      <c r="H516" s="57"/>
      <c r="I516" s="57"/>
      <c r="J516" s="57"/>
      <c r="K516" s="57"/>
      <c r="L516" s="57"/>
      <c r="M516" s="57"/>
      <c r="P516" s="107" t="s">
        <v>488</v>
      </c>
      <c r="Q516" s="108" t="s">
        <v>488</v>
      </c>
      <c r="R516" s="108" t="s">
        <v>488</v>
      </c>
      <c r="S516" s="76" t="s">
        <v>488</v>
      </c>
      <c r="T516" s="140" t="s">
        <v>488</v>
      </c>
      <c r="U516" s="107" t="s">
        <v>488</v>
      </c>
      <c r="V516" s="108" t="s">
        <v>488</v>
      </c>
      <c r="W516" s="108" t="s">
        <v>488</v>
      </c>
      <c r="X516" s="76" t="s">
        <v>488</v>
      </c>
      <c r="Y516" s="140" t="s">
        <v>488</v>
      </c>
      <c r="Z516" s="91" t="str">
        <f t="shared" si="14"/>
        <v/>
      </c>
      <c r="AA516" s="45" t="str">
        <f t="shared" si="15"/>
        <v/>
      </c>
    </row>
    <row r="517" spans="1:27" s="104" customFormat="1" ht="17">
      <c r="A517" s="4" t="s">
        <v>488</v>
      </c>
      <c r="B517" s="4" t="s">
        <v>488</v>
      </c>
      <c r="H517" s="4"/>
      <c r="P517" s="139"/>
      <c r="Q517" s="139"/>
      <c r="R517" s="139"/>
      <c r="S517" s="139"/>
      <c r="T517" s="139"/>
      <c r="U517" s="139"/>
      <c r="V517" s="139"/>
      <c r="W517" s="139"/>
      <c r="X517" s="139"/>
      <c r="Y517" s="139"/>
    </row>
    <row r="518" spans="1:27" s="104" customFormat="1" ht="17">
      <c r="A518" s="4" t="s">
        <v>488</v>
      </c>
      <c r="B518" s="4" t="s">
        <v>488</v>
      </c>
      <c r="H518" s="4"/>
      <c r="P518" s="139"/>
      <c r="Q518" s="139"/>
      <c r="R518" s="139"/>
      <c r="S518" s="139"/>
      <c r="T518" s="139"/>
      <c r="U518" s="139"/>
      <c r="V518" s="139"/>
      <c r="W518" s="139"/>
      <c r="X518" s="139"/>
      <c r="Y518" s="139"/>
    </row>
    <row r="519" spans="1:27" s="104" customFormat="1" ht="37">
      <c r="A519" s="4" t="s">
        <v>488</v>
      </c>
      <c r="B519" s="4" t="s">
        <v>488</v>
      </c>
      <c r="E519" s="149" t="s">
        <v>33</v>
      </c>
      <c r="F519" s="149"/>
      <c r="G519" s="149"/>
      <c r="H519" s="4"/>
      <c r="P519" s="139"/>
      <c r="Q519" s="139"/>
      <c r="R519" s="139"/>
      <c r="S519" s="139"/>
      <c r="T519" s="139"/>
      <c r="U519" s="139"/>
      <c r="V519" s="139"/>
      <c r="W519" s="139"/>
      <c r="X519" s="139"/>
      <c r="Y519" s="139"/>
    </row>
    <row r="520" spans="1:27" s="104" customFormat="1" ht="19">
      <c r="A520" s="4" t="s">
        <v>488</v>
      </c>
      <c r="B520" s="4" t="s">
        <v>488</v>
      </c>
      <c r="E520" s="145" t="s">
        <v>1749</v>
      </c>
      <c r="F520" s="145"/>
      <c r="G520" s="145"/>
      <c r="H520" s="4"/>
      <c r="P520" s="139"/>
      <c r="Q520" s="139"/>
      <c r="R520" s="139"/>
      <c r="S520" s="139"/>
      <c r="T520" s="139"/>
      <c r="U520" s="139"/>
      <c r="V520" s="139"/>
      <c r="W520" s="139"/>
      <c r="X520" s="139"/>
      <c r="Y520" s="139"/>
    </row>
    <row r="521" spans="1:27" ht="153">
      <c r="A521" s="4">
        <v>2336</v>
      </c>
      <c r="B521" s="4" t="s">
        <v>1750</v>
      </c>
      <c r="C521" s="4">
        <v>504</v>
      </c>
      <c r="E521" s="135" t="s">
        <v>3023</v>
      </c>
      <c r="F521" s="13" t="s">
        <v>1751</v>
      </c>
      <c r="G521" s="13" t="s">
        <v>1752</v>
      </c>
      <c r="H521" s="57"/>
      <c r="I521" s="57"/>
      <c r="J521" s="57"/>
      <c r="K521" s="57"/>
      <c r="L521" s="57"/>
      <c r="M521" s="57"/>
      <c r="P521" s="107" t="s">
        <v>488</v>
      </c>
      <c r="Q521" s="108" t="s">
        <v>488</v>
      </c>
      <c r="R521" s="108" t="s">
        <v>488</v>
      </c>
      <c r="S521" s="76" t="s">
        <v>488</v>
      </c>
      <c r="T521" s="140" t="s">
        <v>488</v>
      </c>
      <c r="U521" s="107" t="s">
        <v>488</v>
      </c>
      <c r="V521" s="108" t="s">
        <v>488</v>
      </c>
      <c r="W521" s="108" t="s">
        <v>488</v>
      </c>
      <c r="X521" s="76" t="s">
        <v>488</v>
      </c>
      <c r="Y521" s="140" t="s">
        <v>488</v>
      </c>
      <c r="Z521" s="91" t="str">
        <f t="shared" ref="Z521:Z583" si="16">IF(U521&lt;&gt;"",U521,IF(P521&lt;&gt;"",P521,IF(N521&lt;&gt;"",N521,"")))</f>
        <v/>
      </c>
      <c r="AA521" s="45" t="str">
        <f t="shared" ref="AA521:AA583" si="17">IF(X521&lt;&gt;"",X521,IF(S521&lt;&gt;"",S521,IF(O521&lt;&gt;"",O521,"")))</f>
        <v/>
      </c>
    </row>
    <row r="522" spans="1:27" ht="136">
      <c r="A522" s="4">
        <v>2337</v>
      </c>
      <c r="B522" s="4" t="s">
        <v>1753</v>
      </c>
      <c r="C522" s="4">
        <v>506</v>
      </c>
      <c r="E522" s="135" t="s">
        <v>3024</v>
      </c>
      <c r="F522" s="13" t="s">
        <v>485</v>
      </c>
      <c r="G522" s="13" t="s">
        <v>1754</v>
      </c>
      <c r="H522" s="57"/>
      <c r="I522" s="57"/>
      <c r="J522" s="57"/>
      <c r="K522" s="57"/>
      <c r="L522" s="57"/>
      <c r="M522" s="57"/>
      <c r="P522" s="107" t="s">
        <v>488</v>
      </c>
      <c r="Q522" s="108" t="s">
        <v>488</v>
      </c>
      <c r="R522" s="108" t="s">
        <v>488</v>
      </c>
      <c r="S522" s="76" t="s">
        <v>488</v>
      </c>
      <c r="T522" s="140" t="s">
        <v>488</v>
      </c>
      <c r="U522" s="107" t="s">
        <v>488</v>
      </c>
      <c r="V522" s="108" t="s">
        <v>488</v>
      </c>
      <c r="W522" s="108" t="s">
        <v>488</v>
      </c>
      <c r="X522" s="76" t="s">
        <v>488</v>
      </c>
      <c r="Y522" s="140" t="s">
        <v>488</v>
      </c>
      <c r="Z522" s="91" t="str">
        <f t="shared" si="16"/>
        <v/>
      </c>
      <c r="AA522" s="45" t="str">
        <f t="shared" si="17"/>
        <v/>
      </c>
    </row>
    <row r="523" spans="1:27" ht="136">
      <c r="A523" s="4">
        <v>2338</v>
      </c>
      <c r="C523" s="4" t="s">
        <v>1555</v>
      </c>
      <c r="E523" s="135" t="s">
        <v>3025</v>
      </c>
      <c r="F523" s="13" t="s">
        <v>1755</v>
      </c>
      <c r="G523" s="13" t="s">
        <v>1756</v>
      </c>
      <c r="H523" s="57"/>
      <c r="I523" s="57"/>
      <c r="J523" s="57"/>
      <c r="K523" s="57"/>
      <c r="L523" s="57"/>
      <c r="M523" s="57"/>
      <c r="P523" s="107" t="s">
        <v>488</v>
      </c>
      <c r="Q523" s="108" t="s">
        <v>488</v>
      </c>
      <c r="R523" s="108" t="s">
        <v>488</v>
      </c>
      <c r="S523" s="76" t="s">
        <v>488</v>
      </c>
      <c r="T523" s="140" t="s">
        <v>488</v>
      </c>
      <c r="U523" s="107" t="s">
        <v>488</v>
      </c>
      <c r="V523" s="108" t="s">
        <v>488</v>
      </c>
      <c r="W523" s="108" t="s">
        <v>488</v>
      </c>
      <c r="X523" s="76" t="s">
        <v>488</v>
      </c>
      <c r="Y523" s="140" t="s">
        <v>488</v>
      </c>
      <c r="Z523" s="91" t="str">
        <f t="shared" si="16"/>
        <v/>
      </c>
      <c r="AA523" s="45" t="str">
        <f t="shared" si="17"/>
        <v/>
      </c>
    </row>
    <row r="524" spans="1:27" ht="136">
      <c r="A524" s="4">
        <v>2339</v>
      </c>
      <c r="B524" s="4" t="s">
        <v>1757</v>
      </c>
      <c r="C524" s="4">
        <v>510</v>
      </c>
      <c r="E524" s="135" t="s">
        <v>3026</v>
      </c>
      <c r="F524" s="13" t="s">
        <v>1758</v>
      </c>
      <c r="G524" s="13" t="s">
        <v>1759</v>
      </c>
      <c r="H524" s="57"/>
      <c r="I524" s="57"/>
      <c r="J524" s="57"/>
      <c r="K524" s="57"/>
      <c r="L524" s="57"/>
      <c r="M524" s="57"/>
      <c r="P524" s="107" t="s">
        <v>488</v>
      </c>
      <c r="Q524" s="108" t="s">
        <v>488</v>
      </c>
      <c r="R524" s="108" t="s">
        <v>488</v>
      </c>
      <c r="S524" s="76" t="s">
        <v>488</v>
      </c>
      <c r="T524" s="140" t="s">
        <v>488</v>
      </c>
      <c r="U524" s="107" t="s">
        <v>488</v>
      </c>
      <c r="V524" s="108" t="s">
        <v>488</v>
      </c>
      <c r="W524" s="108" t="s">
        <v>488</v>
      </c>
      <c r="X524" s="76" t="s">
        <v>488</v>
      </c>
      <c r="Y524" s="140" t="s">
        <v>488</v>
      </c>
      <c r="Z524" s="91" t="str">
        <f t="shared" si="16"/>
        <v/>
      </c>
      <c r="AA524" s="45" t="str">
        <f t="shared" si="17"/>
        <v/>
      </c>
    </row>
    <row r="525" spans="1:27" ht="136">
      <c r="A525" s="4">
        <v>2340</v>
      </c>
      <c r="B525" s="4" t="s">
        <v>1760</v>
      </c>
      <c r="C525" s="4">
        <v>516</v>
      </c>
      <c r="E525" s="135" t="s">
        <v>3027</v>
      </c>
      <c r="F525" s="13" t="s">
        <v>1761</v>
      </c>
      <c r="G525" s="13" t="s">
        <v>1762</v>
      </c>
      <c r="H525" s="57"/>
      <c r="I525" s="57"/>
      <c r="J525" s="57"/>
      <c r="K525" s="57"/>
      <c r="L525" s="57"/>
      <c r="M525" s="57"/>
      <c r="P525" s="107" t="s">
        <v>488</v>
      </c>
      <c r="Q525" s="108" t="s">
        <v>488</v>
      </c>
      <c r="R525" s="108" t="s">
        <v>488</v>
      </c>
      <c r="S525" s="76" t="s">
        <v>488</v>
      </c>
      <c r="T525" s="140" t="s">
        <v>488</v>
      </c>
      <c r="U525" s="107" t="s">
        <v>488</v>
      </c>
      <c r="V525" s="108" t="s">
        <v>488</v>
      </c>
      <c r="W525" s="108" t="s">
        <v>488</v>
      </c>
      <c r="X525" s="76" t="s">
        <v>488</v>
      </c>
      <c r="Y525" s="140" t="s">
        <v>488</v>
      </c>
      <c r="Z525" s="91" t="str">
        <f t="shared" si="16"/>
        <v/>
      </c>
      <c r="AA525" s="45" t="str">
        <f t="shared" si="17"/>
        <v/>
      </c>
    </row>
    <row r="526" spans="1:27" ht="119">
      <c r="A526" s="4">
        <v>2341</v>
      </c>
      <c r="B526" s="4" t="s">
        <v>1763</v>
      </c>
      <c r="C526" s="4">
        <v>518</v>
      </c>
      <c r="E526" s="135" t="s">
        <v>3028</v>
      </c>
      <c r="F526" s="13" t="s">
        <v>1764</v>
      </c>
      <c r="G526" s="13" t="s">
        <v>1765</v>
      </c>
      <c r="H526" s="57"/>
      <c r="I526" s="57"/>
      <c r="J526" s="57"/>
      <c r="K526" s="57"/>
      <c r="L526" s="57"/>
      <c r="M526" s="57"/>
      <c r="P526" s="107" t="s">
        <v>488</v>
      </c>
      <c r="Q526" s="108" t="s">
        <v>488</v>
      </c>
      <c r="R526" s="108" t="s">
        <v>488</v>
      </c>
      <c r="S526" s="76" t="s">
        <v>488</v>
      </c>
      <c r="T526" s="140" t="s">
        <v>488</v>
      </c>
      <c r="U526" s="107" t="s">
        <v>488</v>
      </c>
      <c r="V526" s="108" t="s">
        <v>488</v>
      </c>
      <c r="W526" s="108" t="s">
        <v>488</v>
      </c>
      <c r="X526" s="76" t="s">
        <v>488</v>
      </c>
      <c r="Y526" s="140" t="s">
        <v>488</v>
      </c>
      <c r="Z526" s="91" t="str">
        <f t="shared" si="16"/>
        <v/>
      </c>
      <c r="AA526" s="45" t="str">
        <f t="shared" si="17"/>
        <v/>
      </c>
    </row>
    <row r="527" spans="1:27" ht="85">
      <c r="A527" s="4">
        <v>2342</v>
      </c>
      <c r="B527" s="4" t="s">
        <v>1766</v>
      </c>
      <c r="C527" s="4">
        <v>519</v>
      </c>
      <c r="E527" s="135" t="s">
        <v>3029</v>
      </c>
      <c r="F527" s="13" t="s">
        <v>1767</v>
      </c>
      <c r="G527" s="13" t="s">
        <v>1768</v>
      </c>
      <c r="H527" s="57"/>
      <c r="I527" s="57"/>
      <c r="J527" s="57"/>
      <c r="K527" s="57"/>
      <c r="L527" s="57"/>
      <c r="M527" s="57"/>
      <c r="P527" s="107" t="s">
        <v>488</v>
      </c>
      <c r="Q527" s="108" t="s">
        <v>488</v>
      </c>
      <c r="R527" s="108" t="s">
        <v>488</v>
      </c>
      <c r="S527" s="76" t="s">
        <v>488</v>
      </c>
      <c r="T527" s="140" t="s">
        <v>488</v>
      </c>
      <c r="U527" s="107" t="s">
        <v>488</v>
      </c>
      <c r="V527" s="108" t="s">
        <v>488</v>
      </c>
      <c r="W527" s="108" t="s">
        <v>488</v>
      </c>
      <c r="X527" s="76" t="s">
        <v>488</v>
      </c>
      <c r="Y527" s="140" t="s">
        <v>488</v>
      </c>
      <c r="Z527" s="91" t="str">
        <f t="shared" si="16"/>
        <v/>
      </c>
      <c r="AA527" s="45" t="str">
        <f t="shared" si="17"/>
        <v/>
      </c>
    </row>
    <row r="528" spans="1:27" ht="119">
      <c r="A528" s="4">
        <v>2343</v>
      </c>
      <c r="B528" s="4" t="s">
        <v>1769</v>
      </c>
      <c r="C528" s="4">
        <v>522</v>
      </c>
      <c r="E528" s="135" t="s">
        <v>3030</v>
      </c>
      <c r="F528" s="13" t="s">
        <v>1770</v>
      </c>
      <c r="G528" s="13" t="s">
        <v>1771</v>
      </c>
      <c r="H528" s="57"/>
      <c r="I528" s="57"/>
      <c r="J528" s="57"/>
      <c r="K528" s="57"/>
      <c r="L528" s="57"/>
      <c r="M528" s="57"/>
      <c r="P528" s="107" t="s">
        <v>488</v>
      </c>
      <c r="Q528" s="108" t="s">
        <v>488</v>
      </c>
      <c r="R528" s="108" t="s">
        <v>488</v>
      </c>
      <c r="S528" s="76" t="s">
        <v>488</v>
      </c>
      <c r="T528" s="140" t="s">
        <v>488</v>
      </c>
      <c r="U528" s="107" t="s">
        <v>488</v>
      </c>
      <c r="V528" s="108" t="s">
        <v>488</v>
      </c>
      <c r="W528" s="108" t="s">
        <v>488</v>
      </c>
      <c r="X528" s="76" t="s">
        <v>488</v>
      </c>
      <c r="Y528" s="140" t="s">
        <v>488</v>
      </c>
      <c r="Z528" s="91" t="str">
        <f t="shared" si="16"/>
        <v/>
      </c>
      <c r="AA528" s="45" t="str">
        <f t="shared" si="17"/>
        <v/>
      </c>
    </row>
    <row r="529" spans="1:27" ht="119">
      <c r="A529" s="4">
        <v>2344</v>
      </c>
      <c r="B529" s="4" t="s">
        <v>1772</v>
      </c>
      <c r="C529" s="4">
        <v>524</v>
      </c>
      <c r="E529" s="135" t="s">
        <v>3031</v>
      </c>
      <c r="F529" s="13" t="s">
        <v>1773</v>
      </c>
      <c r="G529" s="13" t="s">
        <v>1774</v>
      </c>
      <c r="H529" s="57"/>
      <c r="I529" s="57"/>
      <c r="J529" s="57"/>
      <c r="K529" s="57"/>
      <c r="L529" s="57"/>
      <c r="M529" s="57"/>
      <c r="P529" s="107" t="s">
        <v>488</v>
      </c>
      <c r="Q529" s="108" t="s">
        <v>488</v>
      </c>
      <c r="R529" s="108" t="s">
        <v>488</v>
      </c>
      <c r="S529" s="76" t="s">
        <v>488</v>
      </c>
      <c r="T529" s="140" t="s">
        <v>488</v>
      </c>
      <c r="U529" s="107" t="s">
        <v>488</v>
      </c>
      <c r="V529" s="108" t="s">
        <v>488</v>
      </c>
      <c r="W529" s="108" t="s">
        <v>488</v>
      </c>
      <c r="X529" s="76" t="s">
        <v>488</v>
      </c>
      <c r="Y529" s="140" t="s">
        <v>488</v>
      </c>
      <c r="Z529" s="91" t="str">
        <f t="shared" si="16"/>
        <v/>
      </c>
      <c r="AA529" s="45" t="str">
        <f t="shared" si="17"/>
        <v/>
      </c>
    </row>
    <row r="530" spans="1:27" ht="119">
      <c r="A530" s="4">
        <v>2345</v>
      </c>
      <c r="C530" s="4" t="s">
        <v>1555</v>
      </c>
      <c r="E530" s="135" t="s">
        <v>2730</v>
      </c>
      <c r="F530" s="13" t="s">
        <v>1775</v>
      </c>
      <c r="G530" s="13" t="s">
        <v>1776</v>
      </c>
      <c r="H530" s="57"/>
      <c r="I530" s="57"/>
      <c r="J530" s="57"/>
      <c r="K530" s="57"/>
      <c r="L530" s="57"/>
      <c r="M530" s="57"/>
      <c r="P530" s="107" t="s">
        <v>488</v>
      </c>
      <c r="Q530" s="108" t="s">
        <v>488</v>
      </c>
      <c r="R530" s="108" t="s">
        <v>488</v>
      </c>
      <c r="S530" s="76" t="s">
        <v>488</v>
      </c>
      <c r="T530" s="140" t="s">
        <v>488</v>
      </c>
      <c r="U530" s="107" t="s">
        <v>488</v>
      </c>
      <c r="V530" s="108" t="s">
        <v>488</v>
      </c>
      <c r="W530" s="108" t="s">
        <v>488</v>
      </c>
      <c r="X530" s="76" t="s">
        <v>488</v>
      </c>
      <c r="Y530" s="140" t="s">
        <v>488</v>
      </c>
      <c r="Z530" s="91" t="str">
        <f t="shared" si="16"/>
        <v/>
      </c>
      <c r="AA530" s="45" t="str">
        <f t="shared" si="17"/>
        <v/>
      </c>
    </row>
    <row r="531" spans="1:27" ht="102">
      <c r="A531" s="4">
        <v>2346</v>
      </c>
      <c r="B531" s="4" t="s">
        <v>1777</v>
      </c>
      <c r="C531" s="4">
        <v>495</v>
      </c>
      <c r="E531" s="135" t="s">
        <v>3032</v>
      </c>
      <c r="F531" s="13" t="s">
        <v>1778</v>
      </c>
      <c r="G531" s="13" t="s">
        <v>1779</v>
      </c>
      <c r="H531" s="57"/>
      <c r="I531" s="57"/>
      <c r="J531" s="57"/>
      <c r="K531" s="57"/>
      <c r="L531" s="57"/>
      <c r="M531" s="57"/>
      <c r="P531" s="107" t="s">
        <v>488</v>
      </c>
      <c r="Q531" s="108" t="s">
        <v>488</v>
      </c>
      <c r="R531" s="108" t="s">
        <v>488</v>
      </c>
      <c r="S531" s="76" t="s">
        <v>488</v>
      </c>
      <c r="T531" s="140" t="s">
        <v>488</v>
      </c>
      <c r="U531" s="107" t="s">
        <v>488</v>
      </c>
      <c r="V531" s="108" t="s">
        <v>488</v>
      </c>
      <c r="W531" s="108" t="s">
        <v>488</v>
      </c>
      <c r="X531" s="76" t="s">
        <v>488</v>
      </c>
      <c r="Y531" s="140" t="s">
        <v>488</v>
      </c>
      <c r="Z531" s="91" t="str">
        <f t="shared" si="16"/>
        <v/>
      </c>
      <c r="AA531" s="45" t="str">
        <f t="shared" si="17"/>
        <v/>
      </c>
    </row>
    <row r="532" spans="1:27" ht="85">
      <c r="A532" s="4">
        <v>2347</v>
      </c>
      <c r="B532" s="4" t="s">
        <v>1780</v>
      </c>
      <c r="C532" s="4">
        <v>496</v>
      </c>
      <c r="E532" s="135" t="s">
        <v>3033</v>
      </c>
      <c r="F532" s="13" t="s">
        <v>1781</v>
      </c>
      <c r="G532" s="13" t="s">
        <v>1782</v>
      </c>
      <c r="H532" s="57"/>
      <c r="I532" s="57"/>
      <c r="J532" s="57"/>
      <c r="K532" s="57"/>
      <c r="L532" s="57"/>
      <c r="M532" s="57"/>
      <c r="P532" s="107" t="s">
        <v>488</v>
      </c>
      <c r="Q532" s="108" t="s">
        <v>488</v>
      </c>
      <c r="R532" s="108" t="s">
        <v>488</v>
      </c>
      <c r="S532" s="76" t="s">
        <v>488</v>
      </c>
      <c r="T532" s="140" t="s">
        <v>488</v>
      </c>
      <c r="U532" s="107" t="s">
        <v>488</v>
      </c>
      <c r="V532" s="108" t="s">
        <v>488</v>
      </c>
      <c r="W532" s="108" t="s">
        <v>488</v>
      </c>
      <c r="X532" s="76" t="s">
        <v>488</v>
      </c>
      <c r="Y532" s="140" t="s">
        <v>488</v>
      </c>
      <c r="Z532" s="91" t="str">
        <f t="shared" si="16"/>
        <v/>
      </c>
      <c r="AA532" s="45" t="str">
        <f t="shared" si="17"/>
        <v/>
      </c>
    </row>
    <row r="533" spans="1:27" ht="102">
      <c r="A533" s="4">
        <v>2348</v>
      </c>
      <c r="B533" s="4" t="s">
        <v>1783</v>
      </c>
      <c r="C533" s="4">
        <v>542</v>
      </c>
      <c r="E533" s="135" t="s">
        <v>3034</v>
      </c>
      <c r="F533" s="13" t="s">
        <v>1784</v>
      </c>
      <c r="G533" s="13" t="s">
        <v>1785</v>
      </c>
      <c r="H533" s="57"/>
      <c r="I533" s="57"/>
      <c r="J533" s="57"/>
      <c r="K533" s="57"/>
      <c r="L533" s="57"/>
      <c r="M533" s="57"/>
      <c r="P533" s="107" t="s">
        <v>488</v>
      </c>
      <c r="Q533" s="108" t="s">
        <v>488</v>
      </c>
      <c r="R533" s="108" t="s">
        <v>488</v>
      </c>
      <c r="S533" s="76" t="s">
        <v>488</v>
      </c>
      <c r="T533" s="140" t="s">
        <v>488</v>
      </c>
      <c r="U533" s="107" t="s">
        <v>488</v>
      </c>
      <c r="V533" s="108" t="s">
        <v>488</v>
      </c>
      <c r="W533" s="108" t="s">
        <v>488</v>
      </c>
      <c r="X533" s="76" t="s">
        <v>488</v>
      </c>
      <c r="Y533" s="140" t="s">
        <v>488</v>
      </c>
      <c r="Z533" s="91" t="str">
        <f t="shared" si="16"/>
        <v/>
      </c>
      <c r="AA533" s="45" t="str">
        <f t="shared" si="17"/>
        <v/>
      </c>
    </row>
    <row r="534" spans="1:27" ht="102">
      <c r="A534" s="4">
        <v>2349</v>
      </c>
      <c r="C534" s="4" t="s">
        <v>1555</v>
      </c>
      <c r="E534" s="135" t="s">
        <v>3035</v>
      </c>
      <c r="F534" s="13" t="s">
        <v>1786</v>
      </c>
      <c r="G534" s="13" t="s">
        <v>1787</v>
      </c>
      <c r="H534" s="57"/>
      <c r="I534" s="57"/>
      <c r="J534" s="57"/>
      <c r="K534" s="57"/>
      <c r="L534" s="57"/>
      <c r="M534" s="57"/>
      <c r="P534" s="107" t="s">
        <v>488</v>
      </c>
      <c r="Q534" s="108" t="s">
        <v>488</v>
      </c>
      <c r="R534" s="108" t="s">
        <v>488</v>
      </c>
      <c r="S534" s="76" t="s">
        <v>488</v>
      </c>
      <c r="T534" s="140" t="s">
        <v>488</v>
      </c>
      <c r="U534" s="107" t="s">
        <v>488</v>
      </c>
      <c r="V534" s="108" t="s">
        <v>488</v>
      </c>
      <c r="W534" s="108" t="s">
        <v>488</v>
      </c>
      <c r="X534" s="76" t="s">
        <v>488</v>
      </c>
      <c r="Y534" s="140" t="s">
        <v>488</v>
      </c>
      <c r="Z534" s="91" t="str">
        <f t="shared" si="16"/>
        <v/>
      </c>
      <c r="AA534" s="45" t="str">
        <f t="shared" si="17"/>
        <v/>
      </c>
    </row>
    <row r="535" spans="1:27" ht="170">
      <c r="A535" s="4">
        <v>2350</v>
      </c>
      <c r="B535" s="4" t="s">
        <v>1788</v>
      </c>
      <c r="C535" s="4">
        <v>581</v>
      </c>
      <c r="E535" s="135" t="s">
        <v>3036</v>
      </c>
      <c r="F535" s="13" t="s">
        <v>211</v>
      </c>
      <c r="G535" s="13" t="s">
        <v>1789</v>
      </c>
      <c r="H535" s="57"/>
      <c r="I535" s="57"/>
      <c r="J535" s="57"/>
      <c r="K535" s="57"/>
      <c r="L535" s="57"/>
      <c r="M535" s="57"/>
      <c r="P535" s="107" t="s">
        <v>488</v>
      </c>
      <c r="Q535" s="108" t="s">
        <v>488</v>
      </c>
      <c r="R535" s="108" t="s">
        <v>488</v>
      </c>
      <c r="S535" s="76" t="s">
        <v>488</v>
      </c>
      <c r="T535" s="140" t="s">
        <v>488</v>
      </c>
      <c r="U535" s="107" t="s">
        <v>488</v>
      </c>
      <c r="V535" s="108" t="s">
        <v>488</v>
      </c>
      <c r="W535" s="108" t="s">
        <v>488</v>
      </c>
      <c r="X535" s="76" t="s">
        <v>488</v>
      </c>
      <c r="Y535" s="140" t="s">
        <v>488</v>
      </c>
      <c r="Z535" s="91" t="str">
        <f t="shared" si="16"/>
        <v/>
      </c>
      <c r="AA535" s="45" t="str">
        <f t="shared" si="17"/>
        <v/>
      </c>
    </row>
    <row r="536" spans="1:27" ht="119">
      <c r="A536" s="4">
        <v>2351</v>
      </c>
      <c r="B536" s="4" t="s">
        <v>1790</v>
      </c>
      <c r="C536" s="4">
        <v>584</v>
      </c>
      <c r="E536" s="135" t="s">
        <v>3037</v>
      </c>
      <c r="F536" s="13" t="s">
        <v>1791</v>
      </c>
      <c r="G536" s="13" t="s">
        <v>1792</v>
      </c>
      <c r="H536" s="57"/>
      <c r="I536" s="57"/>
      <c r="J536" s="57"/>
      <c r="K536" s="57"/>
      <c r="L536" s="57"/>
      <c r="M536" s="57"/>
      <c r="P536" s="107" t="s">
        <v>488</v>
      </c>
      <c r="Q536" s="108" t="s">
        <v>488</v>
      </c>
      <c r="R536" s="108" t="s">
        <v>488</v>
      </c>
      <c r="S536" s="76" t="s">
        <v>488</v>
      </c>
      <c r="T536" s="140" t="s">
        <v>488</v>
      </c>
      <c r="U536" s="107" t="s">
        <v>488</v>
      </c>
      <c r="V536" s="108" t="s">
        <v>488</v>
      </c>
      <c r="W536" s="108" t="s">
        <v>488</v>
      </c>
      <c r="X536" s="76" t="s">
        <v>488</v>
      </c>
      <c r="Y536" s="140" t="s">
        <v>488</v>
      </c>
      <c r="Z536" s="91" t="str">
        <f t="shared" si="16"/>
        <v/>
      </c>
      <c r="AA536" s="45" t="str">
        <f t="shared" si="17"/>
        <v/>
      </c>
    </row>
    <row r="537" spans="1:27" ht="136">
      <c r="A537" s="4">
        <v>2352</v>
      </c>
      <c r="B537" s="4" t="s">
        <v>1793</v>
      </c>
      <c r="C537" s="4">
        <v>585</v>
      </c>
      <c r="E537" s="135" t="s">
        <v>3038</v>
      </c>
      <c r="F537" s="13" t="s">
        <v>1794</v>
      </c>
      <c r="G537" s="13" t="s">
        <v>1795</v>
      </c>
      <c r="H537" s="57"/>
      <c r="I537" s="57"/>
      <c r="J537" s="57"/>
      <c r="K537" s="57"/>
      <c r="L537" s="57"/>
      <c r="M537" s="57"/>
      <c r="P537" s="107" t="s">
        <v>488</v>
      </c>
      <c r="Q537" s="108" t="s">
        <v>488</v>
      </c>
      <c r="R537" s="108" t="s">
        <v>488</v>
      </c>
      <c r="S537" s="76" t="s">
        <v>488</v>
      </c>
      <c r="T537" s="140" t="s">
        <v>488</v>
      </c>
      <c r="U537" s="107" t="s">
        <v>488</v>
      </c>
      <c r="V537" s="108" t="s">
        <v>488</v>
      </c>
      <c r="W537" s="108" t="s">
        <v>488</v>
      </c>
      <c r="X537" s="76" t="s">
        <v>488</v>
      </c>
      <c r="Y537" s="140" t="s">
        <v>488</v>
      </c>
      <c r="Z537" s="91" t="str">
        <f t="shared" si="16"/>
        <v/>
      </c>
      <c r="AA537" s="45" t="str">
        <f t="shared" si="17"/>
        <v/>
      </c>
    </row>
    <row r="538" spans="1:27" ht="102">
      <c r="A538" s="4">
        <v>2353</v>
      </c>
      <c r="B538" s="4" t="s">
        <v>1796</v>
      </c>
      <c r="C538" s="4">
        <v>583</v>
      </c>
      <c r="E538" s="135" t="s">
        <v>3039</v>
      </c>
      <c r="F538" s="13" t="s">
        <v>1797</v>
      </c>
      <c r="G538" s="13" t="s">
        <v>1798</v>
      </c>
      <c r="H538" s="57"/>
      <c r="I538" s="57"/>
      <c r="J538" s="57"/>
      <c r="K538" s="57"/>
      <c r="L538" s="57"/>
      <c r="M538" s="57"/>
      <c r="P538" s="107" t="s">
        <v>488</v>
      </c>
      <c r="Q538" s="108" t="s">
        <v>488</v>
      </c>
      <c r="R538" s="108" t="s">
        <v>488</v>
      </c>
      <c r="S538" s="76" t="s">
        <v>488</v>
      </c>
      <c r="T538" s="140" t="s">
        <v>488</v>
      </c>
      <c r="U538" s="107" t="s">
        <v>488</v>
      </c>
      <c r="V538" s="108" t="s">
        <v>488</v>
      </c>
      <c r="W538" s="108" t="s">
        <v>488</v>
      </c>
      <c r="X538" s="76" t="s">
        <v>488</v>
      </c>
      <c r="Y538" s="140" t="s">
        <v>488</v>
      </c>
      <c r="Z538" s="91" t="str">
        <f t="shared" si="16"/>
        <v/>
      </c>
      <c r="AA538" s="45" t="str">
        <f t="shared" si="17"/>
        <v/>
      </c>
    </row>
    <row r="539" spans="1:27" ht="119">
      <c r="A539" s="4">
        <v>2354</v>
      </c>
      <c r="C539" s="4" t="s">
        <v>1555</v>
      </c>
      <c r="E539" s="135" t="s">
        <v>3040</v>
      </c>
      <c r="F539" s="13" t="s">
        <v>1799</v>
      </c>
      <c r="G539" s="13" t="s">
        <v>1800</v>
      </c>
      <c r="H539" s="57"/>
      <c r="I539" s="57"/>
      <c r="J539" s="57"/>
      <c r="K539" s="57"/>
      <c r="L539" s="57"/>
      <c r="M539" s="57"/>
      <c r="P539" s="107" t="s">
        <v>488</v>
      </c>
      <c r="Q539" s="108" t="s">
        <v>488</v>
      </c>
      <c r="R539" s="108" t="s">
        <v>488</v>
      </c>
      <c r="S539" s="76" t="s">
        <v>488</v>
      </c>
      <c r="T539" s="140" t="s">
        <v>488</v>
      </c>
      <c r="U539" s="107" t="s">
        <v>488</v>
      </c>
      <c r="V539" s="108" t="s">
        <v>488</v>
      </c>
      <c r="W539" s="108" t="s">
        <v>488</v>
      </c>
      <c r="X539" s="76" t="s">
        <v>488</v>
      </c>
      <c r="Y539" s="140" t="s">
        <v>488</v>
      </c>
      <c r="Z539" s="91" t="str">
        <f t="shared" si="16"/>
        <v/>
      </c>
      <c r="AA539" s="45" t="str">
        <f t="shared" si="17"/>
        <v/>
      </c>
    </row>
    <row r="540" spans="1:27" ht="372">
      <c r="A540" s="4">
        <v>2355</v>
      </c>
      <c r="C540" s="4" t="s">
        <v>1555</v>
      </c>
      <c r="E540" s="135" t="s">
        <v>3041</v>
      </c>
      <c r="F540" s="13" t="s">
        <v>1801</v>
      </c>
      <c r="G540" s="13" t="s">
        <v>1802</v>
      </c>
      <c r="H540" s="57"/>
      <c r="I540" s="57"/>
      <c r="J540" s="57"/>
      <c r="K540" s="57"/>
      <c r="L540" s="57"/>
      <c r="M540" s="57"/>
      <c r="P540" s="107" t="s">
        <v>488</v>
      </c>
      <c r="Q540" s="108" t="s">
        <v>488</v>
      </c>
      <c r="R540" s="108" t="s">
        <v>488</v>
      </c>
      <c r="S540" s="76" t="s">
        <v>488</v>
      </c>
      <c r="T540" s="140" t="s">
        <v>488</v>
      </c>
      <c r="U540" s="107" t="s">
        <v>488</v>
      </c>
      <c r="V540" s="108" t="s">
        <v>488</v>
      </c>
      <c r="W540" s="108" t="s">
        <v>488</v>
      </c>
      <c r="X540" s="76" t="s">
        <v>488</v>
      </c>
      <c r="Y540" s="140" t="s">
        <v>488</v>
      </c>
      <c r="Z540" s="91" t="str">
        <f t="shared" si="16"/>
        <v/>
      </c>
      <c r="AA540" s="45" t="str">
        <f t="shared" si="17"/>
        <v/>
      </c>
    </row>
    <row r="541" spans="1:27" ht="51">
      <c r="A541" s="4">
        <v>2356</v>
      </c>
      <c r="C541" s="4" t="s">
        <v>1555</v>
      </c>
      <c r="E541" s="135" t="s">
        <v>3042</v>
      </c>
      <c r="F541" s="13" t="s">
        <v>1803</v>
      </c>
      <c r="G541" s="13" t="s">
        <v>1587</v>
      </c>
      <c r="H541" s="57"/>
      <c r="I541" s="57"/>
      <c r="J541" s="57"/>
      <c r="K541" s="57"/>
      <c r="L541" s="57"/>
      <c r="M541" s="57"/>
      <c r="P541" s="107" t="s">
        <v>488</v>
      </c>
      <c r="Q541" s="108" t="s">
        <v>488</v>
      </c>
      <c r="R541" s="108" t="s">
        <v>488</v>
      </c>
      <c r="S541" s="76" t="s">
        <v>488</v>
      </c>
      <c r="T541" s="140" t="s">
        <v>488</v>
      </c>
      <c r="U541" s="107" t="s">
        <v>488</v>
      </c>
      <c r="V541" s="108" t="s">
        <v>488</v>
      </c>
      <c r="W541" s="108" t="s">
        <v>488</v>
      </c>
      <c r="X541" s="76" t="s">
        <v>488</v>
      </c>
      <c r="Y541" s="140" t="s">
        <v>488</v>
      </c>
      <c r="Z541" s="91" t="str">
        <f t="shared" si="16"/>
        <v/>
      </c>
      <c r="AA541" s="45" t="str">
        <f t="shared" si="17"/>
        <v/>
      </c>
    </row>
    <row r="542" spans="1:27" s="104" customFormat="1" ht="17">
      <c r="A542" s="4" t="s">
        <v>488</v>
      </c>
      <c r="B542" s="4" t="s">
        <v>488</v>
      </c>
      <c r="H542" s="4"/>
      <c r="P542" s="139"/>
      <c r="Q542" s="139"/>
      <c r="R542" s="139"/>
      <c r="S542" s="139"/>
      <c r="T542" s="139"/>
      <c r="U542" s="139"/>
      <c r="V542" s="139"/>
      <c r="W542" s="139"/>
      <c r="X542" s="139"/>
      <c r="Y542" s="139"/>
    </row>
    <row r="543" spans="1:27" s="104" customFormat="1" ht="17">
      <c r="A543" s="4" t="s">
        <v>488</v>
      </c>
      <c r="B543" s="4" t="s">
        <v>488</v>
      </c>
      <c r="H543" s="4"/>
      <c r="P543" s="139"/>
      <c r="Q543" s="139"/>
      <c r="R543" s="139"/>
      <c r="S543" s="139"/>
      <c r="T543" s="139"/>
      <c r="U543" s="139"/>
      <c r="V543" s="139"/>
      <c r="W543" s="139"/>
      <c r="X543" s="139"/>
      <c r="Y543" s="139"/>
    </row>
    <row r="544" spans="1:27" s="104" customFormat="1" ht="19">
      <c r="A544" s="4" t="s">
        <v>488</v>
      </c>
      <c r="B544" s="4" t="s">
        <v>488</v>
      </c>
      <c r="E544" s="145" t="s">
        <v>33</v>
      </c>
      <c r="F544" s="145"/>
      <c r="G544" s="145"/>
      <c r="H544" s="4"/>
      <c r="P544" s="139"/>
      <c r="Q544" s="139"/>
      <c r="R544" s="139"/>
      <c r="S544" s="139"/>
      <c r="T544" s="139"/>
      <c r="U544" s="139"/>
      <c r="V544" s="139"/>
      <c r="W544" s="139"/>
      <c r="X544" s="139"/>
      <c r="Y544" s="139"/>
    </row>
    <row r="545" spans="1:27" s="104" customFormat="1" ht="51">
      <c r="A545" s="4" t="s">
        <v>488</v>
      </c>
      <c r="B545" s="4" t="s">
        <v>488</v>
      </c>
      <c r="E545" s="106" t="s">
        <v>1804</v>
      </c>
      <c r="F545" s="13" t="s">
        <v>1805</v>
      </c>
      <c r="H545" s="4"/>
      <c r="P545" s="139"/>
      <c r="Q545" s="139"/>
      <c r="R545" s="139"/>
      <c r="S545" s="139"/>
      <c r="T545" s="139"/>
      <c r="U545" s="139"/>
      <c r="V545" s="139"/>
      <c r="W545" s="139"/>
      <c r="X545" s="139"/>
      <c r="Y545" s="139"/>
    </row>
    <row r="546" spans="1:27" ht="136">
      <c r="A546" s="4">
        <v>2357</v>
      </c>
      <c r="B546" s="4" t="s">
        <v>1806</v>
      </c>
      <c r="C546" s="4">
        <v>539</v>
      </c>
      <c r="E546" s="135" t="s">
        <v>3043</v>
      </c>
      <c r="F546" s="13" t="s">
        <v>1807</v>
      </c>
      <c r="G546" s="13" t="s">
        <v>1808</v>
      </c>
      <c r="H546" s="57"/>
      <c r="I546" s="57"/>
      <c r="J546" s="57"/>
      <c r="K546" s="57"/>
      <c r="L546" s="57"/>
      <c r="M546" s="57"/>
      <c r="P546" s="107" t="s">
        <v>488</v>
      </c>
      <c r="Q546" s="108" t="s">
        <v>488</v>
      </c>
      <c r="R546" s="108" t="s">
        <v>488</v>
      </c>
      <c r="S546" s="76" t="s">
        <v>488</v>
      </c>
      <c r="T546" s="140" t="s">
        <v>488</v>
      </c>
      <c r="U546" s="107" t="s">
        <v>488</v>
      </c>
      <c r="V546" s="108" t="s">
        <v>488</v>
      </c>
      <c r="W546" s="108" t="s">
        <v>488</v>
      </c>
      <c r="X546" s="76" t="s">
        <v>488</v>
      </c>
      <c r="Y546" s="140" t="s">
        <v>488</v>
      </c>
      <c r="Z546" s="91" t="str">
        <f t="shared" si="16"/>
        <v/>
      </c>
      <c r="AA546" s="45" t="str">
        <f t="shared" si="17"/>
        <v/>
      </c>
    </row>
    <row r="547" spans="1:27" ht="102">
      <c r="A547" s="4">
        <v>2358</v>
      </c>
      <c r="C547" s="4" t="s">
        <v>1555</v>
      </c>
      <c r="E547" s="135" t="s">
        <v>3044</v>
      </c>
      <c r="F547" s="13" t="s">
        <v>1809</v>
      </c>
      <c r="G547" s="13" t="s">
        <v>1810</v>
      </c>
      <c r="H547" s="57"/>
      <c r="I547" s="57"/>
      <c r="J547" s="57"/>
      <c r="K547" s="57"/>
      <c r="L547" s="57"/>
      <c r="M547" s="57"/>
      <c r="P547" s="107" t="s">
        <v>488</v>
      </c>
      <c r="Q547" s="108" t="s">
        <v>488</v>
      </c>
      <c r="R547" s="108" t="s">
        <v>488</v>
      </c>
      <c r="S547" s="76" t="s">
        <v>488</v>
      </c>
      <c r="T547" s="140" t="s">
        <v>488</v>
      </c>
      <c r="U547" s="107" t="s">
        <v>488</v>
      </c>
      <c r="V547" s="108" t="s">
        <v>488</v>
      </c>
      <c r="W547" s="108" t="s">
        <v>488</v>
      </c>
      <c r="X547" s="76" t="s">
        <v>488</v>
      </c>
      <c r="Y547" s="140" t="s">
        <v>488</v>
      </c>
      <c r="Z547" s="91" t="str">
        <f t="shared" si="16"/>
        <v/>
      </c>
      <c r="AA547" s="45" t="str">
        <f t="shared" si="17"/>
        <v/>
      </c>
    </row>
    <row r="548" spans="1:27" ht="119">
      <c r="A548" s="4">
        <v>2359</v>
      </c>
      <c r="B548" s="4" t="s">
        <v>1811</v>
      </c>
      <c r="C548" s="4">
        <v>540</v>
      </c>
      <c r="E548" s="135" t="s">
        <v>3045</v>
      </c>
      <c r="F548" s="13" t="s">
        <v>1812</v>
      </c>
      <c r="G548" s="13" t="s">
        <v>1813</v>
      </c>
      <c r="H548" s="57"/>
      <c r="I548" s="57"/>
      <c r="J548" s="57"/>
      <c r="K548" s="57"/>
      <c r="L548" s="57"/>
      <c r="M548" s="57"/>
      <c r="P548" s="107" t="s">
        <v>488</v>
      </c>
      <c r="Q548" s="108" t="s">
        <v>488</v>
      </c>
      <c r="R548" s="108" t="s">
        <v>488</v>
      </c>
      <c r="S548" s="76" t="s">
        <v>488</v>
      </c>
      <c r="T548" s="140" t="s">
        <v>488</v>
      </c>
      <c r="U548" s="107" t="s">
        <v>488</v>
      </c>
      <c r="V548" s="108" t="s">
        <v>488</v>
      </c>
      <c r="W548" s="108" t="s">
        <v>488</v>
      </c>
      <c r="X548" s="76" t="s">
        <v>488</v>
      </c>
      <c r="Y548" s="140" t="s">
        <v>488</v>
      </c>
      <c r="Z548" s="91" t="str">
        <f t="shared" si="16"/>
        <v/>
      </c>
      <c r="AA548" s="45" t="str">
        <f t="shared" si="17"/>
        <v/>
      </c>
    </row>
    <row r="549" spans="1:27" ht="102">
      <c r="A549" s="4">
        <v>2360</v>
      </c>
      <c r="B549" s="4" t="s">
        <v>1814</v>
      </c>
      <c r="C549" s="4">
        <v>541</v>
      </c>
      <c r="E549" s="135" t="s">
        <v>3046</v>
      </c>
      <c r="F549" s="13" t="s">
        <v>1815</v>
      </c>
      <c r="G549" s="13" t="s">
        <v>1816</v>
      </c>
      <c r="H549" s="57"/>
      <c r="I549" s="57"/>
      <c r="J549" s="57"/>
      <c r="K549" s="57"/>
      <c r="L549" s="57"/>
      <c r="M549" s="57"/>
      <c r="P549" s="107" t="s">
        <v>488</v>
      </c>
      <c r="Q549" s="108" t="s">
        <v>488</v>
      </c>
      <c r="R549" s="108" t="s">
        <v>488</v>
      </c>
      <c r="S549" s="76" t="s">
        <v>488</v>
      </c>
      <c r="T549" s="140" t="s">
        <v>488</v>
      </c>
      <c r="U549" s="107" t="s">
        <v>488</v>
      </c>
      <c r="V549" s="108" t="s">
        <v>488</v>
      </c>
      <c r="W549" s="108" t="s">
        <v>488</v>
      </c>
      <c r="X549" s="76" t="s">
        <v>488</v>
      </c>
      <c r="Y549" s="140" t="s">
        <v>488</v>
      </c>
      <c r="Z549" s="91" t="str">
        <f t="shared" si="16"/>
        <v/>
      </c>
      <c r="AA549" s="45" t="str">
        <f t="shared" si="17"/>
        <v/>
      </c>
    </row>
    <row r="550" spans="1:27" ht="51">
      <c r="A550" s="4">
        <v>2361</v>
      </c>
      <c r="C550" s="4" t="s">
        <v>1555</v>
      </c>
      <c r="E550" s="135" t="s">
        <v>3047</v>
      </c>
      <c r="F550" s="13" t="s">
        <v>1817</v>
      </c>
      <c r="G550" s="13" t="s">
        <v>1572</v>
      </c>
      <c r="H550" s="57"/>
      <c r="I550" s="57"/>
      <c r="J550" s="57"/>
      <c r="K550" s="57"/>
      <c r="L550" s="57"/>
      <c r="M550" s="57"/>
      <c r="P550" s="107" t="s">
        <v>488</v>
      </c>
      <c r="Q550" s="108" t="s">
        <v>488</v>
      </c>
      <c r="R550" s="108" t="s">
        <v>488</v>
      </c>
      <c r="S550" s="76" t="s">
        <v>488</v>
      </c>
      <c r="T550" s="140" t="s">
        <v>488</v>
      </c>
      <c r="U550" s="107" t="s">
        <v>488</v>
      </c>
      <c r="V550" s="108" t="s">
        <v>488</v>
      </c>
      <c r="W550" s="108" t="s">
        <v>488</v>
      </c>
      <c r="X550" s="76" t="s">
        <v>488</v>
      </c>
      <c r="Y550" s="140" t="s">
        <v>488</v>
      </c>
      <c r="Z550" s="91" t="str">
        <f t="shared" si="16"/>
        <v/>
      </c>
      <c r="AA550" s="45" t="str">
        <f t="shared" si="17"/>
        <v/>
      </c>
    </row>
    <row r="551" spans="1:27" s="104" customFormat="1" ht="17">
      <c r="A551" s="4" t="s">
        <v>488</v>
      </c>
      <c r="B551" s="4" t="s">
        <v>488</v>
      </c>
      <c r="G551" s="104" t="s">
        <v>488</v>
      </c>
      <c r="H551" s="4"/>
      <c r="P551" s="139"/>
      <c r="Q551" s="139"/>
      <c r="R551" s="139"/>
      <c r="S551" s="139"/>
      <c r="T551" s="139"/>
      <c r="U551" s="139"/>
      <c r="V551" s="139"/>
      <c r="W551" s="139"/>
      <c r="X551" s="139"/>
      <c r="Y551" s="139"/>
    </row>
    <row r="552" spans="1:27" s="104" customFormat="1" ht="17">
      <c r="A552" s="4" t="s">
        <v>488</v>
      </c>
      <c r="B552" s="4" t="s">
        <v>488</v>
      </c>
      <c r="G552" s="104" t="s">
        <v>488</v>
      </c>
      <c r="H552" s="4"/>
      <c r="P552" s="139"/>
      <c r="Q552" s="139"/>
      <c r="R552" s="139"/>
      <c r="S552" s="139"/>
      <c r="T552" s="139"/>
      <c r="U552" s="139"/>
      <c r="V552" s="139"/>
      <c r="W552" s="139"/>
      <c r="X552" s="139"/>
      <c r="Y552" s="139"/>
    </row>
    <row r="553" spans="1:27" s="104" customFormat="1" ht="51">
      <c r="A553" s="4" t="s">
        <v>488</v>
      </c>
      <c r="B553" s="4" t="s">
        <v>488</v>
      </c>
      <c r="E553" s="106" t="s">
        <v>1818</v>
      </c>
      <c r="F553" s="13" t="s">
        <v>1819</v>
      </c>
      <c r="G553" s="104" t="s">
        <v>488</v>
      </c>
      <c r="H553" s="4"/>
      <c r="P553" s="139"/>
      <c r="Q553" s="139"/>
      <c r="R553" s="139"/>
      <c r="S553" s="139"/>
      <c r="T553" s="139"/>
      <c r="U553" s="139"/>
      <c r="V553" s="139"/>
      <c r="W553" s="139"/>
      <c r="X553" s="139"/>
      <c r="Y553" s="139"/>
    </row>
    <row r="554" spans="1:27" ht="85">
      <c r="A554" s="4">
        <v>2362</v>
      </c>
      <c r="B554" s="4" t="s">
        <v>1820</v>
      </c>
      <c r="C554" s="4">
        <v>552</v>
      </c>
      <c r="E554" s="135" t="s">
        <v>3048</v>
      </c>
      <c r="F554" s="13" t="s">
        <v>1821</v>
      </c>
      <c r="G554" s="13" t="s">
        <v>1822</v>
      </c>
      <c r="H554" s="57"/>
      <c r="I554" s="57"/>
      <c r="J554" s="57"/>
      <c r="K554" s="57"/>
      <c r="L554" s="57"/>
      <c r="M554" s="57"/>
      <c r="P554" s="107" t="s">
        <v>488</v>
      </c>
      <c r="Q554" s="108" t="s">
        <v>488</v>
      </c>
      <c r="R554" s="108" t="s">
        <v>488</v>
      </c>
      <c r="S554" s="76" t="s">
        <v>488</v>
      </c>
      <c r="T554" s="140" t="s">
        <v>488</v>
      </c>
      <c r="U554" s="107" t="s">
        <v>488</v>
      </c>
      <c r="V554" s="108" t="s">
        <v>488</v>
      </c>
      <c r="W554" s="108" t="s">
        <v>488</v>
      </c>
      <c r="X554" s="76" t="s">
        <v>488</v>
      </c>
      <c r="Y554" s="140" t="s">
        <v>488</v>
      </c>
      <c r="Z554" s="91" t="str">
        <f t="shared" si="16"/>
        <v/>
      </c>
      <c r="AA554" s="45" t="str">
        <f t="shared" si="17"/>
        <v/>
      </c>
    </row>
    <row r="555" spans="1:27" ht="119">
      <c r="A555" s="4">
        <v>2363</v>
      </c>
      <c r="B555" s="4" t="s">
        <v>1823</v>
      </c>
      <c r="C555" s="4">
        <v>553</v>
      </c>
      <c r="E555" s="135" t="s">
        <v>3049</v>
      </c>
      <c r="F555" s="13" t="s">
        <v>1824</v>
      </c>
      <c r="G555" s="13" t="s">
        <v>1825</v>
      </c>
      <c r="H555" s="57"/>
      <c r="I555" s="57"/>
      <c r="J555" s="57"/>
      <c r="K555" s="57"/>
      <c r="L555" s="57"/>
      <c r="M555" s="57"/>
      <c r="P555" s="107" t="s">
        <v>488</v>
      </c>
      <c r="Q555" s="108" t="s">
        <v>488</v>
      </c>
      <c r="R555" s="108" t="s">
        <v>488</v>
      </c>
      <c r="S555" s="76" t="s">
        <v>488</v>
      </c>
      <c r="T555" s="140" t="s">
        <v>488</v>
      </c>
      <c r="U555" s="107" t="s">
        <v>488</v>
      </c>
      <c r="V555" s="108" t="s">
        <v>488</v>
      </c>
      <c r="W555" s="108" t="s">
        <v>488</v>
      </c>
      <c r="X555" s="76" t="s">
        <v>488</v>
      </c>
      <c r="Y555" s="140" t="s">
        <v>488</v>
      </c>
      <c r="Z555" s="91" t="str">
        <f t="shared" si="16"/>
        <v/>
      </c>
      <c r="AA555" s="45" t="str">
        <f t="shared" si="17"/>
        <v/>
      </c>
    </row>
    <row r="556" spans="1:27" ht="136">
      <c r="A556" s="4">
        <v>2364</v>
      </c>
      <c r="B556" s="4" t="s">
        <v>1826</v>
      </c>
      <c r="C556" s="4">
        <v>554</v>
      </c>
      <c r="E556" s="135" t="s">
        <v>3050</v>
      </c>
      <c r="F556" s="13" t="s">
        <v>1827</v>
      </c>
      <c r="G556" s="13" t="s">
        <v>1828</v>
      </c>
      <c r="H556" s="57"/>
      <c r="I556" s="57"/>
      <c r="J556" s="57"/>
      <c r="K556" s="57"/>
      <c r="L556" s="57"/>
      <c r="M556" s="57"/>
      <c r="P556" s="107" t="s">
        <v>488</v>
      </c>
      <c r="Q556" s="108" t="s">
        <v>488</v>
      </c>
      <c r="R556" s="108" t="s">
        <v>488</v>
      </c>
      <c r="S556" s="76" t="s">
        <v>488</v>
      </c>
      <c r="T556" s="140" t="s">
        <v>488</v>
      </c>
      <c r="U556" s="107" t="s">
        <v>488</v>
      </c>
      <c r="V556" s="108" t="s">
        <v>488</v>
      </c>
      <c r="W556" s="108" t="s">
        <v>488</v>
      </c>
      <c r="X556" s="76" t="s">
        <v>488</v>
      </c>
      <c r="Y556" s="140" t="s">
        <v>488</v>
      </c>
      <c r="Z556" s="91" t="str">
        <f t="shared" si="16"/>
        <v/>
      </c>
      <c r="AA556" s="45" t="str">
        <f t="shared" si="17"/>
        <v/>
      </c>
    </row>
    <row r="557" spans="1:27" ht="102">
      <c r="A557" s="4">
        <v>2365</v>
      </c>
      <c r="B557" s="4" t="s">
        <v>1829</v>
      </c>
      <c r="C557" s="4">
        <v>555</v>
      </c>
      <c r="E557" s="135" t="s">
        <v>3051</v>
      </c>
      <c r="F557" s="13" t="s">
        <v>1830</v>
      </c>
      <c r="G557" s="13" t="s">
        <v>1831</v>
      </c>
      <c r="H557" s="57"/>
      <c r="I557" s="57"/>
      <c r="J557" s="57"/>
      <c r="K557" s="57"/>
      <c r="L557" s="57"/>
      <c r="M557" s="57"/>
      <c r="P557" s="107" t="s">
        <v>488</v>
      </c>
      <c r="Q557" s="108" t="s">
        <v>488</v>
      </c>
      <c r="R557" s="108" t="s">
        <v>488</v>
      </c>
      <c r="S557" s="76" t="s">
        <v>488</v>
      </c>
      <c r="T557" s="140" t="s">
        <v>488</v>
      </c>
      <c r="U557" s="107" t="s">
        <v>488</v>
      </c>
      <c r="V557" s="108" t="s">
        <v>488</v>
      </c>
      <c r="W557" s="108" t="s">
        <v>488</v>
      </c>
      <c r="X557" s="76" t="s">
        <v>488</v>
      </c>
      <c r="Y557" s="140" t="s">
        <v>488</v>
      </c>
      <c r="Z557" s="91" t="str">
        <f t="shared" si="16"/>
        <v/>
      </c>
      <c r="AA557" s="45" t="str">
        <f t="shared" si="17"/>
        <v/>
      </c>
    </row>
    <row r="558" spans="1:27" ht="51">
      <c r="A558" s="4">
        <v>2366</v>
      </c>
      <c r="C558" s="4" t="s">
        <v>1555</v>
      </c>
      <c r="E558" s="135" t="s">
        <v>3052</v>
      </c>
      <c r="F558" s="13" t="s">
        <v>1832</v>
      </c>
      <c r="G558" s="13" t="s">
        <v>1587</v>
      </c>
      <c r="H558" s="57"/>
      <c r="I558" s="57"/>
      <c r="J558" s="57"/>
      <c r="K558" s="57"/>
      <c r="L558" s="57"/>
      <c r="M558" s="57"/>
      <c r="P558" s="107" t="s">
        <v>488</v>
      </c>
      <c r="Q558" s="108" t="s">
        <v>488</v>
      </c>
      <c r="R558" s="108" t="s">
        <v>488</v>
      </c>
      <c r="S558" s="76" t="s">
        <v>488</v>
      </c>
      <c r="T558" s="140" t="s">
        <v>488</v>
      </c>
      <c r="U558" s="107" t="s">
        <v>488</v>
      </c>
      <c r="V558" s="108" t="s">
        <v>488</v>
      </c>
      <c r="W558" s="108" t="s">
        <v>488</v>
      </c>
      <c r="X558" s="76" t="s">
        <v>488</v>
      </c>
      <c r="Y558" s="140" t="s">
        <v>488</v>
      </c>
      <c r="Z558" s="91" t="str">
        <f t="shared" si="16"/>
        <v/>
      </c>
      <c r="AA558" s="45" t="str">
        <f t="shared" si="17"/>
        <v/>
      </c>
    </row>
    <row r="559" spans="1:27" s="104" customFormat="1" ht="17">
      <c r="A559" s="4" t="s">
        <v>488</v>
      </c>
      <c r="B559" s="4" t="s">
        <v>488</v>
      </c>
      <c r="G559" s="104" t="s">
        <v>488</v>
      </c>
      <c r="H559" s="4"/>
      <c r="P559" s="139"/>
      <c r="Q559" s="139"/>
      <c r="R559" s="139"/>
      <c r="S559" s="139"/>
      <c r="T559" s="139"/>
      <c r="U559" s="139"/>
      <c r="V559" s="139"/>
      <c r="W559" s="139"/>
      <c r="X559" s="139"/>
      <c r="Y559" s="139"/>
    </row>
    <row r="560" spans="1:27" s="104" customFormat="1" ht="17">
      <c r="A560" s="4" t="s">
        <v>488</v>
      </c>
      <c r="B560" s="4" t="s">
        <v>488</v>
      </c>
      <c r="G560" s="104" t="s">
        <v>488</v>
      </c>
      <c r="H560" s="4"/>
      <c r="P560" s="139"/>
      <c r="Q560" s="139"/>
      <c r="R560" s="139"/>
      <c r="S560" s="139"/>
      <c r="T560" s="139"/>
      <c r="U560" s="139"/>
      <c r="V560" s="139"/>
      <c r="W560" s="139"/>
      <c r="X560" s="139"/>
      <c r="Y560" s="139"/>
    </row>
    <row r="561" spans="1:27" s="104" customFormat="1" ht="34">
      <c r="A561" s="4" t="s">
        <v>488</v>
      </c>
      <c r="B561" s="4" t="s">
        <v>488</v>
      </c>
      <c r="E561" s="106" t="s">
        <v>1833</v>
      </c>
      <c r="F561" s="13" t="s">
        <v>1834</v>
      </c>
      <c r="G561" s="104" t="s">
        <v>488</v>
      </c>
      <c r="H561" s="4"/>
      <c r="P561" s="139"/>
      <c r="Q561" s="139"/>
      <c r="R561" s="139"/>
      <c r="S561" s="139"/>
      <c r="T561" s="139"/>
      <c r="U561" s="139"/>
      <c r="V561" s="139"/>
      <c r="W561" s="139"/>
      <c r="X561" s="139"/>
      <c r="Y561" s="139"/>
    </row>
    <row r="562" spans="1:27" ht="51">
      <c r="A562" s="4">
        <v>2367</v>
      </c>
      <c r="B562" s="4" t="s">
        <v>1835</v>
      </c>
      <c r="C562" s="4">
        <v>558</v>
      </c>
      <c r="E562" s="135" t="s">
        <v>3012</v>
      </c>
      <c r="F562" s="13" t="s">
        <v>645</v>
      </c>
      <c r="G562" s="13" t="s">
        <v>1836</v>
      </c>
      <c r="H562" s="57"/>
      <c r="I562" s="57"/>
      <c r="J562" s="57"/>
      <c r="K562" s="57"/>
      <c r="L562" s="57"/>
      <c r="M562" s="57"/>
      <c r="P562" s="107" t="s">
        <v>488</v>
      </c>
      <c r="Q562" s="108" t="s">
        <v>488</v>
      </c>
      <c r="R562" s="108" t="s">
        <v>488</v>
      </c>
      <c r="S562" s="76" t="s">
        <v>488</v>
      </c>
      <c r="T562" s="140" t="s">
        <v>488</v>
      </c>
      <c r="U562" s="107" t="s">
        <v>488</v>
      </c>
      <c r="V562" s="108" t="s">
        <v>488</v>
      </c>
      <c r="W562" s="108" t="s">
        <v>488</v>
      </c>
      <c r="X562" s="76" t="s">
        <v>488</v>
      </c>
      <c r="Y562" s="140" t="s">
        <v>488</v>
      </c>
      <c r="Z562" s="91" t="str">
        <f t="shared" si="16"/>
        <v/>
      </c>
      <c r="AA562" s="45" t="str">
        <f t="shared" si="17"/>
        <v/>
      </c>
    </row>
    <row r="563" spans="1:27" ht="51">
      <c r="A563" s="4">
        <v>2368</v>
      </c>
      <c r="B563" s="4" t="s">
        <v>1837</v>
      </c>
      <c r="C563" s="4">
        <v>559</v>
      </c>
      <c r="E563" s="135" t="s">
        <v>3053</v>
      </c>
      <c r="F563" s="13" t="s">
        <v>1838</v>
      </c>
      <c r="G563" s="13" t="s">
        <v>1836</v>
      </c>
      <c r="H563" s="57"/>
      <c r="I563" s="57"/>
      <c r="J563" s="57"/>
      <c r="K563" s="57"/>
      <c r="L563" s="57"/>
      <c r="M563" s="57"/>
      <c r="P563" s="107" t="s">
        <v>488</v>
      </c>
      <c r="Q563" s="108" t="s">
        <v>488</v>
      </c>
      <c r="R563" s="108" t="s">
        <v>488</v>
      </c>
      <c r="S563" s="76" t="s">
        <v>488</v>
      </c>
      <c r="T563" s="140" t="s">
        <v>488</v>
      </c>
      <c r="U563" s="107" t="s">
        <v>488</v>
      </c>
      <c r="V563" s="108" t="s">
        <v>488</v>
      </c>
      <c r="W563" s="108" t="s">
        <v>488</v>
      </c>
      <c r="X563" s="76" t="s">
        <v>488</v>
      </c>
      <c r="Y563" s="140" t="s">
        <v>488</v>
      </c>
      <c r="Z563" s="91" t="str">
        <f t="shared" si="16"/>
        <v/>
      </c>
      <c r="AA563" s="45" t="str">
        <f t="shared" si="17"/>
        <v/>
      </c>
    </row>
    <row r="564" spans="1:27" ht="51">
      <c r="A564" s="4">
        <v>2369</v>
      </c>
      <c r="B564" s="4" t="s">
        <v>1839</v>
      </c>
      <c r="C564" s="4">
        <v>560</v>
      </c>
      <c r="E564" s="135" t="s">
        <v>3054</v>
      </c>
      <c r="F564" s="13" t="s">
        <v>1840</v>
      </c>
      <c r="G564" s="13" t="s">
        <v>1836</v>
      </c>
      <c r="H564" s="57"/>
      <c r="I564" s="57"/>
      <c r="J564" s="57"/>
      <c r="K564" s="57"/>
      <c r="L564" s="57"/>
      <c r="M564" s="57"/>
      <c r="P564" s="107" t="s">
        <v>488</v>
      </c>
      <c r="Q564" s="108" t="s">
        <v>488</v>
      </c>
      <c r="R564" s="108" t="s">
        <v>488</v>
      </c>
      <c r="S564" s="76" t="s">
        <v>488</v>
      </c>
      <c r="T564" s="140" t="s">
        <v>488</v>
      </c>
      <c r="U564" s="107" t="s">
        <v>488</v>
      </c>
      <c r="V564" s="108" t="s">
        <v>488</v>
      </c>
      <c r="W564" s="108" t="s">
        <v>488</v>
      </c>
      <c r="X564" s="76" t="s">
        <v>488</v>
      </c>
      <c r="Y564" s="140" t="s">
        <v>488</v>
      </c>
      <c r="Z564" s="91" t="str">
        <f t="shared" si="16"/>
        <v/>
      </c>
      <c r="AA564" s="45" t="str">
        <f t="shared" si="17"/>
        <v/>
      </c>
    </row>
    <row r="565" spans="1:27" ht="51">
      <c r="A565" s="4">
        <v>2370</v>
      </c>
      <c r="B565" s="4" t="s">
        <v>1841</v>
      </c>
      <c r="C565" s="4">
        <v>561</v>
      </c>
      <c r="E565" s="135" t="s">
        <v>3055</v>
      </c>
      <c r="F565" s="13" t="s">
        <v>1842</v>
      </c>
      <c r="G565" s="13" t="s">
        <v>1836</v>
      </c>
      <c r="H565" s="57"/>
      <c r="I565" s="57"/>
      <c r="J565" s="57"/>
      <c r="K565" s="57"/>
      <c r="L565" s="57"/>
      <c r="M565" s="57"/>
      <c r="P565" s="107" t="s">
        <v>488</v>
      </c>
      <c r="Q565" s="108" t="s">
        <v>488</v>
      </c>
      <c r="R565" s="108" t="s">
        <v>488</v>
      </c>
      <c r="S565" s="76" t="s">
        <v>488</v>
      </c>
      <c r="T565" s="140" t="s">
        <v>488</v>
      </c>
      <c r="U565" s="107" t="s">
        <v>488</v>
      </c>
      <c r="V565" s="108" t="s">
        <v>488</v>
      </c>
      <c r="W565" s="108" t="s">
        <v>488</v>
      </c>
      <c r="X565" s="76" t="s">
        <v>488</v>
      </c>
      <c r="Y565" s="140" t="s">
        <v>488</v>
      </c>
      <c r="Z565" s="91" t="str">
        <f t="shared" si="16"/>
        <v/>
      </c>
      <c r="AA565" s="45" t="str">
        <f t="shared" si="17"/>
        <v/>
      </c>
    </row>
    <row r="566" spans="1:27" s="104" customFormat="1" ht="17">
      <c r="A566" s="4" t="s">
        <v>488</v>
      </c>
      <c r="B566" s="4" t="s">
        <v>488</v>
      </c>
      <c r="H566" s="4"/>
      <c r="P566" s="139"/>
      <c r="Q566" s="139"/>
      <c r="R566" s="139"/>
      <c r="S566" s="139"/>
      <c r="T566" s="139"/>
      <c r="U566" s="139"/>
      <c r="V566" s="139"/>
      <c r="W566" s="139"/>
      <c r="X566" s="139"/>
      <c r="Y566" s="139"/>
    </row>
    <row r="567" spans="1:27" s="104" customFormat="1" ht="17">
      <c r="A567" s="4" t="s">
        <v>488</v>
      </c>
      <c r="B567" s="4" t="s">
        <v>488</v>
      </c>
      <c r="H567" s="4"/>
      <c r="P567" s="139"/>
      <c r="Q567" s="139"/>
      <c r="R567" s="139"/>
      <c r="S567" s="139"/>
      <c r="T567" s="139"/>
      <c r="U567" s="139"/>
      <c r="V567" s="139"/>
      <c r="W567" s="139"/>
      <c r="X567" s="139"/>
      <c r="Y567" s="139"/>
    </row>
    <row r="568" spans="1:27" s="104" customFormat="1" ht="37">
      <c r="A568" s="4" t="s">
        <v>488</v>
      </c>
      <c r="B568" s="4" t="s">
        <v>488</v>
      </c>
      <c r="E568" s="149" t="s">
        <v>1843</v>
      </c>
      <c r="F568" s="149"/>
      <c r="G568" s="149"/>
      <c r="H568" s="4"/>
      <c r="P568" s="139"/>
      <c r="Q568" s="139"/>
      <c r="R568" s="139"/>
      <c r="S568" s="139"/>
      <c r="T568" s="139"/>
      <c r="U568" s="139"/>
      <c r="V568" s="139"/>
      <c r="W568" s="139"/>
      <c r="X568" s="139"/>
      <c r="Y568" s="139"/>
    </row>
    <row r="569" spans="1:27" s="104" customFormat="1" ht="19">
      <c r="A569" s="4" t="s">
        <v>488</v>
      </c>
      <c r="B569" s="4" t="s">
        <v>488</v>
      </c>
      <c r="E569" s="145" t="s">
        <v>1844</v>
      </c>
      <c r="F569" s="145"/>
      <c r="G569" s="145"/>
      <c r="H569" s="4"/>
      <c r="P569" s="139"/>
      <c r="Q569" s="139"/>
      <c r="R569" s="139"/>
      <c r="S569" s="139"/>
      <c r="T569" s="139"/>
      <c r="U569" s="139"/>
      <c r="V569" s="139"/>
      <c r="W569" s="139"/>
      <c r="X569" s="139"/>
      <c r="Y569" s="139"/>
    </row>
    <row r="570" spans="1:27" ht="102">
      <c r="A570" s="4">
        <v>2371</v>
      </c>
      <c r="B570" s="4" t="s">
        <v>1845</v>
      </c>
      <c r="C570" s="4">
        <v>427</v>
      </c>
      <c r="E570" s="135" t="s">
        <v>3056</v>
      </c>
      <c r="F570" s="13" t="s">
        <v>1846</v>
      </c>
      <c r="G570" s="13" t="s">
        <v>1847</v>
      </c>
      <c r="H570" s="57"/>
      <c r="I570" s="57"/>
      <c r="J570" s="57"/>
      <c r="K570" s="57"/>
      <c r="L570" s="57"/>
      <c r="M570" s="57"/>
      <c r="P570" s="107" t="s">
        <v>488</v>
      </c>
      <c r="Q570" s="108" t="s">
        <v>488</v>
      </c>
      <c r="R570" s="108" t="s">
        <v>488</v>
      </c>
      <c r="S570" s="76" t="s">
        <v>488</v>
      </c>
      <c r="T570" s="140" t="s">
        <v>488</v>
      </c>
      <c r="U570" s="107" t="s">
        <v>488</v>
      </c>
      <c r="V570" s="108" t="s">
        <v>488</v>
      </c>
      <c r="W570" s="108" t="s">
        <v>488</v>
      </c>
      <c r="X570" s="76" t="s">
        <v>488</v>
      </c>
      <c r="Y570" s="140" t="s">
        <v>488</v>
      </c>
      <c r="Z570" s="91" t="str">
        <f t="shared" si="16"/>
        <v/>
      </c>
      <c r="AA570" s="45" t="str">
        <f t="shared" si="17"/>
        <v/>
      </c>
    </row>
    <row r="571" spans="1:27" ht="136">
      <c r="A571" s="4">
        <v>2372</v>
      </c>
      <c r="B571" s="4" t="s">
        <v>1848</v>
      </c>
      <c r="C571" s="4">
        <v>420</v>
      </c>
      <c r="E571" s="135" t="s">
        <v>3057</v>
      </c>
      <c r="F571" s="13" t="s">
        <v>1849</v>
      </c>
      <c r="G571" s="13" t="s">
        <v>1850</v>
      </c>
      <c r="H571" s="57"/>
      <c r="I571" s="57"/>
      <c r="J571" s="57"/>
      <c r="K571" s="57"/>
      <c r="L571" s="57"/>
      <c r="M571" s="57"/>
      <c r="P571" s="107" t="s">
        <v>488</v>
      </c>
      <c r="Q571" s="108" t="s">
        <v>488</v>
      </c>
      <c r="R571" s="108" t="s">
        <v>488</v>
      </c>
      <c r="S571" s="76" t="s">
        <v>488</v>
      </c>
      <c r="T571" s="140" t="s">
        <v>488</v>
      </c>
      <c r="U571" s="107" t="s">
        <v>488</v>
      </c>
      <c r="V571" s="108" t="s">
        <v>488</v>
      </c>
      <c r="W571" s="108" t="s">
        <v>488</v>
      </c>
      <c r="X571" s="76" t="s">
        <v>488</v>
      </c>
      <c r="Y571" s="140" t="s">
        <v>488</v>
      </c>
      <c r="Z571" s="91" t="str">
        <f t="shared" si="16"/>
        <v/>
      </c>
      <c r="AA571" s="45" t="str">
        <f t="shared" si="17"/>
        <v/>
      </c>
    </row>
    <row r="572" spans="1:27" ht="119">
      <c r="A572" s="4">
        <v>2373</v>
      </c>
      <c r="C572" s="4" t="s">
        <v>1555</v>
      </c>
      <c r="E572" s="135" t="s">
        <v>3058</v>
      </c>
      <c r="F572" s="13" t="s">
        <v>1851</v>
      </c>
      <c r="G572" s="13" t="s">
        <v>1852</v>
      </c>
      <c r="H572" s="57"/>
      <c r="I572" s="57"/>
      <c r="J572" s="57"/>
      <c r="K572" s="57"/>
      <c r="L572" s="57"/>
      <c r="M572" s="57"/>
      <c r="P572" s="107" t="s">
        <v>488</v>
      </c>
      <c r="Q572" s="108" t="s">
        <v>488</v>
      </c>
      <c r="R572" s="108" t="s">
        <v>488</v>
      </c>
      <c r="S572" s="76" t="s">
        <v>488</v>
      </c>
      <c r="T572" s="140" t="s">
        <v>488</v>
      </c>
      <c r="U572" s="107" t="s">
        <v>488</v>
      </c>
      <c r="V572" s="108" t="s">
        <v>488</v>
      </c>
      <c r="W572" s="108" t="s">
        <v>488</v>
      </c>
      <c r="X572" s="76" t="s">
        <v>488</v>
      </c>
      <c r="Y572" s="140" t="s">
        <v>488</v>
      </c>
      <c r="Z572" s="91" t="str">
        <f t="shared" si="16"/>
        <v/>
      </c>
      <c r="AA572" s="45" t="str">
        <f t="shared" si="17"/>
        <v/>
      </c>
    </row>
    <row r="573" spans="1:27" ht="119">
      <c r="A573" s="4">
        <v>2374</v>
      </c>
      <c r="B573" s="4" t="s">
        <v>1853</v>
      </c>
      <c r="C573" s="4">
        <v>416</v>
      </c>
      <c r="E573" s="135" t="s">
        <v>3059</v>
      </c>
      <c r="F573" s="13" t="s">
        <v>1854</v>
      </c>
      <c r="G573" s="13" t="s">
        <v>1855</v>
      </c>
      <c r="H573" s="57"/>
      <c r="I573" s="57"/>
      <c r="J573" s="57"/>
      <c r="K573" s="57"/>
      <c r="L573" s="57"/>
      <c r="M573" s="57"/>
      <c r="P573" s="107" t="s">
        <v>488</v>
      </c>
      <c r="Q573" s="108" t="s">
        <v>488</v>
      </c>
      <c r="R573" s="108" t="s">
        <v>488</v>
      </c>
      <c r="S573" s="76" t="s">
        <v>488</v>
      </c>
      <c r="T573" s="140" t="s">
        <v>488</v>
      </c>
      <c r="U573" s="107" t="s">
        <v>488</v>
      </c>
      <c r="V573" s="108" t="s">
        <v>488</v>
      </c>
      <c r="W573" s="108" t="s">
        <v>488</v>
      </c>
      <c r="X573" s="76" t="s">
        <v>488</v>
      </c>
      <c r="Y573" s="140" t="s">
        <v>488</v>
      </c>
      <c r="Z573" s="91" t="str">
        <f t="shared" si="16"/>
        <v/>
      </c>
      <c r="AA573" s="45" t="str">
        <f t="shared" si="17"/>
        <v/>
      </c>
    </row>
    <row r="574" spans="1:27" ht="102">
      <c r="A574" s="4">
        <v>2375</v>
      </c>
      <c r="B574" s="4" t="s">
        <v>1856</v>
      </c>
      <c r="C574" s="4">
        <v>425</v>
      </c>
      <c r="E574" s="135" t="s">
        <v>3060</v>
      </c>
      <c r="F574" s="13" t="s">
        <v>1857</v>
      </c>
      <c r="G574" s="13" t="s">
        <v>1858</v>
      </c>
      <c r="H574" s="57"/>
      <c r="I574" s="57"/>
      <c r="J574" s="57"/>
      <c r="K574" s="57"/>
      <c r="L574" s="57"/>
      <c r="M574" s="57"/>
      <c r="P574" s="107" t="s">
        <v>488</v>
      </c>
      <c r="Q574" s="108" t="s">
        <v>488</v>
      </c>
      <c r="R574" s="108" t="s">
        <v>488</v>
      </c>
      <c r="S574" s="76" t="s">
        <v>488</v>
      </c>
      <c r="T574" s="140" t="s">
        <v>488</v>
      </c>
      <c r="U574" s="107" t="s">
        <v>488</v>
      </c>
      <c r="V574" s="108" t="s">
        <v>488</v>
      </c>
      <c r="W574" s="108" t="s">
        <v>488</v>
      </c>
      <c r="X574" s="76" t="s">
        <v>488</v>
      </c>
      <c r="Y574" s="140" t="s">
        <v>488</v>
      </c>
      <c r="Z574" s="91" t="str">
        <f t="shared" si="16"/>
        <v/>
      </c>
      <c r="AA574" s="45" t="str">
        <f t="shared" si="17"/>
        <v/>
      </c>
    </row>
    <row r="575" spans="1:27" ht="119">
      <c r="A575" s="4">
        <v>2376</v>
      </c>
      <c r="C575" s="4" t="s">
        <v>1555</v>
      </c>
      <c r="E575" s="135" t="s">
        <v>3061</v>
      </c>
      <c r="F575" s="13" t="s">
        <v>1859</v>
      </c>
      <c r="G575" s="13" t="s">
        <v>1860</v>
      </c>
      <c r="H575" s="57"/>
      <c r="I575" s="57"/>
      <c r="J575" s="57"/>
      <c r="K575" s="57"/>
      <c r="L575" s="57"/>
      <c r="M575" s="57"/>
      <c r="P575" s="107" t="s">
        <v>488</v>
      </c>
      <c r="Q575" s="108" t="s">
        <v>488</v>
      </c>
      <c r="R575" s="108" t="s">
        <v>488</v>
      </c>
      <c r="S575" s="76" t="s">
        <v>488</v>
      </c>
      <c r="T575" s="140" t="s">
        <v>488</v>
      </c>
      <c r="U575" s="107" t="s">
        <v>488</v>
      </c>
      <c r="V575" s="108" t="s">
        <v>488</v>
      </c>
      <c r="W575" s="108" t="s">
        <v>488</v>
      </c>
      <c r="X575" s="76" t="s">
        <v>488</v>
      </c>
      <c r="Y575" s="140" t="s">
        <v>488</v>
      </c>
      <c r="Z575" s="91" t="str">
        <f t="shared" si="16"/>
        <v/>
      </c>
      <c r="AA575" s="45" t="str">
        <f t="shared" si="17"/>
        <v/>
      </c>
    </row>
    <row r="576" spans="1:27" ht="102">
      <c r="A576" s="4">
        <v>2377</v>
      </c>
      <c r="B576" s="4" t="s">
        <v>1861</v>
      </c>
      <c r="C576" s="4">
        <v>426</v>
      </c>
      <c r="E576" s="135" t="s">
        <v>3062</v>
      </c>
      <c r="F576" s="13" t="s">
        <v>1862</v>
      </c>
      <c r="G576" s="13" t="s">
        <v>1863</v>
      </c>
      <c r="H576" s="57"/>
      <c r="I576" s="57"/>
      <c r="J576" s="57"/>
      <c r="K576" s="57"/>
      <c r="L576" s="57"/>
      <c r="M576" s="57"/>
      <c r="P576" s="107" t="s">
        <v>488</v>
      </c>
      <c r="Q576" s="108" t="s">
        <v>488</v>
      </c>
      <c r="R576" s="108" t="s">
        <v>488</v>
      </c>
      <c r="S576" s="76" t="s">
        <v>488</v>
      </c>
      <c r="T576" s="140" t="s">
        <v>488</v>
      </c>
      <c r="U576" s="107" t="s">
        <v>488</v>
      </c>
      <c r="V576" s="108" t="s">
        <v>488</v>
      </c>
      <c r="W576" s="108" t="s">
        <v>488</v>
      </c>
      <c r="X576" s="76" t="s">
        <v>488</v>
      </c>
      <c r="Y576" s="140" t="s">
        <v>488</v>
      </c>
      <c r="Z576" s="91" t="str">
        <f t="shared" si="16"/>
        <v/>
      </c>
      <c r="AA576" s="45" t="str">
        <f t="shared" si="17"/>
        <v/>
      </c>
    </row>
    <row r="577" spans="1:28" ht="85">
      <c r="A577" s="4">
        <v>2378</v>
      </c>
      <c r="B577" s="4" t="s">
        <v>1864</v>
      </c>
      <c r="C577" s="4">
        <v>429</v>
      </c>
      <c r="E577" s="135" t="s">
        <v>3063</v>
      </c>
      <c r="F577" s="13" t="s">
        <v>1865</v>
      </c>
      <c r="G577" s="13" t="s">
        <v>1866</v>
      </c>
      <c r="H577" s="57"/>
      <c r="I577" s="57"/>
      <c r="J577" s="57"/>
      <c r="K577" s="57"/>
      <c r="L577" s="57"/>
      <c r="M577" s="57"/>
      <c r="P577" s="107" t="s">
        <v>488</v>
      </c>
      <c r="Q577" s="108" t="s">
        <v>488</v>
      </c>
      <c r="R577" s="108" t="s">
        <v>488</v>
      </c>
      <c r="S577" s="76" t="s">
        <v>488</v>
      </c>
      <c r="T577" s="140" t="s">
        <v>488</v>
      </c>
      <c r="U577" s="107" t="s">
        <v>488</v>
      </c>
      <c r="V577" s="108" t="s">
        <v>488</v>
      </c>
      <c r="W577" s="108" t="s">
        <v>488</v>
      </c>
      <c r="X577" s="76" t="s">
        <v>488</v>
      </c>
      <c r="Y577" s="140" t="s">
        <v>488</v>
      </c>
      <c r="Z577" s="91" t="str">
        <f t="shared" si="16"/>
        <v/>
      </c>
      <c r="AA577" s="45" t="str">
        <f t="shared" si="17"/>
        <v/>
      </c>
    </row>
    <row r="578" spans="1:28" ht="119">
      <c r="A578" s="4">
        <v>2379</v>
      </c>
      <c r="C578" s="4" t="s">
        <v>1555</v>
      </c>
      <c r="E578" s="135" t="s">
        <v>3064</v>
      </c>
      <c r="F578" s="13" t="s">
        <v>1867</v>
      </c>
      <c r="G578" s="13" t="s">
        <v>1868</v>
      </c>
      <c r="H578" s="57"/>
      <c r="I578" s="57"/>
      <c r="J578" s="57"/>
      <c r="K578" s="57"/>
      <c r="L578" s="57"/>
      <c r="M578" s="57"/>
      <c r="P578" s="107" t="s">
        <v>488</v>
      </c>
      <c r="Q578" s="108" t="s">
        <v>488</v>
      </c>
      <c r="R578" s="108" t="s">
        <v>488</v>
      </c>
      <c r="S578" s="76" t="s">
        <v>488</v>
      </c>
      <c r="T578" s="140" t="s">
        <v>488</v>
      </c>
      <c r="U578" s="107" t="s">
        <v>488</v>
      </c>
      <c r="V578" s="108" t="s">
        <v>488</v>
      </c>
      <c r="W578" s="108" t="s">
        <v>488</v>
      </c>
      <c r="X578" s="76" t="s">
        <v>488</v>
      </c>
      <c r="Y578" s="140" t="s">
        <v>488</v>
      </c>
      <c r="Z578" s="91" t="str">
        <f t="shared" si="16"/>
        <v/>
      </c>
      <c r="AA578" s="45" t="str">
        <f t="shared" si="17"/>
        <v/>
      </c>
    </row>
    <row r="579" spans="1:28" ht="119">
      <c r="A579" s="4">
        <v>2380</v>
      </c>
      <c r="B579" s="4" t="s">
        <v>1869</v>
      </c>
      <c r="C579" s="4">
        <v>431</v>
      </c>
      <c r="E579" s="135" t="s">
        <v>3065</v>
      </c>
      <c r="F579" s="13" t="s">
        <v>1870</v>
      </c>
      <c r="G579" s="13" t="s">
        <v>1871</v>
      </c>
      <c r="H579" s="57"/>
      <c r="I579" s="57"/>
      <c r="J579" s="57"/>
      <c r="K579" s="57"/>
      <c r="L579" s="57"/>
      <c r="M579" s="57"/>
      <c r="P579" s="107" t="s">
        <v>488</v>
      </c>
      <c r="Q579" s="108" t="s">
        <v>488</v>
      </c>
      <c r="R579" s="108" t="s">
        <v>488</v>
      </c>
      <c r="S579" s="76" t="s">
        <v>488</v>
      </c>
      <c r="T579" s="140" t="s">
        <v>488</v>
      </c>
      <c r="U579" s="107" t="s">
        <v>488</v>
      </c>
      <c r="V579" s="108" t="s">
        <v>488</v>
      </c>
      <c r="W579" s="108" t="s">
        <v>488</v>
      </c>
      <c r="X579" s="76" t="s">
        <v>488</v>
      </c>
      <c r="Y579" s="140" t="s">
        <v>488</v>
      </c>
      <c r="Z579" s="91" t="str">
        <f t="shared" si="16"/>
        <v/>
      </c>
      <c r="AA579" s="45" t="str">
        <f t="shared" si="17"/>
        <v/>
      </c>
    </row>
    <row r="580" spans="1:28" ht="170">
      <c r="A580" s="4">
        <v>2381</v>
      </c>
      <c r="C580" s="4" t="s">
        <v>1555</v>
      </c>
      <c r="E580" s="135" t="s">
        <v>3066</v>
      </c>
      <c r="F580" s="13" t="s">
        <v>1872</v>
      </c>
      <c r="G580" s="13" t="s">
        <v>1873</v>
      </c>
      <c r="H580" s="57"/>
      <c r="I580" s="57"/>
      <c r="J580" s="57"/>
      <c r="K580" s="57"/>
      <c r="L580" s="57"/>
      <c r="M580" s="57"/>
      <c r="P580" s="107" t="s">
        <v>488</v>
      </c>
      <c r="Q580" s="108" t="s">
        <v>488</v>
      </c>
      <c r="R580" s="108" t="s">
        <v>488</v>
      </c>
      <c r="S580" s="76" t="s">
        <v>488</v>
      </c>
      <c r="T580" s="140" t="s">
        <v>488</v>
      </c>
      <c r="U580" s="107" t="s">
        <v>488</v>
      </c>
      <c r="V580" s="108" t="s">
        <v>488</v>
      </c>
      <c r="W580" s="108" t="s">
        <v>488</v>
      </c>
      <c r="X580" s="76" t="s">
        <v>488</v>
      </c>
      <c r="Y580" s="140" t="s">
        <v>488</v>
      </c>
      <c r="Z580" s="91" t="str">
        <f t="shared" si="16"/>
        <v/>
      </c>
      <c r="AA580" s="45" t="str">
        <f t="shared" si="17"/>
        <v/>
      </c>
    </row>
    <row r="581" spans="1:28" ht="136">
      <c r="A581" s="4">
        <v>2382</v>
      </c>
      <c r="B581" s="4" t="s">
        <v>1874</v>
      </c>
      <c r="C581" s="4">
        <v>428</v>
      </c>
      <c r="E581" s="135" t="s">
        <v>3067</v>
      </c>
      <c r="F581" s="13" t="s">
        <v>1875</v>
      </c>
      <c r="G581" s="13" t="s">
        <v>1876</v>
      </c>
      <c r="H581" s="57"/>
      <c r="I581" s="57"/>
      <c r="J581" s="57"/>
      <c r="K581" s="57"/>
      <c r="L581" s="57"/>
      <c r="M581" s="57"/>
      <c r="P581" s="107" t="s">
        <v>488</v>
      </c>
      <c r="Q581" s="108" t="s">
        <v>488</v>
      </c>
      <c r="R581" s="108" t="s">
        <v>488</v>
      </c>
      <c r="S581" s="76" t="s">
        <v>488</v>
      </c>
      <c r="T581" s="140" t="s">
        <v>488</v>
      </c>
      <c r="U581" s="107" t="s">
        <v>488</v>
      </c>
      <c r="V581" s="108" t="s">
        <v>488</v>
      </c>
      <c r="W581" s="108" t="s">
        <v>488</v>
      </c>
      <c r="X581" s="76" t="s">
        <v>488</v>
      </c>
      <c r="Y581" s="140" t="s">
        <v>488</v>
      </c>
      <c r="Z581" s="91" t="str">
        <f t="shared" si="16"/>
        <v/>
      </c>
      <c r="AA581" s="45" t="str">
        <f t="shared" si="17"/>
        <v/>
      </c>
    </row>
    <row r="582" spans="1:28" ht="136">
      <c r="A582" s="4">
        <v>2383</v>
      </c>
      <c r="B582" s="4" t="s">
        <v>1877</v>
      </c>
      <c r="C582" s="4">
        <v>413</v>
      </c>
      <c r="E582" s="135" t="s">
        <v>3068</v>
      </c>
      <c r="F582" s="13" t="s">
        <v>1878</v>
      </c>
      <c r="G582" s="13" t="s">
        <v>1879</v>
      </c>
      <c r="H582" s="57"/>
      <c r="I582" s="57"/>
      <c r="J582" s="57"/>
      <c r="K582" s="57"/>
      <c r="L582" s="57"/>
      <c r="M582" s="57"/>
      <c r="P582" s="107" t="s">
        <v>488</v>
      </c>
      <c r="Q582" s="108" t="s">
        <v>488</v>
      </c>
      <c r="R582" s="108" t="s">
        <v>488</v>
      </c>
      <c r="S582" s="76" t="s">
        <v>488</v>
      </c>
      <c r="T582" s="140" t="s">
        <v>488</v>
      </c>
      <c r="U582" s="107" t="s">
        <v>488</v>
      </c>
      <c r="V582" s="108" t="s">
        <v>488</v>
      </c>
      <c r="W582" s="108" t="s">
        <v>488</v>
      </c>
      <c r="X582" s="76" t="s">
        <v>488</v>
      </c>
      <c r="Y582" s="140" t="s">
        <v>488</v>
      </c>
      <c r="Z582" s="91" t="str">
        <f t="shared" si="16"/>
        <v/>
      </c>
      <c r="AA582" s="45" t="str">
        <f t="shared" si="17"/>
        <v/>
      </c>
    </row>
    <row r="583" spans="1:28" ht="102">
      <c r="A583" s="4">
        <v>2384</v>
      </c>
      <c r="B583" s="4" t="s">
        <v>1880</v>
      </c>
      <c r="C583" s="4">
        <v>438</v>
      </c>
      <c r="E583" s="135" t="s">
        <v>3069</v>
      </c>
      <c r="F583" s="13" t="s">
        <v>1881</v>
      </c>
      <c r="G583" s="13" t="s">
        <v>1882</v>
      </c>
      <c r="H583" s="57"/>
      <c r="I583" s="57"/>
      <c r="J583" s="57"/>
      <c r="K583" s="57"/>
      <c r="L583" s="57"/>
      <c r="M583" s="57"/>
      <c r="P583" s="107" t="s">
        <v>488</v>
      </c>
      <c r="Q583" s="108" t="s">
        <v>488</v>
      </c>
      <c r="R583" s="108" t="s">
        <v>488</v>
      </c>
      <c r="S583" s="76" t="s">
        <v>488</v>
      </c>
      <c r="T583" s="140" t="s">
        <v>488</v>
      </c>
      <c r="U583" s="107" t="s">
        <v>488</v>
      </c>
      <c r="V583" s="108" t="s">
        <v>488</v>
      </c>
      <c r="W583" s="108" t="s">
        <v>488</v>
      </c>
      <c r="X583" s="76" t="s">
        <v>488</v>
      </c>
      <c r="Y583" s="140" t="s">
        <v>488</v>
      </c>
      <c r="Z583" s="91" t="str">
        <f t="shared" si="16"/>
        <v/>
      </c>
      <c r="AA583" s="45" t="str">
        <f t="shared" si="17"/>
        <v/>
      </c>
    </row>
    <row r="584" spans="1:28" ht="119">
      <c r="A584" s="4">
        <v>2385</v>
      </c>
      <c r="B584" s="4" t="s">
        <v>1883</v>
      </c>
      <c r="C584" s="4">
        <v>433</v>
      </c>
      <c r="E584" s="135" t="s">
        <v>3070</v>
      </c>
      <c r="F584" s="13" t="s">
        <v>1884</v>
      </c>
      <c r="G584" s="13" t="s">
        <v>1885</v>
      </c>
      <c r="H584" s="57"/>
      <c r="I584" s="57"/>
      <c r="J584" s="57"/>
      <c r="K584" s="57"/>
      <c r="L584" s="57"/>
      <c r="M584" s="57"/>
      <c r="P584" s="107" t="s">
        <v>488</v>
      </c>
      <c r="Q584" s="108" t="s">
        <v>488</v>
      </c>
      <c r="R584" s="108" t="s">
        <v>488</v>
      </c>
      <c r="S584" s="76" t="s">
        <v>488</v>
      </c>
      <c r="T584" s="140" t="s">
        <v>488</v>
      </c>
      <c r="U584" s="107" t="s">
        <v>488</v>
      </c>
      <c r="V584" s="108" t="s">
        <v>488</v>
      </c>
      <c r="W584" s="108" t="s">
        <v>488</v>
      </c>
      <c r="X584" s="76" t="s">
        <v>488</v>
      </c>
      <c r="Y584" s="140" t="s">
        <v>488</v>
      </c>
      <c r="Z584" s="91" t="str">
        <f t="shared" ref="Z584:Z647" si="18">IF(U584&lt;&gt;"",U584,IF(P584&lt;&gt;"",P584,IF(N584&lt;&gt;"",N584,"")))</f>
        <v/>
      </c>
      <c r="AA584" s="45" t="str">
        <f t="shared" ref="AA584:AA647" si="19">IF(X584&lt;&gt;"",X584,IF(S584&lt;&gt;"",S584,IF(O584&lt;&gt;"",O584,"")))</f>
        <v/>
      </c>
    </row>
    <row r="585" spans="1:28" ht="119">
      <c r="A585" s="4">
        <v>2386</v>
      </c>
      <c r="B585" s="4" t="s">
        <v>1886</v>
      </c>
      <c r="C585" s="4">
        <v>434</v>
      </c>
      <c r="E585" s="135" t="s">
        <v>3071</v>
      </c>
      <c r="F585" s="13" t="s">
        <v>1887</v>
      </c>
      <c r="G585" s="13" t="s">
        <v>1888</v>
      </c>
      <c r="H585" s="57"/>
      <c r="I585" s="57"/>
      <c r="J585" s="57"/>
      <c r="K585" s="57"/>
      <c r="L585" s="57"/>
      <c r="M585" s="57"/>
      <c r="P585" s="107" t="s">
        <v>488</v>
      </c>
      <c r="Q585" s="108" t="s">
        <v>488</v>
      </c>
      <c r="R585" s="108" t="s">
        <v>488</v>
      </c>
      <c r="S585" s="76" t="s">
        <v>488</v>
      </c>
      <c r="T585" s="140" t="s">
        <v>488</v>
      </c>
      <c r="U585" s="107" t="s">
        <v>488</v>
      </c>
      <c r="V585" s="108" t="s">
        <v>488</v>
      </c>
      <c r="W585" s="108" t="s">
        <v>488</v>
      </c>
      <c r="X585" s="76" t="s">
        <v>488</v>
      </c>
      <c r="Y585" s="140" t="s">
        <v>488</v>
      </c>
      <c r="Z585" s="91" t="str">
        <f t="shared" si="18"/>
        <v/>
      </c>
      <c r="AA585" s="45" t="str">
        <f t="shared" si="19"/>
        <v/>
      </c>
    </row>
    <row r="586" spans="1:28" ht="136">
      <c r="A586" s="4">
        <v>2387</v>
      </c>
      <c r="B586" s="4" t="s">
        <v>1889</v>
      </c>
      <c r="C586" s="4">
        <v>435</v>
      </c>
      <c r="E586" s="135" t="s">
        <v>3072</v>
      </c>
      <c r="F586" s="13" t="s">
        <v>1890</v>
      </c>
      <c r="G586" s="13" t="s">
        <v>1891</v>
      </c>
      <c r="H586" s="57"/>
      <c r="I586" s="57"/>
      <c r="J586" s="57"/>
      <c r="K586" s="57"/>
      <c r="L586" s="57"/>
      <c r="M586" s="57"/>
      <c r="P586" s="107" t="s">
        <v>488</v>
      </c>
      <c r="Q586" s="108" t="s">
        <v>488</v>
      </c>
      <c r="R586" s="108" t="s">
        <v>488</v>
      </c>
      <c r="S586" s="76" t="s">
        <v>488</v>
      </c>
      <c r="T586" s="140" t="s">
        <v>488</v>
      </c>
      <c r="U586" s="107" t="s">
        <v>488</v>
      </c>
      <c r="V586" s="108" t="s">
        <v>488</v>
      </c>
      <c r="W586" s="108" t="s">
        <v>488</v>
      </c>
      <c r="X586" s="76" t="s">
        <v>488</v>
      </c>
      <c r="Y586" s="140" t="s">
        <v>488</v>
      </c>
      <c r="Z586" s="91" t="str">
        <f t="shared" si="18"/>
        <v/>
      </c>
      <c r="AA586" s="45" t="str">
        <f t="shared" si="19"/>
        <v/>
      </c>
    </row>
    <row r="587" spans="1:28" ht="136">
      <c r="A587" s="4">
        <v>2388</v>
      </c>
      <c r="B587" s="4" t="s">
        <v>1892</v>
      </c>
      <c r="C587" s="4">
        <v>437</v>
      </c>
      <c r="E587" s="135" t="s">
        <v>3073</v>
      </c>
      <c r="F587" s="13" t="s">
        <v>1893</v>
      </c>
      <c r="G587" s="13" t="s">
        <v>1894</v>
      </c>
      <c r="H587" s="57"/>
      <c r="I587" s="57"/>
      <c r="J587" s="57"/>
      <c r="K587" s="57"/>
      <c r="L587" s="57"/>
      <c r="M587" s="57"/>
      <c r="P587" s="107" t="s">
        <v>488</v>
      </c>
      <c r="Q587" s="108" t="s">
        <v>488</v>
      </c>
      <c r="R587" s="108" t="s">
        <v>488</v>
      </c>
      <c r="S587" s="76" t="s">
        <v>488</v>
      </c>
      <c r="T587" s="140" t="s">
        <v>488</v>
      </c>
      <c r="U587" s="107" t="s">
        <v>488</v>
      </c>
      <c r="V587" s="108" t="s">
        <v>488</v>
      </c>
      <c r="W587" s="108" t="s">
        <v>488</v>
      </c>
      <c r="X587" s="76" t="s">
        <v>488</v>
      </c>
      <c r="Y587" s="140" t="s">
        <v>488</v>
      </c>
      <c r="Z587" s="91" t="str">
        <f t="shared" si="18"/>
        <v/>
      </c>
      <c r="AA587" s="45" t="str">
        <f t="shared" si="19"/>
        <v/>
      </c>
    </row>
    <row r="588" spans="1:28" s="104" customFormat="1" ht="17">
      <c r="A588" s="4" t="s">
        <v>488</v>
      </c>
      <c r="B588" s="4" t="s">
        <v>488</v>
      </c>
      <c r="H588" s="4"/>
      <c r="P588" s="139"/>
      <c r="Q588" s="139"/>
      <c r="R588" s="139"/>
      <c r="S588" s="139"/>
      <c r="T588" s="139"/>
      <c r="U588" s="139"/>
      <c r="V588" s="139"/>
      <c r="W588" s="139"/>
      <c r="X588" s="139"/>
      <c r="Y588" s="139"/>
    </row>
    <row r="589" spans="1:28" s="104" customFormat="1" ht="17">
      <c r="A589" s="4" t="s">
        <v>488</v>
      </c>
      <c r="B589" s="4" t="s">
        <v>488</v>
      </c>
      <c r="H589" s="4"/>
      <c r="P589" s="139"/>
      <c r="Q589" s="139"/>
      <c r="R589" s="139"/>
      <c r="S589" s="139"/>
      <c r="T589" s="139"/>
      <c r="U589" s="139"/>
      <c r="V589" s="139"/>
      <c r="W589" s="139"/>
      <c r="X589" s="139"/>
      <c r="Y589" s="139"/>
    </row>
    <row r="590" spans="1:28" s="104" customFormat="1" ht="19">
      <c r="A590" s="4" t="s">
        <v>488</v>
      </c>
      <c r="B590" s="4" t="s">
        <v>488</v>
      </c>
      <c r="E590" s="151" t="s">
        <v>1895</v>
      </c>
      <c r="F590" s="145"/>
      <c r="G590" s="145"/>
      <c r="H590" s="4"/>
      <c r="P590" s="139"/>
      <c r="Q590" s="139"/>
      <c r="R590" s="139"/>
      <c r="S590" s="139"/>
      <c r="T590" s="139"/>
      <c r="U590" s="139"/>
      <c r="V590" s="139"/>
      <c r="W590" s="139"/>
      <c r="X590" s="139"/>
      <c r="Y590" s="139"/>
    </row>
    <row r="591" spans="1:28" s="104" customFormat="1" ht="51">
      <c r="A591" s="4" t="s">
        <v>488</v>
      </c>
      <c r="B591" s="4" t="s">
        <v>488</v>
      </c>
      <c r="E591" s="109" t="s">
        <v>1896</v>
      </c>
      <c r="F591" s="110" t="s">
        <v>1897</v>
      </c>
      <c r="G591" s="111" t="str">
        <f>HYPERLINK("http://sourcinginnovation.com/wordpress/2017/04/26/are-we-about-to-enter-the-age-of-permissive-analytics/","Are we about to enter the age of permissive analytics")</f>
        <v>Are we about to enter the age of permissive analytics</v>
      </c>
      <c r="H591" s="4"/>
      <c r="P591" s="139"/>
      <c r="Q591" s="139"/>
      <c r="R591" s="139"/>
      <c r="S591" s="139"/>
      <c r="T591" s="139"/>
      <c r="U591" s="139"/>
      <c r="V591" s="139"/>
      <c r="W591" s="139"/>
      <c r="X591" s="139"/>
      <c r="Y591" s="139"/>
    </row>
    <row r="592" spans="1:28" ht="17">
      <c r="A592" s="4" t="s">
        <v>488</v>
      </c>
      <c r="B592" s="4" t="s">
        <v>488</v>
      </c>
      <c r="E592" s="104"/>
      <c r="F592" s="104"/>
      <c r="G592" s="111" t="str">
        <f>HYPERLINK("http://sourcinginnovation.com/wordpress/2017/04/27/when-selecting-your-prescriptive-and-future-permissive-analytics-system/","When Selecting Your Future Permissive Analytics System")</f>
        <v>When Selecting Your Future Permissive Analytics System</v>
      </c>
      <c r="I592" s="104"/>
      <c r="J592" s="104"/>
      <c r="K592" s="104"/>
      <c r="L592" s="104"/>
      <c r="M592" s="104"/>
      <c r="N592" s="104"/>
      <c r="O592" s="104"/>
      <c r="P592" s="139"/>
      <c r="Q592" s="139"/>
      <c r="R592" s="139"/>
      <c r="S592" s="139"/>
      <c r="T592" s="139"/>
      <c r="U592" s="139"/>
      <c r="V592" s="139"/>
      <c r="W592" s="139"/>
      <c r="X592" s="139"/>
      <c r="Y592" s="139"/>
      <c r="Z592" s="104"/>
      <c r="AA592" s="104"/>
      <c r="AB592" s="104"/>
    </row>
    <row r="593" spans="1:27" ht="51">
      <c r="A593" s="4">
        <v>2389</v>
      </c>
      <c r="B593" s="4" t="s">
        <v>1898</v>
      </c>
      <c r="C593" s="4">
        <v>445</v>
      </c>
      <c r="E593" s="135" t="s">
        <v>3074</v>
      </c>
      <c r="F593" s="13" t="s">
        <v>1899</v>
      </c>
      <c r="G593" s="13" t="s">
        <v>1836</v>
      </c>
      <c r="H593" s="57"/>
      <c r="I593" s="57"/>
      <c r="J593" s="57"/>
      <c r="K593" s="57"/>
      <c r="L593" s="57"/>
      <c r="M593" s="57"/>
      <c r="P593" s="107" t="s">
        <v>488</v>
      </c>
      <c r="Q593" s="108" t="s">
        <v>488</v>
      </c>
      <c r="R593" s="108" t="s">
        <v>488</v>
      </c>
      <c r="S593" s="76" t="s">
        <v>488</v>
      </c>
      <c r="T593" s="140" t="s">
        <v>488</v>
      </c>
      <c r="U593" s="107" t="s">
        <v>488</v>
      </c>
      <c r="V593" s="108" t="s">
        <v>488</v>
      </c>
      <c r="W593" s="108" t="s">
        <v>488</v>
      </c>
      <c r="X593" s="76" t="s">
        <v>488</v>
      </c>
      <c r="Y593" s="140" t="s">
        <v>488</v>
      </c>
      <c r="Z593" s="91" t="str">
        <f t="shared" si="18"/>
        <v/>
      </c>
      <c r="AA593" s="45" t="str">
        <f t="shared" si="19"/>
        <v/>
      </c>
    </row>
    <row r="594" spans="1:27" ht="51">
      <c r="A594" s="4">
        <v>2390</v>
      </c>
      <c r="C594" s="4" t="s">
        <v>1555</v>
      </c>
      <c r="E594" s="135" t="s">
        <v>3075</v>
      </c>
      <c r="F594" s="13" t="s">
        <v>1900</v>
      </c>
      <c r="G594" s="13" t="s">
        <v>1836</v>
      </c>
      <c r="H594" s="57"/>
      <c r="I594" s="57"/>
      <c r="J594" s="57"/>
      <c r="K594" s="57"/>
      <c r="L594" s="57"/>
      <c r="M594" s="57"/>
      <c r="P594" s="107" t="s">
        <v>488</v>
      </c>
      <c r="Q594" s="108" t="s">
        <v>488</v>
      </c>
      <c r="R594" s="108" t="s">
        <v>488</v>
      </c>
      <c r="S594" s="76" t="s">
        <v>488</v>
      </c>
      <c r="T594" s="140" t="s">
        <v>488</v>
      </c>
      <c r="U594" s="107" t="s">
        <v>488</v>
      </c>
      <c r="V594" s="108" t="s">
        <v>488</v>
      </c>
      <c r="W594" s="108" t="s">
        <v>488</v>
      </c>
      <c r="X594" s="76" t="s">
        <v>488</v>
      </c>
      <c r="Y594" s="140" t="s">
        <v>488</v>
      </c>
      <c r="Z594" s="91" t="str">
        <f t="shared" si="18"/>
        <v/>
      </c>
      <c r="AA594" s="45" t="str">
        <f t="shared" si="19"/>
        <v/>
      </c>
    </row>
    <row r="595" spans="1:27" ht="187">
      <c r="A595" s="4">
        <v>2391</v>
      </c>
      <c r="B595" s="4" t="s">
        <v>1901</v>
      </c>
      <c r="C595" s="4">
        <v>446</v>
      </c>
      <c r="E595" s="135" t="s">
        <v>2933</v>
      </c>
      <c r="F595" s="13" t="s">
        <v>437</v>
      </c>
      <c r="G595" s="13" t="s">
        <v>1836</v>
      </c>
      <c r="H595" s="57"/>
      <c r="I595" s="57"/>
      <c r="J595" s="57"/>
      <c r="K595" s="57"/>
      <c r="L595" s="57"/>
      <c r="M595" s="57"/>
      <c r="P595" s="107" t="s">
        <v>488</v>
      </c>
      <c r="Q595" s="108" t="s">
        <v>488</v>
      </c>
      <c r="R595" s="108" t="s">
        <v>488</v>
      </c>
      <c r="S595" s="76" t="s">
        <v>488</v>
      </c>
      <c r="T595" s="140" t="s">
        <v>488</v>
      </c>
      <c r="U595" s="107" t="s">
        <v>488</v>
      </c>
      <c r="V595" s="108" t="s">
        <v>488</v>
      </c>
      <c r="W595" s="108" t="s">
        <v>488</v>
      </c>
      <c r="X595" s="76" t="s">
        <v>488</v>
      </c>
      <c r="Y595" s="140" t="s">
        <v>488</v>
      </c>
      <c r="Z595" s="91" t="str">
        <f t="shared" si="18"/>
        <v/>
      </c>
      <c r="AA595" s="45" t="str">
        <f t="shared" si="19"/>
        <v/>
      </c>
    </row>
    <row r="596" spans="1:27" ht="51">
      <c r="A596" s="4">
        <v>2392</v>
      </c>
      <c r="B596" s="4" t="s">
        <v>1902</v>
      </c>
      <c r="C596" s="4">
        <v>447</v>
      </c>
      <c r="E596" s="135" t="s">
        <v>2934</v>
      </c>
      <c r="F596" s="13" t="s">
        <v>1903</v>
      </c>
      <c r="G596" s="13" t="s">
        <v>1836</v>
      </c>
      <c r="H596" s="57"/>
      <c r="I596" s="57"/>
      <c r="J596" s="57"/>
      <c r="K596" s="57"/>
      <c r="L596" s="57"/>
      <c r="M596" s="57"/>
      <c r="P596" s="107" t="s">
        <v>488</v>
      </c>
      <c r="Q596" s="108" t="s">
        <v>488</v>
      </c>
      <c r="R596" s="108" t="s">
        <v>488</v>
      </c>
      <c r="S596" s="76" t="s">
        <v>488</v>
      </c>
      <c r="T596" s="140" t="s">
        <v>488</v>
      </c>
      <c r="U596" s="107" t="s">
        <v>488</v>
      </c>
      <c r="V596" s="108" t="s">
        <v>488</v>
      </c>
      <c r="W596" s="108" t="s">
        <v>488</v>
      </c>
      <c r="X596" s="76" t="s">
        <v>488</v>
      </c>
      <c r="Y596" s="140" t="s">
        <v>488</v>
      </c>
      <c r="Z596" s="91" t="str">
        <f t="shared" si="18"/>
        <v/>
      </c>
      <c r="AA596" s="45" t="str">
        <f t="shared" si="19"/>
        <v/>
      </c>
    </row>
    <row r="597" spans="1:27" ht="136">
      <c r="A597" s="4">
        <v>2393</v>
      </c>
      <c r="B597" s="4" t="s">
        <v>1904</v>
      </c>
      <c r="C597" s="4">
        <v>449</v>
      </c>
      <c r="E597" s="135" t="s">
        <v>2849</v>
      </c>
      <c r="F597" s="13" t="s">
        <v>1905</v>
      </c>
      <c r="G597" s="13" t="s">
        <v>1906</v>
      </c>
      <c r="H597" s="57"/>
      <c r="I597" s="57"/>
      <c r="J597" s="57"/>
      <c r="K597" s="57"/>
      <c r="L597" s="57"/>
      <c r="M597" s="57"/>
      <c r="P597" s="107" t="s">
        <v>488</v>
      </c>
      <c r="Q597" s="108" t="s">
        <v>488</v>
      </c>
      <c r="R597" s="108" t="s">
        <v>488</v>
      </c>
      <c r="S597" s="76" t="s">
        <v>488</v>
      </c>
      <c r="T597" s="140" t="s">
        <v>488</v>
      </c>
      <c r="U597" s="107" t="s">
        <v>488</v>
      </c>
      <c r="V597" s="108" t="s">
        <v>488</v>
      </c>
      <c r="W597" s="108" t="s">
        <v>488</v>
      </c>
      <c r="X597" s="76" t="s">
        <v>488</v>
      </c>
      <c r="Y597" s="140" t="s">
        <v>488</v>
      </c>
      <c r="Z597" s="91" t="str">
        <f t="shared" si="18"/>
        <v/>
      </c>
      <c r="AA597" s="45" t="str">
        <f t="shared" si="19"/>
        <v/>
      </c>
    </row>
    <row r="598" spans="1:27" ht="136">
      <c r="A598" s="4">
        <v>2394</v>
      </c>
      <c r="B598" s="4" t="s">
        <v>1907</v>
      </c>
      <c r="C598" s="4">
        <v>452</v>
      </c>
      <c r="E598" s="135" t="s">
        <v>3076</v>
      </c>
      <c r="F598" s="13" t="s">
        <v>443</v>
      </c>
      <c r="G598" s="13" t="s">
        <v>1908</v>
      </c>
      <c r="H598" s="57"/>
      <c r="I598" s="57"/>
      <c r="J598" s="57"/>
      <c r="K598" s="57"/>
      <c r="L598" s="57"/>
      <c r="M598" s="57"/>
      <c r="P598" s="107" t="s">
        <v>488</v>
      </c>
      <c r="Q598" s="108" t="s">
        <v>488</v>
      </c>
      <c r="R598" s="108" t="s">
        <v>488</v>
      </c>
      <c r="S598" s="76" t="s">
        <v>488</v>
      </c>
      <c r="T598" s="140" t="s">
        <v>488</v>
      </c>
      <c r="U598" s="107" t="s">
        <v>488</v>
      </c>
      <c r="V598" s="108" t="s">
        <v>488</v>
      </c>
      <c r="W598" s="108" t="s">
        <v>488</v>
      </c>
      <c r="X598" s="76" t="s">
        <v>488</v>
      </c>
      <c r="Y598" s="140" t="s">
        <v>488</v>
      </c>
      <c r="Z598" s="91" t="str">
        <f t="shared" si="18"/>
        <v/>
      </c>
      <c r="AA598" s="45" t="str">
        <f t="shared" si="19"/>
        <v/>
      </c>
    </row>
    <row r="599" spans="1:27" ht="187">
      <c r="A599" s="4">
        <v>2395</v>
      </c>
      <c r="B599" s="4" t="s">
        <v>1909</v>
      </c>
      <c r="C599" s="4">
        <v>481</v>
      </c>
      <c r="E599" s="135" t="s">
        <v>3077</v>
      </c>
      <c r="F599" s="13" t="s">
        <v>1910</v>
      </c>
      <c r="G599" s="13" t="s">
        <v>1911</v>
      </c>
      <c r="H599" s="57"/>
      <c r="I599" s="57"/>
      <c r="J599" s="57"/>
      <c r="K599" s="57"/>
      <c r="L599" s="57"/>
      <c r="M599" s="57"/>
      <c r="P599" s="107" t="s">
        <v>488</v>
      </c>
      <c r="Q599" s="108" t="s">
        <v>488</v>
      </c>
      <c r="R599" s="108" t="s">
        <v>488</v>
      </c>
      <c r="S599" s="76" t="s">
        <v>488</v>
      </c>
      <c r="T599" s="140" t="s">
        <v>488</v>
      </c>
      <c r="U599" s="107" t="s">
        <v>488</v>
      </c>
      <c r="V599" s="108" t="s">
        <v>488</v>
      </c>
      <c r="W599" s="108" t="s">
        <v>488</v>
      </c>
      <c r="X599" s="76" t="s">
        <v>488</v>
      </c>
      <c r="Y599" s="140" t="s">
        <v>488</v>
      </c>
      <c r="Z599" s="91" t="str">
        <f t="shared" si="18"/>
        <v/>
      </c>
      <c r="AA599" s="45" t="str">
        <f t="shared" si="19"/>
        <v/>
      </c>
    </row>
    <row r="600" spans="1:27" ht="102">
      <c r="A600" s="4">
        <v>2396</v>
      </c>
      <c r="B600" s="4" t="s">
        <v>1912</v>
      </c>
      <c r="C600" s="4">
        <v>455</v>
      </c>
      <c r="E600" s="135" t="s">
        <v>3078</v>
      </c>
      <c r="F600" s="13" t="s">
        <v>1913</v>
      </c>
      <c r="G600" s="13" t="s">
        <v>1914</v>
      </c>
      <c r="H600" s="57"/>
      <c r="I600" s="57"/>
      <c r="J600" s="57"/>
      <c r="K600" s="57"/>
      <c r="L600" s="57"/>
      <c r="M600" s="57"/>
      <c r="P600" s="107" t="s">
        <v>488</v>
      </c>
      <c r="Q600" s="108" t="s">
        <v>488</v>
      </c>
      <c r="R600" s="108" t="s">
        <v>488</v>
      </c>
      <c r="S600" s="76" t="s">
        <v>488</v>
      </c>
      <c r="T600" s="140" t="s">
        <v>488</v>
      </c>
      <c r="U600" s="107" t="s">
        <v>488</v>
      </c>
      <c r="V600" s="108" t="s">
        <v>488</v>
      </c>
      <c r="W600" s="108" t="s">
        <v>488</v>
      </c>
      <c r="X600" s="76" t="s">
        <v>488</v>
      </c>
      <c r="Y600" s="140" t="s">
        <v>488</v>
      </c>
      <c r="Z600" s="91" t="str">
        <f t="shared" si="18"/>
        <v/>
      </c>
      <c r="AA600" s="45" t="str">
        <f t="shared" si="19"/>
        <v/>
      </c>
    </row>
    <row r="601" spans="1:27" s="104" customFormat="1" ht="17">
      <c r="A601" s="4" t="s">
        <v>488</v>
      </c>
      <c r="G601" s="104" t="s">
        <v>488</v>
      </c>
      <c r="H601" s="4"/>
      <c r="P601" s="139"/>
      <c r="Q601" s="139"/>
      <c r="R601" s="139"/>
      <c r="S601" s="139"/>
      <c r="T601" s="139"/>
      <c r="U601" s="139"/>
      <c r="V601" s="139"/>
      <c r="W601" s="139"/>
      <c r="X601" s="139"/>
      <c r="Y601" s="139"/>
    </row>
    <row r="602" spans="1:27" s="104" customFormat="1" ht="17">
      <c r="A602" s="4" t="s">
        <v>488</v>
      </c>
      <c r="G602" s="104" t="s">
        <v>488</v>
      </c>
      <c r="H602" s="4"/>
      <c r="P602" s="139"/>
      <c r="Q602" s="139"/>
      <c r="R602" s="139"/>
      <c r="S602" s="139"/>
      <c r="T602" s="139"/>
      <c r="U602" s="139"/>
      <c r="V602" s="139"/>
      <c r="W602" s="139"/>
      <c r="X602" s="139"/>
      <c r="Y602" s="139"/>
    </row>
    <row r="603" spans="1:27" ht="17">
      <c r="A603" s="4" t="s">
        <v>488</v>
      </c>
      <c r="B603" s="4" t="s">
        <v>488</v>
      </c>
      <c r="E603" s="109" t="s">
        <v>1915</v>
      </c>
      <c r="F603" s="104"/>
      <c r="G603" s="104" t="s">
        <v>488</v>
      </c>
      <c r="I603" s="104"/>
      <c r="J603" s="104"/>
      <c r="K603" s="104"/>
      <c r="L603" s="104"/>
      <c r="M603" s="104"/>
      <c r="N603" s="104"/>
      <c r="O603" s="104"/>
      <c r="P603" s="139"/>
      <c r="Q603" s="139"/>
      <c r="R603" s="139"/>
      <c r="S603" s="139"/>
      <c r="T603" s="139"/>
      <c r="U603" s="139"/>
      <c r="V603" s="139"/>
      <c r="W603" s="139"/>
      <c r="X603" s="139"/>
      <c r="Y603" s="139"/>
      <c r="Z603" s="104"/>
      <c r="AA603" s="104"/>
    </row>
    <row r="604" spans="1:27" ht="102">
      <c r="A604" s="4">
        <v>2397</v>
      </c>
      <c r="B604" s="4" t="s">
        <v>1916</v>
      </c>
      <c r="C604" s="4">
        <v>456</v>
      </c>
      <c r="E604" s="135" t="s">
        <v>3079</v>
      </c>
      <c r="F604" s="13" t="s">
        <v>1917</v>
      </c>
      <c r="G604" s="13" t="s">
        <v>1918</v>
      </c>
      <c r="H604" s="57"/>
      <c r="I604" s="57"/>
      <c r="J604" s="57"/>
      <c r="K604" s="57"/>
      <c r="L604" s="57"/>
      <c r="M604" s="57"/>
      <c r="P604" s="107" t="s">
        <v>488</v>
      </c>
      <c r="Q604" s="108" t="s">
        <v>488</v>
      </c>
      <c r="R604" s="108" t="s">
        <v>488</v>
      </c>
      <c r="S604" s="76" t="s">
        <v>488</v>
      </c>
      <c r="T604" s="140" t="s">
        <v>488</v>
      </c>
      <c r="U604" s="107" t="s">
        <v>488</v>
      </c>
      <c r="V604" s="108" t="s">
        <v>488</v>
      </c>
      <c r="W604" s="108" t="s">
        <v>488</v>
      </c>
      <c r="X604" s="76" t="s">
        <v>488</v>
      </c>
      <c r="Y604" s="140" t="s">
        <v>488</v>
      </c>
      <c r="Z604" s="91" t="str">
        <f t="shared" si="18"/>
        <v/>
      </c>
      <c r="AA604" s="45" t="str">
        <f t="shared" si="19"/>
        <v/>
      </c>
    </row>
    <row r="605" spans="1:27" ht="85">
      <c r="A605" s="4">
        <v>2398</v>
      </c>
      <c r="B605" s="4" t="s">
        <v>1919</v>
      </c>
      <c r="C605" s="4">
        <v>457</v>
      </c>
      <c r="E605" s="135" t="s">
        <v>3080</v>
      </c>
      <c r="F605" s="13" t="s">
        <v>1920</v>
      </c>
      <c r="G605" s="13" t="s">
        <v>1921</v>
      </c>
      <c r="H605" s="57"/>
      <c r="I605" s="57"/>
      <c r="J605" s="57"/>
      <c r="K605" s="57"/>
      <c r="L605" s="57"/>
      <c r="M605" s="57"/>
      <c r="P605" s="107" t="s">
        <v>488</v>
      </c>
      <c r="Q605" s="108" t="s">
        <v>488</v>
      </c>
      <c r="R605" s="108" t="s">
        <v>488</v>
      </c>
      <c r="S605" s="76" t="s">
        <v>488</v>
      </c>
      <c r="T605" s="140" t="s">
        <v>488</v>
      </c>
      <c r="U605" s="107" t="s">
        <v>488</v>
      </c>
      <c r="V605" s="108" t="s">
        <v>488</v>
      </c>
      <c r="W605" s="108" t="s">
        <v>488</v>
      </c>
      <c r="X605" s="76" t="s">
        <v>488</v>
      </c>
      <c r="Y605" s="140" t="s">
        <v>488</v>
      </c>
      <c r="Z605" s="91" t="str">
        <f t="shared" si="18"/>
        <v/>
      </c>
      <c r="AA605" s="45" t="str">
        <f t="shared" si="19"/>
        <v/>
      </c>
    </row>
    <row r="606" spans="1:27" ht="102">
      <c r="A606" s="4">
        <v>2399</v>
      </c>
      <c r="B606" s="4" t="s">
        <v>1922</v>
      </c>
      <c r="C606" s="4">
        <v>458</v>
      </c>
      <c r="E606" s="135" t="s">
        <v>3081</v>
      </c>
      <c r="F606" s="13" t="s">
        <v>1923</v>
      </c>
      <c r="G606" s="13" t="s">
        <v>1924</v>
      </c>
      <c r="H606" s="57"/>
      <c r="I606" s="57"/>
      <c r="J606" s="57"/>
      <c r="K606" s="57"/>
      <c r="L606" s="57"/>
      <c r="M606" s="57"/>
      <c r="P606" s="107" t="s">
        <v>488</v>
      </c>
      <c r="Q606" s="108" t="s">
        <v>488</v>
      </c>
      <c r="R606" s="108" t="s">
        <v>488</v>
      </c>
      <c r="S606" s="76" t="s">
        <v>488</v>
      </c>
      <c r="T606" s="140" t="s">
        <v>488</v>
      </c>
      <c r="U606" s="107" t="s">
        <v>488</v>
      </c>
      <c r="V606" s="108" t="s">
        <v>488</v>
      </c>
      <c r="W606" s="108" t="s">
        <v>488</v>
      </c>
      <c r="X606" s="76" t="s">
        <v>488</v>
      </c>
      <c r="Y606" s="140" t="s">
        <v>488</v>
      </c>
      <c r="Z606" s="91" t="str">
        <f t="shared" si="18"/>
        <v/>
      </c>
      <c r="AA606" s="45" t="str">
        <f t="shared" si="19"/>
        <v/>
      </c>
    </row>
    <row r="607" spans="1:27" ht="102">
      <c r="A607" s="4">
        <v>2400</v>
      </c>
      <c r="B607" s="4" t="s">
        <v>1925</v>
      </c>
      <c r="C607" s="4">
        <v>459</v>
      </c>
      <c r="E607" s="135" t="s">
        <v>3082</v>
      </c>
      <c r="F607" s="13" t="s">
        <v>1926</v>
      </c>
      <c r="G607" s="13" t="s">
        <v>1927</v>
      </c>
      <c r="H607" s="57"/>
      <c r="I607" s="57"/>
      <c r="J607" s="57"/>
      <c r="K607" s="57"/>
      <c r="L607" s="57"/>
      <c r="M607" s="57"/>
      <c r="P607" s="107" t="s">
        <v>488</v>
      </c>
      <c r="Q607" s="108" t="s">
        <v>488</v>
      </c>
      <c r="R607" s="108" t="s">
        <v>488</v>
      </c>
      <c r="S607" s="76" t="s">
        <v>488</v>
      </c>
      <c r="T607" s="140" t="s">
        <v>488</v>
      </c>
      <c r="U607" s="107" t="s">
        <v>488</v>
      </c>
      <c r="V607" s="108" t="s">
        <v>488</v>
      </c>
      <c r="W607" s="108" t="s">
        <v>488</v>
      </c>
      <c r="X607" s="76" t="s">
        <v>488</v>
      </c>
      <c r="Y607" s="140" t="s">
        <v>488</v>
      </c>
      <c r="Z607" s="91" t="str">
        <f t="shared" si="18"/>
        <v/>
      </c>
      <c r="AA607" s="45" t="str">
        <f t="shared" si="19"/>
        <v/>
      </c>
    </row>
    <row r="608" spans="1:27" ht="102">
      <c r="A608" s="4">
        <v>2401</v>
      </c>
      <c r="B608" s="4" t="s">
        <v>1928</v>
      </c>
      <c r="C608" s="4">
        <v>460</v>
      </c>
      <c r="E608" s="135" t="s">
        <v>3083</v>
      </c>
      <c r="F608" s="13" t="s">
        <v>1929</v>
      </c>
      <c r="G608" s="13" t="s">
        <v>1930</v>
      </c>
      <c r="H608" s="57"/>
      <c r="I608" s="57"/>
      <c r="J608" s="57"/>
      <c r="K608" s="57"/>
      <c r="L608" s="57"/>
      <c r="M608" s="57"/>
      <c r="P608" s="107" t="s">
        <v>488</v>
      </c>
      <c r="Q608" s="108" t="s">
        <v>488</v>
      </c>
      <c r="R608" s="108" t="s">
        <v>488</v>
      </c>
      <c r="S608" s="76" t="s">
        <v>488</v>
      </c>
      <c r="T608" s="140" t="s">
        <v>488</v>
      </c>
      <c r="U608" s="107" t="s">
        <v>488</v>
      </c>
      <c r="V608" s="108" t="s">
        <v>488</v>
      </c>
      <c r="W608" s="108" t="s">
        <v>488</v>
      </c>
      <c r="X608" s="76" t="s">
        <v>488</v>
      </c>
      <c r="Y608" s="140" t="s">
        <v>488</v>
      </c>
      <c r="Z608" s="91" t="str">
        <f t="shared" si="18"/>
        <v/>
      </c>
      <c r="AA608" s="45" t="str">
        <f t="shared" si="19"/>
        <v/>
      </c>
    </row>
    <row r="609" spans="1:27" ht="102">
      <c r="A609" s="4">
        <v>2402</v>
      </c>
      <c r="B609" s="4" t="s">
        <v>1931</v>
      </c>
      <c r="C609" s="4">
        <v>461</v>
      </c>
      <c r="E609" s="135" t="s">
        <v>3084</v>
      </c>
      <c r="F609" s="13" t="s">
        <v>1932</v>
      </c>
      <c r="G609" s="13" t="s">
        <v>1933</v>
      </c>
      <c r="H609" s="57"/>
      <c r="I609" s="57"/>
      <c r="J609" s="57"/>
      <c r="K609" s="57"/>
      <c r="L609" s="57"/>
      <c r="M609" s="57"/>
      <c r="P609" s="107" t="s">
        <v>488</v>
      </c>
      <c r="Q609" s="108" t="s">
        <v>488</v>
      </c>
      <c r="R609" s="108" t="s">
        <v>488</v>
      </c>
      <c r="S609" s="76" t="s">
        <v>488</v>
      </c>
      <c r="T609" s="140" t="s">
        <v>488</v>
      </c>
      <c r="U609" s="107" t="s">
        <v>488</v>
      </c>
      <c r="V609" s="108" t="s">
        <v>488</v>
      </c>
      <c r="W609" s="108" t="s">
        <v>488</v>
      </c>
      <c r="X609" s="76" t="s">
        <v>488</v>
      </c>
      <c r="Y609" s="140" t="s">
        <v>488</v>
      </c>
      <c r="Z609" s="91" t="str">
        <f t="shared" si="18"/>
        <v/>
      </c>
      <c r="AA609" s="45" t="str">
        <f t="shared" si="19"/>
        <v/>
      </c>
    </row>
    <row r="610" spans="1:27" ht="119">
      <c r="A610" s="4">
        <v>2403</v>
      </c>
      <c r="B610" s="4" t="s">
        <v>1934</v>
      </c>
      <c r="C610" s="4">
        <v>462</v>
      </c>
      <c r="E610" s="135" t="s">
        <v>3085</v>
      </c>
      <c r="F610" s="13" t="s">
        <v>1935</v>
      </c>
      <c r="G610" s="13" t="s">
        <v>1936</v>
      </c>
      <c r="H610" s="57"/>
      <c r="I610" s="57"/>
      <c r="J610" s="57"/>
      <c r="K610" s="57"/>
      <c r="L610" s="57"/>
      <c r="M610" s="57"/>
      <c r="P610" s="107" t="s">
        <v>488</v>
      </c>
      <c r="Q610" s="108" t="s">
        <v>488</v>
      </c>
      <c r="R610" s="108" t="s">
        <v>488</v>
      </c>
      <c r="S610" s="76" t="s">
        <v>488</v>
      </c>
      <c r="T610" s="140" t="s">
        <v>488</v>
      </c>
      <c r="U610" s="107" t="s">
        <v>488</v>
      </c>
      <c r="V610" s="108" t="s">
        <v>488</v>
      </c>
      <c r="W610" s="108" t="s">
        <v>488</v>
      </c>
      <c r="X610" s="76" t="s">
        <v>488</v>
      </c>
      <c r="Y610" s="140" t="s">
        <v>488</v>
      </c>
      <c r="Z610" s="91" t="str">
        <f t="shared" si="18"/>
        <v/>
      </c>
      <c r="AA610" s="45" t="str">
        <f t="shared" si="19"/>
        <v/>
      </c>
    </row>
    <row r="611" spans="1:27" ht="102">
      <c r="A611" s="4">
        <v>2404</v>
      </c>
      <c r="B611" s="4" t="s">
        <v>1937</v>
      </c>
      <c r="C611" s="4">
        <v>463</v>
      </c>
      <c r="E611" s="135" t="s">
        <v>3086</v>
      </c>
      <c r="F611" s="13" t="s">
        <v>1938</v>
      </c>
      <c r="G611" s="13" t="s">
        <v>1939</v>
      </c>
      <c r="H611" s="57"/>
      <c r="I611" s="57"/>
      <c r="J611" s="57"/>
      <c r="K611" s="57"/>
      <c r="L611" s="57"/>
      <c r="M611" s="57"/>
      <c r="P611" s="107" t="s">
        <v>488</v>
      </c>
      <c r="Q611" s="108" t="s">
        <v>488</v>
      </c>
      <c r="R611" s="108" t="s">
        <v>488</v>
      </c>
      <c r="S611" s="76" t="s">
        <v>488</v>
      </c>
      <c r="T611" s="140" t="s">
        <v>488</v>
      </c>
      <c r="U611" s="107" t="s">
        <v>488</v>
      </c>
      <c r="V611" s="108" t="s">
        <v>488</v>
      </c>
      <c r="W611" s="108" t="s">
        <v>488</v>
      </c>
      <c r="X611" s="76" t="s">
        <v>488</v>
      </c>
      <c r="Y611" s="140" t="s">
        <v>488</v>
      </c>
      <c r="Z611" s="91" t="str">
        <f t="shared" si="18"/>
        <v/>
      </c>
      <c r="AA611" s="45" t="str">
        <f t="shared" si="19"/>
        <v/>
      </c>
    </row>
    <row r="612" spans="1:27" ht="85">
      <c r="A612" s="4">
        <v>2405</v>
      </c>
      <c r="B612" s="4" t="s">
        <v>1940</v>
      </c>
      <c r="C612" s="4">
        <v>464</v>
      </c>
      <c r="E612" s="135" t="s">
        <v>3087</v>
      </c>
      <c r="F612" s="13" t="s">
        <v>1941</v>
      </c>
      <c r="G612" s="13" t="s">
        <v>1942</v>
      </c>
      <c r="H612" s="57"/>
      <c r="I612" s="57"/>
      <c r="J612" s="57"/>
      <c r="K612" s="57"/>
      <c r="L612" s="57"/>
      <c r="M612" s="57"/>
      <c r="P612" s="107" t="s">
        <v>488</v>
      </c>
      <c r="Q612" s="108" t="s">
        <v>488</v>
      </c>
      <c r="R612" s="108" t="s">
        <v>488</v>
      </c>
      <c r="S612" s="76" t="s">
        <v>488</v>
      </c>
      <c r="T612" s="140" t="s">
        <v>488</v>
      </c>
      <c r="U612" s="107" t="s">
        <v>488</v>
      </c>
      <c r="V612" s="108" t="s">
        <v>488</v>
      </c>
      <c r="W612" s="108" t="s">
        <v>488</v>
      </c>
      <c r="X612" s="76" t="s">
        <v>488</v>
      </c>
      <c r="Y612" s="140" t="s">
        <v>488</v>
      </c>
      <c r="Z612" s="91" t="str">
        <f t="shared" si="18"/>
        <v/>
      </c>
      <c r="AA612" s="45" t="str">
        <f t="shared" si="19"/>
        <v/>
      </c>
    </row>
    <row r="613" spans="1:27" ht="85">
      <c r="A613" s="4">
        <v>2406</v>
      </c>
      <c r="B613" s="4" t="s">
        <v>1943</v>
      </c>
      <c r="C613" s="4">
        <v>465</v>
      </c>
      <c r="E613" s="135" t="s">
        <v>3088</v>
      </c>
      <c r="F613" s="13" t="s">
        <v>1944</v>
      </c>
      <c r="G613" s="13" t="s">
        <v>1945</v>
      </c>
      <c r="H613" s="57"/>
      <c r="I613" s="57"/>
      <c r="J613" s="57"/>
      <c r="K613" s="57"/>
      <c r="L613" s="57"/>
      <c r="M613" s="57"/>
      <c r="P613" s="107" t="s">
        <v>488</v>
      </c>
      <c r="Q613" s="108" t="s">
        <v>488</v>
      </c>
      <c r="R613" s="108" t="s">
        <v>488</v>
      </c>
      <c r="S613" s="76" t="s">
        <v>488</v>
      </c>
      <c r="T613" s="140" t="s">
        <v>488</v>
      </c>
      <c r="U613" s="107" t="s">
        <v>488</v>
      </c>
      <c r="V613" s="108" t="s">
        <v>488</v>
      </c>
      <c r="W613" s="108" t="s">
        <v>488</v>
      </c>
      <c r="X613" s="76" t="s">
        <v>488</v>
      </c>
      <c r="Y613" s="140" t="s">
        <v>488</v>
      </c>
      <c r="Z613" s="91" t="str">
        <f t="shared" si="18"/>
        <v/>
      </c>
      <c r="AA613" s="45" t="str">
        <f t="shared" si="19"/>
        <v/>
      </c>
    </row>
    <row r="614" spans="1:27" ht="119">
      <c r="A614" s="4">
        <v>2407</v>
      </c>
      <c r="B614" s="4" t="s">
        <v>1946</v>
      </c>
      <c r="C614" s="4">
        <v>466</v>
      </c>
      <c r="E614" s="135" t="s">
        <v>3089</v>
      </c>
      <c r="F614" s="13" t="s">
        <v>1947</v>
      </c>
      <c r="G614" s="13" t="s">
        <v>1948</v>
      </c>
      <c r="H614" s="57"/>
      <c r="I614" s="57"/>
      <c r="J614" s="57"/>
      <c r="K614" s="57"/>
      <c r="L614" s="57"/>
      <c r="M614" s="57"/>
      <c r="P614" s="107" t="s">
        <v>488</v>
      </c>
      <c r="Q614" s="108" t="s">
        <v>488</v>
      </c>
      <c r="R614" s="108" t="s">
        <v>488</v>
      </c>
      <c r="S614" s="76" t="s">
        <v>488</v>
      </c>
      <c r="T614" s="140" t="s">
        <v>488</v>
      </c>
      <c r="U614" s="107" t="s">
        <v>488</v>
      </c>
      <c r="V614" s="108" t="s">
        <v>488</v>
      </c>
      <c r="W614" s="108" t="s">
        <v>488</v>
      </c>
      <c r="X614" s="76" t="s">
        <v>488</v>
      </c>
      <c r="Y614" s="140" t="s">
        <v>488</v>
      </c>
      <c r="Z614" s="91" t="str">
        <f t="shared" si="18"/>
        <v/>
      </c>
      <c r="AA614" s="45" t="str">
        <f t="shared" si="19"/>
        <v/>
      </c>
    </row>
    <row r="615" spans="1:27" s="104" customFormat="1" ht="17">
      <c r="A615" s="4" t="s">
        <v>488</v>
      </c>
      <c r="H615" s="4"/>
      <c r="P615" s="139"/>
      <c r="Q615" s="139"/>
      <c r="R615" s="139"/>
      <c r="S615" s="139"/>
      <c r="T615" s="139"/>
      <c r="U615" s="139"/>
      <c r="V615" s="139"/>
      <c r="W615" s="139"/>
      <c r="X615" s="139"/>
      <c r="Y615" s="139"/>
    </row>
    <row r="616" spans="1:27" s="104" customFormat="1" ht="17">
      <c r="A616" s="4" t="s">
        <v>488</v>
      </c>
      <c r="H616" s="4"/>
      <c r="P616" s="139"/>
      <c r="Q616" s="139"/>
      <c r="R616" s="139"/>
      <c r="S616" s="139"/>
      <c r="T616" s="139"/>
      <c r="U616" s="139"/>
      <c r="V616" s="139"/>
      <c r="W616" s="139"/>
      <c r="X616" s="139"/>
      <c r="Y616" s="139"/>
    </row>
    <row r="617" spans="1:27" s="104" customFormat="1" ht="37">
      <c r="A617" s="4" t="s">
        <v>488</v>
      </c>
      <c r="E617" s="149" t="s">
        <v>34</v>
      </c>
      <c r="F617" s="149"/>
      <c r="G617" s="149"/>
      <c r="H617" s="4"/>
      <c r="P617" s="139"/>
      <c r="Q617" s="139"/>
      <c r="R617" s="139"/>
      <c r="S617" s="139"/>
      <c r="T617" s="139"/>
      <c r="U617" s="139"/>
      <c r="V617" s="139"/>
      <c r="W617" s="139"/>
      <c r="X617" s="139"/>
      <c r="Y617" s="139"/>
    </row>
    <row r="618" spans="1:27" s="104" customFormat="1" ht="19">
      <c r="A618" s="4" t="s">
        <v>488</v>
      </c>
      <c r="E618" s="145" t="s">
        <v>1949</v>
      </c>
      <c r="F618" s="145"/>
      <c r="G618" s="145"/>
      <c r="H618" s="4"/>
      <c r="P618" s="139"/>
      <c r="Q618" s="139"/>
      <c r="R618" s="139"/>
      <c r="S618" s="139"/>
      <c r="T618" s="139"/>
      <c r="U618" s="139"/>
      <c r="V618" s="139"/>
      <c r="W618" s="139"/>
      <c r="X618" s="139"/>
      <c r="Y618" s="139"/>
    </row>
    <row r="619" spans="1:27" s="104" customFormat="1" ht="17">
      <c r="A619" s="4" t="s">
        <v>488</v>
      </c>
      <c r="B619" s="4" t="s">
        <v>488</v>
      </c>
      <c r="E619" s="106" t="s">
        <v>1950</v>
      </c>
      <c r="H619" s="4"/>
      <c r="P619" s="139"/>
      <c r="Q619" s="139"/>
      <c r="R619" s="139"/>
      <c r="S619" s="139"/>
      <c r="T619" s="139"/>
      <c r="U619" s="139"/>
      <c r="V619" s="139"/>
      <c r="W619" s="139"/>
      <c r="X619" s="139"/>
      <c r="Y619" s="139"/>
    </row>
    <row r="620" spans="1:27" ht="170">
      <c r="A620" s="4">
        <v>2408</v>
      </c>
      <c r="B620" s="4" t="s">
        <v>1951</v>
      </c>
      <c r="C620" s="4">
        <v>595</v>
      </c>
      <c r="D620" s="10" t="s">
        <v>34</v>
      </c>
      <c r="E620" s="135" t="s">
        <v>3090</v>
      </c>
      <c r="F620" s="13" t="s">
        <v>1952</v>
      </c>
      <c r="G620" s="13" t="s">
        <v>1953</v>
      </c>
      <c r="H620" s="57"/>
      <c r="I620" s="57"/>
      <c r="J620" s="57"/>
      <c r="K620" s="57"/>
      <c r="L620" s="57"/>
      <c r="M620" s="57"/>
      <c r="P620" s="107" t="s">
        <v>488</v>
      </c>
      <c r="Q620" s="108" t="s">
        <v>488</v>
      </c>
      <c r="R620" s="108" t="s">
        <v>488</v>
      </c>
      <c r="S620" s="76" t="s">
        <v>488</v>
      </c>
      <c r="T620" s="140" t="s">
        <v>488</v>
      </c>
      <c r="U620" s="107" t="s">
        <v>488</v>
      </c>
      <c r="V620" s="108" t="s">
        <v>488</v>
      </c>
      <c r="W620" s="108" t="s">
        <v>488</v>
      </c>
      <c r="X620" s="76" t="s">
        <v>488</v>
      </c>
      <c r="Y620" s="140" t="s">
        <v>488</v>
      </c>
      <c r="Z620" s="91" t="str">
        <f t="shared" si="18"/>
        <v/>
      </c>
      <c r="AA620" s="45" t="str">
        <f t="shared" si="19"/>
        <v/>
      </c>
    </row>
    <row r="621" spans="1:27" ht="204">
      <c r="A621" s="4">
        <v>2409</v>
      </c>
      <c r="B621" s="4" t="s">
        <v>1954</v>
      </c>
      <c r="C621" s="4">
        <v>596</v>
      </c>
      <c r="D621" s="10" t="s">
        <v>34</v>
      </c>
      <c r="E621" s="135" t="s">
        <v>3091</v>
      </c>
      <c r="F621" s="13" t="s">
        <v>1955</v>
      </c>
      <c r="G621" s="13" t="s">
        <v>1956</v>
      </c>
      <c r="H621" s="57"/>
      <c r="I621" s="57"/>
      <c r="J621" s="57"/>
      <c r="K621" s="57"/>
      <c r="L621" s="57"/>
      <c r="M621" s="57"/>
      <c r="P621" s="107" t="s">
        <v>488</v>
      </c>
      <c r="Q621" s="108" t="s">
        <v>488</v>
      </c>
      <c r="R621" s="108" t="s">
        <v>488</v>
      </c>
      <c r="S621" s="76" t="s">
        <v>488</v>
      </c>
      <c r="T621" s="140" t="s">
        <v>488</v>
      </c>
      <c r="U621" s="107" t="s">
        <v>488</v>
      </c>
      <c r="V621" s="108" t="s">
        <v>488</v>
      </c>
      <c r="W621" s="108" t="s">
        <v>488</v>
      </c>
      <c r="X621" s="76" t="s">
        <v>488</v>
      </c>
      <c r="Y621" s="140" t="s">
        <v>488</v>
      </c>
      <c r="Z621" s="91" t="str">
        <f t="shared" si="18"/>
        <v/>
      </c>
      <c r="AA621" s="45" t="str">
        <f t="shared" si="19"/>
        <v/>
      </c>
    </row>
    <row r="622" spans="1:27" s="104" customFormat="1" ht="17">
      <c r="A622" s="4" t="s">
        <v>488</v>
      </c>
      <c r="H622" s="4"/>
      <c r="P622" s="139"/>
      <c r="Q622" s="139"/>
      <c r="R622" s="139"/>
      <c r="S622" s="139"/>
      <c r="T622" s="139"/>
      <c r="U622" s="139"/>
      <c r="V622" s="139"/>
      <c r="W622" s="139"/>
      <c r="X622" s="139"/>
      <c r="Y622" s="139"/>
    </row>
    <row r="623" spans="1:27" ht="221">
      <c r="A623" s="4">
        <v>2410</v>
      </c>
      <c r="B623" s="4" t="s">
        <v>1957</v>
      </c>
      <c r="C623" s="4">
        <v>597</v>
      </c>
      <c r="E623" s="135" t="s">
        <v>3092</v>
      </c>
      <c r="F623" s="13" t="s">
        <v>1958</v>
      </c>
      <c r="G623" s="13" t="s">
        <v>1959</v>
      </c>
      <c r="H623" s="57"/>
      <c r="I623" s="57"/>
      <c r="J623" s="57"/>
      <c r="K623" s="57"/>
      <c r="L623" s="57"/>
      <c r="M623" s="57"/>
      <c r="P623" s="107" t="s">
        <v>488</v>
      </c>
      <c r="Q623" s="108" t="s">
        <v>488</v>
      </c>
      <c r="R623" s="108" t="s">
        <v>488</v>
      </c>
      <c r="S623" s="76" t="s">
        <v>488</v>
      </c>
      <c r="T623" s="140" t="s">
        <v>488</v>
      </c>
      <c r="U623" s="107" t="s">
        <v>488</v>
      </c>
      <c r="V623" s="108" t="s">
        <v>488</v>
      </c>
      <c r="W623" s="108" t="s">
        <v>488</v>
      </c>
      <c r="X623" s="76" t="s">
        <v>488</v>
      </c>
      <c r="Y623" s="140" t="s">
        <v>488</v>
      </c>
      <c r="Z623" s="91" t="str">
        <f t="shared" si="18"/>
        <v/>
      </c>
      <c r="AA623" s="45" t="str">
        <f t="shared" si="19"/>
        <v/>
      </c>
    </row>
    <row r="624" spans="1:27" ht="204">
      <c r="A624" s="4">
        <v>2411</v>
      </c>
      <c r="B624" s="4" t="s">
        <v>1960</v>
      </c>
      <c r="C624" s="4">
        <v>598</v>
      </c>
      <c r="E624" s="135" t="s">
        <v>3093</v>
      </c>
      <c r="F624" s="13" t="s">
        <v>1961</v>
      </c>
      <c r="G624" s="13" t="s">
        <v>1962</v>
      </c>
      <c r="H624" s="57"/>
      <c r="I624" s="57"/>
      <c r="J624" s="57"/>
      <c r="K624" s="57"/>
      <c r="L624" s="57"/>
      <c r="M624" s="57"/>
      <c r="P624" s="107" t="s">
        <v>488</v>
      </c>
      <c r="Q624" s="108" t="s">
        <v>488</v>
      </c>
      <c r="R624" s="108" t="s">
        <v>488</v>
      </c>
      <c r="S624" s="76" t="s">
        <v>488</v>
      </c>
      <c r="T624" s="140" t="s">
        <v>488</v>
      </c>
      <c r="U624" s="107" t="s">
        <v>488</v>
      </c>
      <c r="V624" s="108" t="s">
        <v>488</v>
      </c>
      <c r="W624" s="108" t="s">
        <v>488</v>
      </c>
      <c r="X624" s="76" t="s">
        <v>488</v>
      </c>
      <c r="Y624" s="140" t="s">
        <v>488</v>
      </c>
      <c r="Z624" s="91" t="str">
        <f t="shared" si="18"/>
        <v/>
      </c>
      <c r="AA624" s="45" t="str">
        <f t="shared" si="19"/>
        <v/>
      </c>
    </row>
    <row r="625" spans="1:27" s="104" customFormat="1" ht="17">
      <c r="A625" s="4" t="s">
        <v>488</v>
      </c>
      <c r="H625" s="4"/>
      <c r="P625" s="139"/>
      <c r="Q625" s="139"/>
      <c r="R625" s="139"/>
      <c r="S625" s="139"/>
      <c r="T625" s="139"/>
      <c r="U625" s="139"/>
      <c r="V625" s="139"/>
      <c r="W625" s="139"/>
      <c r="X625" s="139"/>
      <c r="Y625" s="139"/>
    </row>
    <row r="626" spans="1:27" ht="170">
      <c r="A626" s="4">
        <v>2412</v>
      </c>
      <c r="B626" s="4" t="s">
        <v>1963</v>
      </c>
      <c r="C626" s="4">
        <v>599</v>
      </c>
      <c r="E626" s="135" t="s">
        <v>3094</v>
      </c>
      <c r="F626" s="13" t="s">
        <v>1964</v>
      </c>
      <c r="G626" s="13" t="s">
        <v>1965</v>
      </c>
      <c r="H626" s="57"/>
      <c r="I626" s="57"/>
      <c r="J626" s="57"/>
      <c r="K626" s="57"/>
      <c r="L626" s="57"/>
      <c r="M626" s="57"/>
      <c r="P626" s="107" t="s">
        <v>488</v>
      </c>
      <c r="Q626" s="108" t="s">
        <v>488</v>
      </c>
      <c r="R626" s="108" t="s">
        <v>488</v>
      </c>
      <c r="S626" s="76" t="s">
        <v>488</v>
      </c>
      <c r="T626" s="140" t="s">
        <v>488</v>
      </c>
      <c r="U626" s="107" t="s">
        <v>488</v>
      </c>
      <c r="V626" s="108" t="s">
        <v>488</v>
      </c>
      <c r="W626" s="108" t="s">
        <v>488</v>
      </c>
      <c r="X626" s="76" t="s">
        <v>488</v>
      </c>
      <c r="Y626" s="140" t="s">
        <v>488</v>
      </c>
      <c r="Z626" s="91" t="str">
        <f t="shared" si="18"/>
        <v/>
      </c>
      <c r="AA626" s="45" t="str">
        <f t="shared" si="19"/>
        <v/>
      </c>
    </row>
    <row r="627" spans="1:27" ht="170">
      <c r="A627" s="4">
        <v>2413</v>
      </c>
      <c r="B627" s="4" t="s">
        <v>1966</v>
      </c>
      <c r="C627" s="4">
        <v>600</v>
      </c>
      <c r="E627" s="135" t="s">
        <v>3095</v>
      </c>
      <c r="F627" s="13" t="s">
        <v>1967</v>
      </c>
      <c r="G627" s="13" t="s">
        <v>1968</v>
      </c>
      <c r="H627" s="57"/>
      <c r="I627" s="57"/>
      <c r="J627" s="57"/>
      <c r="K627" s="57"/>
      <c r="L627" s="57"/>
      <c r="M627" s="57"/>
      <c r="P627" s="107" t="s">
        <v>488</v>
      </c>
      <c r="Q627" s="108" t="s">
        <v>488</v>
      </c>
      <c r="R627" s="108" t="s">
        <v>488</v>
      </c>
      <c r="S627" s="76" t="s">
        <v>488</v>
      </c>
      <c r="T627" s="140" t="s">
        <v>488</v>
      </c>
      <c r="U627" s="107" t="s">
        <v>488</v>
      </c>
      <c r="V627" s="108" t="s">
        <v>488</v>
      </c>
      <c r="W627" s="108" t="s">
        <v>488</v>
      </c>
      <c r="X627" s="76" t="s">
        <v>488</v>
      </c>
      <c r="Y627" s="140" t="s">
        <v>488</v>
      </c>
      <c r="Z627" s="91" t="str">
        <f t="shared" si="18"/>
        <v/>
      </c>
      <c r="AA627" s="45" t="str">
        <f t="shared" si="19"/>
        <v/>
      </c>
    </row>
    <row r="628" spans="1:27" ht="136">
      <c r="A628" s="4">
        <v>2414</v>
      </c>
      <c r="B628" s="4" t="s">
        <v>1969</v>
      </c>
      <c r="C628" s="4">
        <v>601</v>
      </c>
      <c r="E628" s="135" t="s">
        <v>3096</v>
      </c>
      <c r="F628" s="13" t="s">
        <v>1970</v>
      </c>
      <c r="G628" s="13" t="s">
        <v>1971</v>
      </c>
      <c r="H628" s="57"/>
      <c r="I628" s="57"/>
      <c r="J628" s="57"/>
      <c r="K628" s="57"/>
      <c r="L628" s="57"/>
      <c r="M628" s="57"/>
      <c r="P628" s="107" t="s">
        <v>488</v>
      </c>
      <c r="Q628" s="108" t="s">
        <v>488</v>
      </c>
      <c r="R628" s="108" t="s">
        <v>488</v>
      </c>
      <c r="S628" s="76" t="s">
        <v>488</v>
      </c>
      <c r="T628" s="140" t="s">
        <v>488</v>
      </c>
      <c r="U628" s="107" t="s">
        <v>488</v>
      </c>
      <c r="V628" s="108" t="s">
        <v>488</v>
      </c>
      <c r="W628" s="108" t="s">
        <v>488</v>
      </c>
      <c r="X628" s="76" t="s">
        <v>488</v>
      </c>
      <c r="Y628" s="140" t="s">
        <v>488</v>
      </c>
      <c r="Z628" s="91" t="str">
        <f t="shared" si="18"/>
        <v/>
      </c>
      <c r="AA628" s="45" t="str">
        <f t="shared" si="19"/>
        <v/>
      </c>
    </row>
    <row r="629" spans="1:27" ht="170">
      <c r="A629" s="4">
        <v>2415</v>
      </c>
      <c r="B629" s="4" t="s">
        <v>1972</v>
      </c>
      <c r="C629" s="4">
        <v>602</v>
      </c>
      <c r="E629" s="135" t="s">
        <v>3097</v>
      </c>
      <c r="F629" s="13" t="s">
        <v>1973</v>
      </c>
      <c r="G629" s="13" t="s">
        <v>1974</v>
      </c>
      <c r="H629" s="57"/>
      <c r="I629" s="57"/>
      <c r="J629" s="57"/>
      <c r="K629" s="57"/>
      <c r="L629" s="57"/>
      <c r="M629" s="57"/>
      <c r="P629" s="107" t="s">
        <v>488</v>
      </c>
      <c r="Q629" s="108" t="s">
        <v>488</v>
      </c>
      <c r="R629" s="108" t="s">
        <v>488</v>
      </c>
      <c r="S629" s="76" t="s">
        <v>488</v>
      </c>
      <c r="T629" s="140" t="s">
        <v>488</v>
      </c>
      <c r="U629" s="107" t="s">
        <v>488</v>
      </c>
      <c r="V629" s="108" t="s">
        <v>488</v>
      </c>
      <c r="W629" s="108" t="s">
        <v>488</v>
      </c>
      <c r="X629" s="76" t="s">
        <v>488</v>
      </c>
      <c r="Y629" s="140" t="s">
        <v>488</v>
      </c>
      <c r="Z629" s="91" t="str">
        <f t="shared" si="18"/>
        <v/>
      </c>
      <c r="AA629" s="45" t="str">
        <f t="shared" si="19"/>
        <v/>
      </c>
    </row>
    <row r="630" spans="1:27" ht="170">
      <c r="A630" s="4">
        <v>2416</v>
      </c>
      <c r="B630" s="4" t="s">
        <v>1975</v>
      </c>
      <c r="C630" s="4">
        <v>605</v>
      </c>
      <c r="E630" s="135" t="s">
        <v>3098</v>
      </c>
      <c r="F630" s="13" t="s">
        <v>1976</v>
      </c>
      <c r="G630" s="13" t="s">
        <v>1977</v>
      </c>
      <c r="H630" s="57"/>
      <c r="I630" s="57"/>
      <c r="J630" s="57"/>
      <c r="K630" s="57"/>
      <c r="L630" s="57"/>
      <c r="M630" s="57"/>
      <c r="P630" s="107" t="s">
        <v>488</v>
      </c>
      <c r="Q630" s="108" t="s">
        <v>488</v>
      </c>
      <c r="R630" s="108" t="s">
        <v>488</v>
      </c>
      <c r="S630" s="76" t="s">
        <v>488</v>
      </c>
      <c r="T630" s="140" t="s">
        <v>488</v>
      </c>
      <c r="U630" s="107" t="s">
        <v>488</v>
      </c>
      <c r="V630" s="108" t="s">
        <v>488</v>
      </c>
      <c r="W630" s="108" t="s">
        <v>488</v>
      </c>
      <c r="X630" s="76" t="s">
        <v>488</v>
      </c>
      <c r="Y630" s="140" t="s">
        <v>488</v>
      </c>
      <c r="Z630" s="91" t="str">
        <f t="shared" si="18"/>
        <v/>
      </c>
      <c r="AA630" s="45" t="str">
        <f t="shared" si="19"/>
        <v/>
      </c>
    </row>
    <row r="631" spans="1:27" s="104" customFormat="1" ht="17">
      <c r="A631" s="4" t="s">
        <v>488</v>
      </c>
      <c r="H631" s="4"/>
      <c r="P631" s="139"/>
      <c r="Q631" s="139"/>
      <c r="R631" s="139"/>
      <c r="S631" s="139"/>
      <c r="T631" s="139"/>
      <c r="U631" s="139"/>
      <c r="V631" s="139"/>
      <c r="W631" s="139"/>
      <c r="X631" s="139"/>
      <c r="Y631" s="139"/>
    </row>
    <row r="632" spans="1:27" s="104" customFormat="1" ht="17">
      <c r="A632" s="4" t="s">
        <v>488</v>
      </c>
      <c r="H632" s="4"/>
      <c r="P632" s="139"/>
      <c r="Q632" s="139"/>
      <c r="R632" s="139"/>
      <c r="S632" s="139"/>
      <c r="T632" s="139"/>
      <c r="U632" s="139"/>
      <c r="V632" s="139"/>
      <c r="W632" s="139"/>
      <c r="X632" s="139"/>
      <c r="Y632" s="139"/>
    </row>
    <row r="633" spans="1:27" s="104" customFormat="1" ht="34">
      <c r="A633" s="4" t="s">
        <v>488</v>
      </c>
      <c r="B633" s="4" t="s">
        <v>488</v>
      </c>
      <c r="E633" s="106" t="s">
        <v>1978</v>
      </c>
      <c r="H633" s="4"/>
      <c r="P633" s="139"/>
      <c r="Q633" s="139"/>
      <c r="R633" s="139"/>
      <c r="S633" s="139"/>
      <c r="T633" s="139"/>
      <c r="U633" s="139"/>
      <c r="V633" s="139"/>
      <c r="W633" s="139"/>
      <c r="X633" s="139"/>
      <c r="Y633" s="139"/>
    </row>
    <row r="634" spans="1:27" ht="170">
      <c r="A634" s="4">
        <v>2417</v>
      </c>
      <c r="B634" s="4" t="s">
        <v>1979</v>
      </c>
      <c r="C634" s="4">
        <v>606</v>
      </c>
      <c r="E634" s="135" t="s">
        <v>3099</v>
      </c>
      <c r="F634" s="13" t="s">
        <v>1980</v>
      </c>
      <c r="G634" s="13" t="s">
        <v>1981</v>
      </c>
      <c r="H634" s="57"/>
      <c r="I634" s="57"/>
      <c r="J634" s="57"/>
      <c r="K634" s="57"/>
      <c r="L634" s="57"/>
      <c r="M634" s="57"/>
      <c r="P634" s="107" t="s">
        <v>488</v>
      </c>
      <c r="Q634" s="108" t="s">
        <v>488</v>
      </c>
      <c r="R634" s="108" t="s">
        <v>488</v>
      </c>
      <c r="S634" s="76" t="s">
        <v>488</v>
      </c>
      <c r="T634" s="140" t="s">
        <v>488</v>
      </c>
      <c r="U634" s="107" t="s">
        <v>488</v>
      </c>
      <c r="V634" s="108" t="s">
        <v>488</v>
      </c>
      <c r="W634" s="108" t="s">
        <v>488</v>
      </c>
      <c r="X634" s="76" t="s">
        <v>488</v>
      </c>
      <c r="Y634" s="140" t="s">
        <v>488</v>
      </c>
      <c r="Z634" s="91" t="str">
        <f t="shared" si="18"/>
        <v/>
      </c>
      <c r="AA634" s="45" t="str">
        <f t="shared" si="19"/>
        <v/>
      </c>
    </row>
    <row r="635" spans="1:27" ht="153">
      <c r="A635" s="4">
        <v>2418</v>
      </c>
      <c r="B635" s="4" t="s">
        <v>1982</v>
      </c>
      <c r="C635" s="4">
        <v>607</v>
      </c>
      <c r="E635" s="135" t="s">
        <v>3100</v>
      </c>
      <c r="F635" s="13" t="s">
        <v>1983</v>
      </c>
      <c r="G635" s="13" t="s">
        <v>1984</v>
      </c>
      <c r="H635" s="57"/>
      <c r="I635" s="57"/>
      <c r="J635" s="57"/>
      <c r="K635" s="57"/>
      <c r="L635" s="57"/>
      <c r="M635" s="57"/>
      <c r="P635" s="107" t="s">
        <v>488</v>
      </c>
      <c r="Q635" s="108" t="s">
        <v>488</v>
      </c>
      <c r="R635" s="108" t="s">
        <v>488</v>
      </c>
      <c r="S635" s="76" t="s">
        <v>488</v>
      </c>
      <c r="T635" s="140" t="s">
        <v>488</v>
      </c>
      <c r="U635" s="107" t="s">
        <v>488</v>
      </c>
      <c r="V635" s="108" t="s">
        <v>488</v>
      </c>
      <c r="W635" s="108" t="s">
        <v>488</v>
      </c>
      <c r="X635" s="76" t="s">
        <v>488</v>
      </c>
      <c r="Y635" s="140" t="s">
        <v>488</v>
      </c>
      <c r="Z635" s="91" t="str">
        <f t="shared" si="18"/>
        <v/>
      </c>
      <c r="AA635" s="45" t="str">
        <f t="shared" si="19"/>
        <v/>
      </c>
    </row>
    <row r="636" spans="1:27" ht="136">
      <c r="A636" s="4">
        <v>2419</v>
      </c>
      <c r="B636" s="4" t="s">
        <v>1985</v>
      </c>
      <c r="C636" s="4">
        <v>608</v>
      </c>
      <c r="E636" s="135" t="s">
        <v>3101</v>
      </c>
      <c r="F636" s="13" t="s">
        <v>1986</v>
      </c>
      <c r="G636" s="13" t="s">
        <v>1987</v>
      </c>
      <c r="H636" s="57"/>
      <c r="I636" s="57"/>
      <c r="J636" s="57"/>
      <c r="K636" s="57"/>
      <c r="L636" s="57"/>
      <c r="M636" s="57"/>
      <c r="P636" s="107" t="s">
        <v>488</v>
      </c>
      <c r="Q636" s="108" t="s">
        <v>488</v>
      </c>
      <c r="R636" s="108" t="s">
        <v>488</v>
      </c>
      <c r="S636" s="76" t="s">
        <v>488</v>
      </c>
      <c r="T636" s="140" t="s">
        <v>488</v>
      </c>
      <c r="U636" s="107" t="s">
        <v>488</v>
      </c>
      <c r="V636" s="108" t="s">
        <v>488</v>
      </c>
      <c r="W636" s="108" t="s">
        <v>488</v>
      </c>
      <c r="X636" s="76" t="s">
        <v>488</v>
      </c>
      <c r="Y636" s="140" t="s">
        <v>488</v>
      </c>
      <c r="Z636" s="91" t="str">
        <f t="shared" si="18"/>
        <v/>
      </c>
      <c r="AA636" s="45" t="str">
        <f t="shared" si="19"/>
        <v/>
      </c>
    </row>
    <row r="637" spans="1:27" ht="102">
      <c r="A637" s="4">
        <v>2420</v>
      </c>
      <c r="B637" s="4" t="s">
        <v>1988</v>
      </c>
      <c r="C637" s="4">
        <v>609</v>
      </c>
      <c r="E637" s="135" t="s">
        <v>3102</v>
      </c>
      <c r="F637" s="13" t="s">
        <v>1989</v>
      </c>
      <c r="G637" s="13" t="s">
        <v>1990</v>
      </c>
      <c r="H637" s="57"/>
      <c r="I637" s="57"/>
      <c r="J637" s="57"/>
      <c r="K637" s="57"/>
      <c r="L637" s="57"/>
      <c r="M637" s="57"/>
      <c r="P637" s="107" t="s">
        <v>488</v>
      </c>
      <c r="Q637" s="108" t="s">
        <v>488</v>
      </c>
      <c r="R637" s="108" t="s">
        <v>488</v>
      </c>
      <c r="S637" s="76" t="s">
        <v>488</v>
      </c>
      <c r="T637" s="140" t="s">
        <v>488</v>
      </c>
      <c r="U637" s="107" t="s">
        <v>488</v>
      </c>
      <c r="V637" s="108" t="s">
        <v>488</v>
      </c>
      <c r="W637" s="108" t="s">
        <v>488</v>
      </c>
      <c r="X637" s="76" t="s">
        <v>488</v>
      </c>
      <c r="Y637" s="140" t="s">
        <v>488</v>
      </c>
      <c r="Z637" s="91" t="str">
        <f t="shared" si="18"/>
        <v/>
      </c>
      <c r="AA637" s="45" t="str">
        <f t="shared" si="19"/>
        <v/>
      </c>
    </row>
    <row r="638" spans="1:27" ht="85">
      <c r="A638" s="4">
        <v>2421</v>
      </c>
      <c r="B638" s="4" t="s">
        <v>1991</v>
      </c>
      <c r="C638" s="4">
        <v>610</v>
      </c>
      <c r="D638" s="10" t="s">
        <v>34</v>
      </c>
      <c r="E638" s="135" t="s">
        <v>3103</v>
      </c>
      <c r="F638" s="13" t="s">
        <v>1992</v>
      </c>
      <c r="G638" s="13" t="s">
        <v>1993</v>
      </c>
      <c r="H638" s="57"/>
      <c r="I638" s="57"/>
      <c r="J638" s="57"/>
      <c r="K638" s="57"/>
      <c r="L638" s="57"/>
      <c r="M638" s="57"/>
      <c r="P638" s="107" t="s">
        <v>488</v>
      </c>
      <c r="Q638" s="108" t="s">
        <v>488</v>
      </c>
      <c r="R638" s="108" t="s">
        <v>488</v>
      </c>
      <c r="S638" s="76" t="s">
        <v>488</v>
      </c>
      <c r="T638" s="140" t="s">
        <v>488</v>
      </c>
      <c r="U638" s="107" t="s">
        <v>488</v>
      </c>
      <c r="V638" s="108" t="s">
        <v>488</v>
      </c>
      <c r="W638" s="108" t="s">
        <v>488</v>
      </c>
      <c r="X638" s="76" t="s">
        <v>488</v>
      </c>
      <c r="Y638" s="140" t="s">
        <v>488</v>
      </c>
      <c r="Z638" s="91" t="str">
        <f t="shared" si="18"/>
        <v/>
      </c>
      <c r="AA638" s="45" t="str">
        <f t="shared" si="19"/>
        <v/>
      </c>
    </row>
    <row r="639" spans="1:27" ht="170">
      <c r="A639" s="4">
        <v>2422</v>
      </c>
      <c r="B639" s="4" t="s">
        <v>1994</v>
      </c>
      <c r="C639" s="4">
        <v>611</v>
      </c>
      <c r="E639" s="135" t="s">
        <v>3104</v>
      </c>
      <c r="F639" s="13" t="s">
        <v>1995</v>
      </c>
      <c r="G639" s="13" t="s">
        <v>1996</v>
      </c>
      <c r="H639" s="57"/>
      <c r="I639" s="57"/>
      <c r="J639" s="57"/>
      <c r="K639" s="57"/>
      <c r="L639" s="57"/>
      <c r="M639" s="57"/>
      <c r="P639" s="107" t="s">
        <v>488</v>
      </c>
      <c r="Q639" s="108" t="s">
        <v>488</v>
      </c>
      <c r="R639" s="108" t="s">
        <v>488</v>
      </c>
      <c r="S639" s="76" t="s">
        <v>488</v>
      </c>
      <c r="T639" s="140" t="s">
        <v>488</v>
      </c>
      <c r="U639" s="107" t="s">
        <v>488</v>
      </c>
      <c r="V639" s="108" t="s">
        <v>488</v>
      </c>
      <c r="W639" s="108" t="s">
        <v>488</v>
      </c>
      <c r="X639" s="76" t="s">
        <v>488</v>
      </c>
      <c r="Y639" s="140" t="s">
        <v>488</v>
      </c>
      <c r="Z639" s="91" t="str">
        <f t="shared" si="18"/>
        <v/>
      </c>
      <c r="AA639" s="45" t="str">
        <f t="shared" si="19"/>
        <v/>
      </c>
    </row>
    <row r="640" spans="1:27" ht="119">
      <c r="A640" s="4">
        <v>2423</v>
      </c>
      <c r="B640" s="4" t="s">
        <v>1997</v>
      </c>
      <c r="C640" s="4">
        <v>612</v>
      </c>
      <c r="D640" s="10" t="s">
        <v>34</v>
      </c>
      <c r="E640" s="135" t="s">
        <v>3105</v>
      </c>
      <c r="F640" s="13" t="s">
        <v>1998</v>
      </c>
      <c r="G640" s="13" t="s">
        <v>1999</v>
      </c>
      <c r="H640" s="57"/>
      <c r="I640" s="57"/>
      <c r="J640" s="57"/>
      <c r="K640" s="57"/>
      <c r="L640" s="57"/>
      <c r="M640" s="57"/>
      <c r="P640" s="107" t="s">
        <v>488</v>
      </c>
      <c r="Q640" s="108" t="s">
        <v>488</v>
      </c>
      <c r="R640" s="108" t="s">
        <v>488</v>
      </c>
      <c r="S640" s="76" t="s">
        <v>488</v>
      </c>
      <c r="T640" s="140" t="s">
        <v>488</v>
      </c>
      <c r="U640" s="107" t="s">
        <v>488</v>
      </c>
      <c r="V640" s="108" t="s">
        <v>488</v>
      </c>
      <c r="W640" s="108" t="s">
        <v>488</v>
      </c>
      <c r="X640" s="76" t="s">
        <v>488</v>
      </c>
      <c r="Y640" s="140" t="s">
        <v>488</v>
      </c>
      <c r="Z640" s="91" t="str">
        <f t="shared" si="18"/>
        <v/>
      </c>
      <c r="AA640" s="45" t="str">
        <f t="shared" si="19"/>
        <v/>
      </c>
    </row>
    <row r="641" spans="1:27" ht="119">
      <c r="A641" s="4">
        <v>2424</v>
      </c>
      <c r="B641" s="4" t="s">
        <v>2000</v>
      </c>
      <c r="C641" s="4">
        <v>613</v>
      </c>
      <c r="E641" s="135" t="s">
        <v>3106</v>
      </c>
      <c r="F641" s="13" t="s">
        <v>2001</v>
      </c>
      <c r="G641" s="13" t="s">
        <v>2002</v>
      </c>
      <c r="H641" s="57"/>
      <c r="I641" s="57"/>
      <c r="J641" s="57"/>
      <c r="K641" s="57"/>
      <c r="L641" s="57"/>
      <c r="M641" s="57"/>
      <c r="P641" s="107" t="s">
        <v>488</v>
      </c>
      <c r="Q641" s="108" t="s">
        <v>488</v>
      </c>
      <c r="R641" s="108" t="s">
        <v>488</v>
      </c>
      <c r="S641" s="76" t="s">
        <v>488</v>
      </c>
      <c r="T641" s="140" t="s">
        <v>488</v>
      </c>
      <c r="U641" s="107" t="s">
        <v>488</v>
      </c>
      <c r="V641" s="108" t="s">
        <v>488</v>
      </c>
      <c r="W641" s="108" t="s">
        <v>488</v>
      </c>
      <c r="X641" s="76" t="s">
        <v>488</v>
      </c>
      <c r="Y641" s="140" t="s">
        <v>488</v>
      </c>
      <c r="Z641" s="91" t="str">
        <f t="shared" si="18"/>
        <v/>
      </c>
      <c r="AA641" s="45" t="str">
        <f t="shared" si="19"/>
        <v/>
      </c>
    </row>
    <row r="642" spans="1:27" ht="119">
      <c r="A642" s="4">
        <v>2425</v>
      </c>
      <c r="B642" s="4" t="s">
        <v>2003</v>
      </c>
      <c r="C642" s="4">
        <v>614</v>
      </c>
      <c r="E642" s="135" t="s">
        <v>3107</v>
      </c>
      <c r="F642" s="13" t="s">
        <v>2004</v>
      </c>
      <c r="G642" s="13" t="s">
        <v>2005</v>
      </c>
      <c r="H642" s="57"/>
      <c r="I642" s="57"/>
      <c r="J642" s="57"/>
      <c r="K642" s="57"/>
      <c r="L642" s="57"/>
      <c r="M642" s="57"/>
      <c r="P642" s="107" t="s">
        <v>488</v>
      </c>
      <c r="Q642" s="108" t="s">
        <v>488</v>
      </c>
      <c r="R642" s="108" t="s">
        <v>488</v>
      </c>
      <c r="S642" s="76" t="s">
        <v>488</v>
      </c>
      <c r="T642" s="140" t="s">
        <v>488</v>
      </c>
      <c r="U642" s="107" t="s">
        <v>488</v>
      </c>
      <c r="V642" s="108" t="s">
        <v>488</v>
      </c>
      <c r="W642" s="108" t="s">
        <v>488</v>
      </c>
      <c r="X642" s="76" t="s">
        <v>488</v>
      </c>
      <c r="Y642" s="140" t="s">
        <v>488</v>
      </c>
      <c r="Z642" s="91" t="str">
        <f t="shared" si="18"/>
        <v/>
      </c>
      <c r="AA642" s="45" t="str">
        <f t="shared" si="19"/>
        <v/>
      </c>
    </row>
    <row r="643" spans="1:27" s="104" customFormat="1" ht="17">
      <c r="A643" s="4" t="s">
        <v>488</v>
      </c>
      <c r="H643" s="4"/>
      <c r="P643" s="139"/>
      <c r="Q643" s="139"/>
      <c r="R643" s="139"/>
      <c r="S643" s="139"/>
      <c r="T643" s="139"/>
      <c r="U643" s="139"/>
      <c r="V643" s="139"/>
      <c r="W643" s="139"/>
      <c r="X643" s="139"/>
      <c r="Y643" s="139"/>
    </row>
    <row r="644" spans="1:27" s="104" customFormat="1" ht="17">
      <c r="A644" s="4" t="s">
        <v>488</v>
      </c>
      <c r="H644" s="4"/>
      <c r="P644" s="139"/>
      <c r="Q644" s="139"/>
      <c r="R644" s="139"/>
      <c r="S644" s="139"/>
      <c r="T644" s="139"/>
      <c r="U644" s="139"/>
      <c r="V644" s="139"/>
      <c r="W644" s="139"/>
      <c r="X644" s="139"/>
      <c r="Y644" s="139"/>
    </row>
    <row r="645" spans="1:27" ht="19">
      <c r="A645" s="4" t="s">
        <v>488</v>
      </c>
      <c r="B645" s="4" t="s">
        <v>488</v>
      </c>
      <c r="E645" s="145" t="s">
        <v>2006</v>
      </c>
      <c r="F645" s="145"/>
      <c r="G645" s="145"/>
      <c r="P645" s="139"/>
      <c r="Q645" s="139"/>
      <c r="R645" s="139"/>
      <c r="S645" s="139"/>
      <c r="T645" s="139"/>
      <c r="U645" s="139"/>
      <c r="V645" s="139"/>
      <c r="W645" s="139"/>
      <c r="X645" s="139"/>
      <c r="Y645" s="139"/>
      <c r="Z645" s="104"/>
      <c r="AA645" s="104"/>
    </row>
    <row r="646" spans="1:27" s="104" customFormat="1" ht="34">
      <c r="A646" s="4" t="s">
        <v>488</v>
      </c>
      <c r="B646" s="4" t="s">
        <v>488</v>
      </c>
      <c r="E646" s="106" t="s">
        <v>2007</v>
      </c>
      <c r="H646" s="4"/>
      <c r="P646" s="139"/>
      <c r="Q646" s="139"/>
      <c r="R646" s="139"/>
      <c r="S646" s="139"/>
      <c r="T646" s="139"/>
      <c r="U646" s="139"/>
      <c r="V646" s="139"/>
      <c r="W646" s="139"/>
      <c r="X646" s="139"/>
      <c r="Y646" s="139"/>
    </row>
    <row r="647" spans="1:27" ht="153">
      <c r="A647" s="4">
        <v>2426</v>
      </c>
      <c r="B647" s="4" t="s">
        <v>2008</v>
      </c>
      <c r="C647" s="4">
        <v>615</v>
      </c>
      <c r="E647" s="135" t="s">
        <v>3108</v>
      </c>
      <c r="F647" s="13" t="s">
        <v>2009</v>
      </c>
      <c r="G647" s="13" t="s">
        <v>2010</v>
      </c>
      <c r="H647" s="57"/>
      <c r="I647" s="57"/>
      <c r="J647" s="57"/>
      <c r="K647" s="57"/>
      <c r="L647" s="57"/>
      <c r="M647" s="57"/>
      <c r="P647" s="107" t="s">
        <v>488</v>
      </c>
      <c r="Q647" s="108" t="s">
        <v>488</v>
      </c>
      <c r="R647" s="108" t="s">
        <v>488</v>
      </c>
      <c r="S647" s="76" t="s">
        <v>488</v>
      </c>
      <c r="T647" s="140" t="s">
        <v>488</v>
      </c>
      <c r="U647" s="107" t="s">
        <v>488</v>
      </c>
      <c r="V647" s="108" t="s">
        <v>488</v>
      </c>
      <c r="W647" s="108" t="s">
        <v>488</v>
      </c>
      <c r="X647" s="76" t="s">
        <v>488</v>
      </c>
      <c r="Y647" s="140" t="s">
        <v>488</v>
      </c>
      <c r="Z647" s="91" t="str">
        <f t="shared" si="18"/>
        <v/>
      </c>
      <c r="AA647" s="45" t="str">
        <f t="shared" si="19"/>
        <v/>
      </c>
    </row>
    <row r="648" spans="1:27" ht="119">
      <c r="A648" s="4">
        <v>2427</v>
      </c>
      <c r="B648" s="4" t="s">
        <v>2011</v>
      </c>
      <c r="C648" s="4">
        <v>616</v>
      </c>
      <c r="E648" s="135" t="s">
        <v>3109</v>
      </c>
      <c r="F648" s="13" t="s">
        <v>2012</v>
      </c>
      <c r="G648" s="13" t="s">
        <v>2013</v>
      </c>
      <c r="H648" s="57"/>
      <c r="I648" s="57"/>
      <c r="J648" s="57"/>
      <c r="K648" s="57"/>
      <c r="L648" s="57"/>
      <c r="M648" s="57"/>
      <c r="P648" s="107" t="s">
        <v>488</v>
      </c>
      <c r="Q648" s="108" t="s">
        <v>488</v>
      </c>
      <c r="R648" s="108" t="s">
        <v>488</v>
      </c>
      <c r="S648" s="76" t="s">
        <v>488</v>
      </c>
      <c r="T648" s="140" t="s">
        <v>488</v>
      </c>
      <c r="U648" s="107" t="s">
        <v>488</v>
      </c>
      <c r="V648" s="108" t="s">
        <v>488</v>
      </c>
      <c r="W648" s="108" t="s">
        <v>488</v>
      </c>
      <c r="X648" s="76" t="s">
        <v>488</v>
      </c>
      <c r="Y648" s="140" t="s">
        <v>488</v>
      </c>
      <c r="Z648" s="91" t="str">
        <f t="shared" ref="Z648:Z711" si="20">IF(U648&lt;&gt;"",U648,IF(P648&lt;&gt;"",P648,IF(N648&lt;&gt;"",N648,"")))</f>
        <v/>
      </c>
      <c r="AA648" s="45" t="str">
        <f t="shared" ref="AA648:AA711" si="21">IF(X648&lt;&gt;"",X648,IF(S648&lt;&gt;"",S648,IF(O648&lt;&gt;"",O648,"")))</f>
        <v/>
      </c>
    </row>
    <row r="649" spans="1:27" ht="153">
      <c r="A649" s="4">
        <v>2428</v>
      </c>
      <c r="B649" s="4" t="s">
        <v>2014</v>
      </c>
      <c r="C649" s="4">
        <v>617</v>
      </c>
      <c r="E649" s="135" t="s">
        <v>3110</v>
      </c>
      <c r="F649" s="13" t="s">
        <v>2015</v>
      </c>
      <c r="G649" s="13" t="s">
        <v>2016</v>
      </c>
      <c r="H649" s="57"/>
      <c r="I649" s="57"/>
      <c r="J649" s="57"/>
      <c r="K649" s="57"/>
      <c r="L649" s="57"/>
      <c r="M649" s="57"/>
      <c r="P649" s="107" t="s">
        <v>488</v>
      </c>
      <c r="Q649" s="108" t="s">
        <v>488</v>
      </c>
      <c r="R649" s="108" t="s">
        <v>488</v>
      </c>
      <c r="S649" s="76" t="s">
        <v>488</v>
      </c>
      <c r="T649" s="140" t="s">
        <v>488</v>
      </c>
      <c r="U649" s="107" t="s">
        <v>488</v>
      </c>
      <c r="V649" s="108" t="s">
        <v>488</v>
      </c>
      <c r="W649" s="108" t="s">
        <v>488</v>
      </c>
      <c r="X649" s="76" t="s">
        <v>488</v>
      </c>
      <c r="Y649" s="140" t="s">
        <v>488</v>
      </c>
      <c r="Z649" s="91" t="str">
        <f t="shared" si="20"/>
        <v/>
      </c>
      <c r="AA649" s="45" t="str">
        <f t="shared" si="21"/>
        <v/>
      </c>
    </row>
    <row r="650" spans="1:27" s="104" customFormat="1" ht="17">
      <c r="A650" s="4" t="s">
        <v>488</v>
      </c>
      <c r="H650" s="4"/>
      <c r="P650" s="139"/>
      <c r="Q650" s="139"/>
      <c r="R650" s="139"/>
      <c r="S650" s="139"/>
      <c r="T650" s="139"/>
      <c r="U650" s="139"/>
      <c r="V650" s="139"/>
      <c r="W650" s="139"/>
      <c r="X650" s="139"/>
      <c r="Y650" s="139"/>
    </row>
    <row r="651" spans="1:27" s="104" customFormat="1" ht="17">
      <c r="A651" s="4" t="s">
        <v>488</v>
      </c>
      <c r="H651" s="4"/>
      <c r="P651" s="139"/>
      <c r="Q651" s="139"/>
      <c r="R651" s="139"/>
      <c r="S651" s="139"/>
      <c r="T651" s="139"/>
      <c r="U651" s="139"/>
      <c r="V651" s="139"/>
      <c r="W651" s="139"/>
      <c r="X651" s="139"/>
      <c r="Y651" s="139"/>
    </row>
    <row r="652" spans="1:27" s="104" customFormat="1" ht="17">
      <c r="A652" s="4" t="s">
        <v>488</v>
      </c>
      <c r="B652" s="4" t="s">
        <v>488</v>
      </c>
      <c r="E652" s="106" t="s">
        <v>2017</v>
      </c>
      <c r="H652" s="4"/>
      <c r="P652" s="139"/>
      <c r="Q652" s="139"/>
      <c r="R652" s="139"/>
      <c r="S652" s="139"/>
      <c r="T652" s="139"/>
      <c r="U652" s="139"/>
      <c r="V652" s="139"/>
      <c r="W652" s="139"/>
      <c r="X652" s="139"/>
      <c r="Y652" s="139"/>
    </row>
    <row r="653" spans="1:27" ht="136">
      <c r="A653" s="4">
        <v>2429</v>
      </c>
      <c r="B653" s="4" t="s">
        <v>2018</v>
      </c>
      <c r="C653" s="4">
        <v>618</v>
      </c>
      <c r="E653" s="135" t="s">
        <v>3111</v>
      </c>
      <c r="F653" s="13" t="s">
        <v>2019</v>
      </c>
      <c r="G653" s="13" t="s">
        <v>2020</v>
      </c>
      <c r="H653" s="57"/>
      <c r="I653" s="57"/>
      <c r="J653" s="57"/>
      <c r="K653" s="57"/>
      <c r="L653" s="57"/>
      <c r="M653" s="57"/>
      <c r="P653" s="107" t="s">
        <v>488</v>
      </c>
      <c r="Q653" s="108" t="s">
        <v>488</v>
      </c>
      <c r="R653" s="108" t="s">
        <v>488</v>
      </c>
      <c r="S653" s="76" t="s">
        <v>488</v>
      </c>
      <c r="T653" s="140" t="s">
        <v>488</v>
      </c>
      <c r="U653" s="107" t="s">
        <v>488</v>
      </c>
      <c r="V653" s="108" t="s">
        <v>488</v>
      </c>
      <c r="W653" s="108" t="s">
        <v>488</v>
      </c>
      <c r="X653" s="76" t="s">
        <v>488</v>
      </c>
      <c r="Y653" s="140" t="s">
        <v>488</v>
      </c>
      <c r="Z653" s="91" t="str">
        <f t="shared" si="20"/>
        <v/>
      </c>
      <c r="AA653" s="45" t="str">
        <f t="shared" si="21"/>
        <v/>
      </c>
    </row>
    <row r="654" spans="1:27" ht="119">
      <c r="A654" s="4">
        <v>2430</v>
      </c>
      <c r="B654" s="4" t="s">
        <v>2021</v>
      </c>
      <c r="C654" s="4">
        <v>619</v>
      </c>
      <c r="E654" s="135" t="s">
        <v>3112</v>
      </c>
      <c r="F654" s="13" t="s">
        <v>2022</v>
      </c>
      <c r="G654" s="13" t="s">
        <v>2023</v>
      </c>
      <c r="H654" s="57"/>
      <c r="I654" s="57"/>
      <c r="J654" s="57"/>
      <c r="K654" s="57"/>
      <c r="L654" s="57"/>
      <c r="M654" s="57"/>
      <c r="P654" s="107" t="s">
        <v>488</v>
      </c>
      <c r="Q654" s="108" t="s">
        <v>488</v>
      </c>
      <c r="R654" s="108" t="s">
        <v>488</v>
      </c>
      <c r="S654" s="76" t="s">
        <v>488</v>
      </c>
      <c r="T654" s="140" t="s">
        <v>488</v>
      </c>
      <c r="U654" s="107" t="s">
        <v>488</v>
      </c>
      <c r="V654" s="108" t="s">
        <v>488</v>
      </c>
      <c r="W654" s="108" t="s">
        <v>488</v>
      </c>
      <c r="X654" s="76" t="s">
        <v>488</v>
      </c>
      <c r="Y654" s="140" t="s">
        <v>488</v>
      </c>
      <c r="Z654" s="91" t="str">
        <f t="shared" si="20"/>
        <v/>
      </c>
      <c r="AA654" s="45" t="str">
        <f t="shared" si="21"/>
        <v/>
      </c>
    </row>
    <row r="655" spans="1:27" ht="170">
      <c r="A655" s="4">
        <v>2431</v>
      </c>
      <c r="B655" s="4" t="s">
        <v>2024</v>
      </c>
      <c r="C655" s="4">
        <v>620</v>
      </c>
      <c r="E655" s="135" t="s">
        <v>3113</v>
      </c>
      <c r="F655" s="13" t="s">
        <v>2025</v>
      </c>
      <c r="G655" s="13" t="s">
        <v>2026</v>
      </c>
      <c r="H655" s="57"/>
      <c r="I655" s="57"/>
      <c r="J655" s="57"/>
      <c r="K655" s="57"/>
      <c r="L655" s="57"/>
      <c r="M655" s="57"/>
      <c r="P655" s="107" t="s">
        <v>488</v>
      </c>
      <c r="Q655" s="108" t="s">
        <v>488</v>
      </c>
      <c r="R655" s="108" t="s">
        <v>488</v>
      </c>
      <c r="S655" s="76" t="s">
        <v>488</v>
      </c>
      <c r="T655" s="140" t="s">
        <v>488</v>
      </c>
      <c r="U655" s="107" t="s">
        <v>488</v>
      </c>
      <c r="V655" s="108" t="s">
        <v>488</v>
      </c>
      <c r="W655" s="108" t="s">
        <v>488</v>
      </c>
      <c r="X655" s="76" t="s">
        <v>488</v>
      </c>
      <c r="Y655" s="140" t="s">
        <v>488</v>
      </c>
      <c r="Z655" s="91" t="str">
        <f t="shared" si="20"/>
        <v/>
      </c>
      <c r="AA655" s="45" t="str">
        <f t="shared" si="21"/>
        <v/>
      </c>
    </row>
    <row r="656" spans="1:27" s="104" customFormat="1" ht="17">
      <c r="A656" s="4" t="s">
        <v>488</v>
      </c>
      <c r="H656" s="4"/>
      <c r="P656" s="139"/>
      <c r="Q656" s="139"/>
      <c r="R656" s="139"/>
      <c r="S656" s="139"/>
      <c r="T656" s="139"/>
      <c r="U656" s="139"/>
      <c r="V656" s="139"/>
      <c r="W656" s="139"/>
      <c r="X656" s="139"/>
      <c r="Y656" s="139"/>
    </row>
    <row r="657" spans="1:27" ht="170">
      <c r="A657" s="4">
        <v>2432</v>
      </c>
      <c r="B657" s="4" t="s">
        <v>2027</v>
      </c>
      <c r="C657" s="4">
        <v>622</v>
      </c>
      <c r="E657" s="135" t="s">
        <v>3114</v>
      </c>
      <c r="F657" s="13" t="s">
        <v>2028</v>
      </c>
      <c r="G657" s="13" t="s">
        <v>2029</v>
      </c>
      <c r="H657" s="57"/>
      <c r="I657" s="57"/>
      <c r="J657" s="57"/>
      <c r="K657" s="57"/>
      <c r="L657" s="57"/>
      <c r="M657" s="57"/>
      <c r="P657" s="107" t="s">
        <v>488</v>
      </c>
      <c r="Q657" s="108" t="s">
        <v>488</v>
      </c>
      <c r="R657" s="108" t="s">
        <v>488</v>
      </c>
      <c r="S657" s="76" t="s">
        <v>488</v>
      </c>
      <c r="T657" s="140" t="s">
        <v>488</v>
      </c>
      <c r="U657" s="107" t="s">
        <v>488</v>
      </c>
      <c r="V657" s="108" t="s">
        <v>488</v>
      </c>
      <c r="W657" s="108" t="s">
        <v>488</v>
      </c>
      <c r="X657" s="76" t="s">
        <v>488</v>
      </c>
      <c r="Y657" s="140" t="s">
        <v>488</v>
      </c>
      <c r="Z657" s="91" t="str">
        <f t="shared" si="20"/>
        <v/>
      </c>
      <c r="AA657" s="45" t="str">
        <f t="shared" si="21"/>
        <v/>
      </c>
    </row>
    <row r="658" spans="1:27" ht="187">
      <c r="A658" s="4">
        <v>2433</v>
      </c>
      <c r="B658" s="4" t="s">
        <v>2030</v>
      </c>
      <c r="C658" s="4">
        <v>623</v>
      </c>
      <c r="E658" s="135" t="s">
        <v>3115</v>
      </c>
      <c r="F658" s="13" t="s">
        <v>2031</v>
      </c>
      <c r="G658" s="13" t="s">
        <v>2032</v>
      </c>
      <c r="H658" s="57"/>
      <c r="I658" s="57"/>
      <c r="J658" s="57"/>
      <c r="K658" s="57"/>
      <c r="L658" s="57"/>
      <c r="M658" s="57"/>
      <c r="P658" s="107" t="s">
        <v>488</v>
      </c>
      <c r="Q658" s="108" t="s">
        <v>488</v>
      </c>
      <c r="R658" s="108" t="s">
        <v>488</v>
      </c>
      <c r="S658" s="76" t="s">
        <v>488</v>
      </c>
      <c r="T658" s="140" t="s">
        <v>488</v>
      </c>
      <c r="U658" s="107" t="s">
        <v>488</v>
      </c>
      <c r="V658" s="108" t="s">
        <v>488</v>
      </c>
      <c r="W658" s="108" t="s">
        <v>488</v>
      </c>
      <c r="X658" s="76" t="s">
        <v>488</v>
      </c>
      <c r="Y658" s="140" t="s">
        <v>488</v>
      </c>
      <c r="Z658" s="91" t="str">
        <f t="shared" si="20"/>
        <v/>
      </c>
      <c r="AA658" s="45" t="str">
        <f t="shared" si="21"/>
        <v/>
      </c>
    </row>
    <row r="659" spans="1:27" ht="153">
      <c r="A659" s="4">
        <v>2434</v>
      </c>
      <c r="B659" s="4" t="s">
        <v>2033</v>
      </c>
      <c r="C659" s="4">
        <v>624</v>
      </c>
      <c r="E659" s="135" t="s">
        <v>3116</v>
      </c>
      <c r="F659" s="13" t="s">
        <v>2034</v>
      </c>
      <c r="G659" s="13" t="s">
        <v>2035</v>
      </c>
      <c r="H659" s="57"/>
      <c r="I659" s="57"/>
      <c r="J659" s="57"/>
      <c r="K659" s="57"/>
      <c r="L659" s="57"/>
      <c r="M659" s="57"/>
      <c r="P659" s="107" t="s">
        <v>488</v>
      </c>
      <c r="Q659" s="108" t="s">
        <v>488</v>
      </c>
      <c r="R659" s="108" t="s">
        <v>488</v>
      </c>
      <c r="S659" s="76" t="s">
        <v>488</v>
      </c>
      <c r="T659" s="140" t="s">
        <v>488</v>
      </c>
      <c r="U659" s="107" t="s">
        <v>488</v>
      </c>
      <c r="V659" s="108" t="s">
        <v>488</v>
      </c>
      <c r="W659" s="108" t="s">
        <v>488</v>
      </c>
      <c r="X659" s="76" t="s">
        <v>488</v>
      </c>
      <c r="Y659" s="140" t="s">
        <v>488</v>
      </c>
      <c r="Z659" s="91" t="str">
        <f t="shared" si="20"/>
        <v/>
      </c>
      <c r="AA659" s="45" t="str">
        <f t="shared" si="21"/>
        <v/>
      </c>
    </row>
    <row r="660" spans="1:27" s="104" customFormat="1" ht="17">
      <c r="A660" s="4" t="s">
        <v>488</v>
      </c>
      <c r="H660" s="4"/>
      <c r="P660" s="139"/>
      <c r="Q660" s="139"/>
      <c r="R660" s="139"/>
      <c r="S660" s="139"/>
      <c r="T660" s="139"/>
      <c r="U660" s="139"/>
      <c r="V660" s="139"/>
      <c r="W660" s="139"/>
      <c r="X660" s="139"/>
      <c r="Y660" s="139"/>
    </row>
    <row r="661" spans="1:27" s="104" customFormat="1" ht="17">
      <c r="A661" s="4" t="s">
        <v>488</v>
      </c>
      <c r="H661" s="4"/>
      <c r="P661" s="139"/>
      <c r="Q661" s="139"/>
      <c r="R661" s="139"/>
      <c r="S661" s="139"/>
      <c r="T661" s="139"/>
      <c r="U661" s="139"/>
      <c r="V661" s="139"/>
      <c r="W661" s="139"/>
      <c r="X661" s="139"/>
      <c r="Y661" s="139"/>
    </row>
    <row r="662" spans="1:27" s="104" customFormat="1" ht="17">
      <c r="A662" s="4" t="s">
        <v>488</v>
      </c>
      <c r="B662" s="4" t="s">
        <v>488</v>
      </c>
      <c r="E662" s="106" t="s">
        <v>2036</v>
      </c>
      <c r="H662" s="4"/>
      <c r="P662" s="139"/>
      <c r="Q662" s="139"/>
      <c r="R662" s="139"/>
      <c r="S662" s="139"/>
      <c r="T662" s="139"/>
      <c r="U662" s="139"/>
      <c r="V662" s="139"/>
      <c r="W662" s="139"/>
      <c r="X662" s="139"/>
      <c r="Y662" s="139"/>
    </row>
    <row r="663" spans="1:27" ht="204">
      <c r="A663" s="4">
        <v>2435</v>
      </c>
      <c r="B663" s="4" t="s">
        <v>2037</v>
      </c>
      <c r="C663" s="4">
        <v>625</v>
      </c>
      <c r="E663" s="135" t="s">
        <v>3117</v>
      </c>
      <c r="F663" s="13" t="s">
        <v>2038</v>
      </c>
      <c r="G663" s="13" t="s">
        <v>2039</v>
      </c>
      <c r="H663" s="57"/>
      <c r="I663" s="57"/>
      <c r="J663" s="57"/>
      <c r="K663" s="57"/>
      <c r="L663" s="57"/>
      <c r="M663" s="57"/>
      <c r="P663" s="107" t="s">
        <v>488</v>
      </c>
      <c r="Q663" s="108" t="s">
        <v>488</v>
      </c>
      <c r="R663" s="108" t="s">
        <v>488</v>
      </c>
      <c r="S663" s="76" t="s">
        <v>488</v>
      </c>
      <c r="T663" s="140" t="s">
        <v>488</v>
      </c>
      <c r="U663" s="107" t="s">
        <v>488</v>
      </c>
      <c r="V663" s="108" t="s">
        <v>488</v>
      </c>
      <c r="W663" s="108" t="s">
        <v>488</v>
      </c>
      <c r="X663" s="76" t="s">
        <v>488</v>
      </c>
      <c r="Y663" s="140" t="s">
        <v>488</v>
      </c>
      <c r="Z663" s="91" t="str">
        <f t="shared" si="20"/>
        <v/>
      </c>
      <c r="AA663" s="45" t="str">
        <f t="shared" si="21"/>
        <v/>
      </c>
    </row>
    <row r="664" spans="1:27" ht="119">
      <c r="A664" s="4">
        <v>2436</v>
      </c>
      <c r="B664" s="4" t="s">
        <v>2040</v>
      </c>
      <c r="C664" s="4">
        <v>629</v>
      </c>
      <c r="D664" s="10" t="s">
        <v>34</v>
      </c>
      <c r="E664" s="135" t="s">
        <v>3118</v>
      </c>
      <c r="F664" s="13" t="s">
        <v>2041</v>
      </c>
      <c r="G664" s="13" t="s">
        <v>2042</v>
      </c>
      <c r="H664" s="57"/>
      <c r="I664" s="57"/>
      <c r="J664" s="57"/>
      <c r="K664" s="57"/>
      <c r="L664" s="57"/>
      <c r="M664" s="57"/>
      <c r="P664" s="107" t="s">
        <v>488</v>
      </c>
      <c r="Q664" s="108" t="s">
        <v>488</v>
      </c>
      <c r="R664" s="108" t="s">
        <v>488</v>
      </c>
      <c r="S664" s="76" t="s">
        <v>488</v>
      </c>
      <c r="T664" s="140" t="s">
        <v>488</v>
      </c>
      <c r="U664" s="107" t="s">
        <v>488</v>
      </c>
      <c r="V664" s="108" t="s">
        <v>488</v>
      </c>
      <c r="W664" s="108" t="s">
        <v>488</v>
      </c>
      <c r="X664" s="76" t="s">
        <v>488</v>
      </c>
      <c r="Y664" s="140" t="s">
        <v>488</v>
      </c>
      <c r="Z664" s="91" t="str">
        <f t="shared" si="20"/>
        <v/>
      </c>
      <c r="AA664" s="45" t="str">
        <f t="shared" si="21"/>
        <v/>
      </c>
    </row>
    <row r="665" spans="1:27" ht="153">
      <c r="A665" s="4">
        <v>2437</v>
      </c>
      <c r="B665" s="4" t="s">
        <v>2043</v>
      </c>
      <c r="C665" s="4">
        <v>630</v>
      </c>
      <c r="D665" s="10" t="s">
        <v>34</v>
      </c>
      <c r="E665" s="135" t="s">
        <v>3119</v>
      </c>
      <c r="F665" s="13" t="s">
        <v>2044</v>
      </c>
      <c r="G665" s="13" t="s">
        <v>2045</v>
      </c>
      <c r="H665" s="57"/>
      <c r="I665" s="57"/>
      <c r="J665" s="57"/>
      <c r="K665" s="57"/>
      <c r="L665" s="57"/>
      <c r="M665" s="57"/>
      <c r="P665" s="107" t="s">
        <v>488</v>
      </c>
      <c r="Q665" s="108" t="s">
        <v>488</v>
      </c>
      <c r="R665" s="108" t="s">
        <v>488</v>
      </c>
      <c r="S665" s="76" t="s">
        <v>488</v>
      </c>
      <c r="T665" s="140" t="s">
        <v>488</v>
      </c>
      <c r="U665" s="107" t="s">
        <v>488</v>
      </c>
      <c r="V665" s="108" t="s">
        <v>488</v>
      </c>
      <c r="W665" s="108" t="s">
        <v>488</v>
      </c>
      <c r="X665" s="76" t="s">
        <v>488</v>
      </c>
      <c r="Y665" s="140" t="s">
        <v>488</v>
      </c>
      <c r="Z665" s="91" t="str">
        <f t="shared" si="20"/>
        <v/>
      </c>
      <c r="AA665" s="45" t="str">
        <f t="shared" si="21"/>
        <v/>
      </c>
    </row>
    <row r="666" spans="1:27" s="104" customFormat="1" ht="17">
      <c r="A666" s="4" t="s">
        <v>488</v>
      </c>
      <c r="H666" s="4"/>
      <c r="P666" s="139"/>
      <c r="Q666" s="139"/>
      <c r="R666" s="139"/>
      <c r="S666" s="139"/>
      <c r="T666" s="139"/>
      <c r="U666" s="139"/>
      <c r="V666" s="139"/>
      <c r="W666" s="139"/>
      <c r="X666" s="139"/>
      <c r="Y666" s="139"/>
    </row>
    <row r="667" spans="1:27" ht="119">
      <c r="A667" s="4">
        <v>2438</v>
      </c>
      <c r="B667" s="4" t="s">
        <v>2046</v>
      </c>
      <c r="C667" s="4">
        <v>631</v>
      </c>
      <c r="D667" s="10" t="s">
        <v>34</v>
      </c>
      <c r="E667" s="135" t="s">
        <v>3120</v>
      </c>
      <c r="F667" s="13" t="s">
        <v>2047</v>
      </c>
      <c r="G667" s="13" t="s">
        <v>2048</v>
      </c>
      <c r="H667" s="57"/>
      <c r="I667" s="57"/>
      <c r="J667" s="57"/>
      <c r="K667" s="57"/>
      <c r="L667" s="57"/>
      <c r="M667" s="57"/>
      <c r="P667" s="107" t="s">
        <v>488</v>
      </c>
      <c r="Q667" s="108" t="s">
        <v>488</v>
      </c>
      <c r="R667" s="108" t="s">
        <v>488</v>
      </c>
      <c r="S667" s="76" t="s">
        <v>488</v>
      </c>
      <c r="T667" s="140" t="s">
        <v>488</v>
      </c>
      <c r="U667" s="107" t="s">
        <v>488</v>
      </c>
      <c r="V667" s="108" t="s">
        <v>488</v>
      </c>
      <c r="W667" s="108" t="s">
        <v>488</v>
      </c>
      <c r="X667" s="76" t="s">
        <v>488</v>
      </c>
      <c r="Y667" s="140" t="s">
        <v>488</v>
      </c>
      <c r="Z667" s="91" t="str">
        <f t="shared" si="20"/>
        <v/>
      </c>
      <c r="AA667" s="45" t="str">
        <f t="shared" si="21"/>
        <v/>
      </c>
    </row>
    <row r="668" spans="1:27" s="104" customFormat="1" ht="17">
      <c r="A668" s="4" t="s">
        <v>488</v>
      </c>
      <c r="H668" s="4"/>
      <c r="P668" s="139"/>
      <c r="Q668" s="139"/>
      <c r="R668" s="139"/>
      <c r="S668" s="139"/>
      <c r="T668" s="139"/>
      <c r="U668" s="139"/>
      <c r="V668" s="139"/>
      <c r="W668" s="139"/>
      <c r="X668" s="139"/>
      <c r="Y668" s="139"/>
    </row>
    <row r="669" spans="1:27" s="104" customFormat="1" ht="17">
      <c r="A669" s="4" t="s">
        <v>488</v>
      </c>
      <c r="H669" s="4"/>
      <c r="P669" s="139"/>
      <c r="Q669" s="139"/>
      <c r="R669" s="139"/>
      <c r="S669" s="139"/>
      <c r="T669" s="139"/>
      <c r="U669" s="139"/>
      <c r="V669" s="139"/>
      <c r="W669" s="139"/>
      <c r="X669" s="139"/>
      <c r="Y669" s="139"/>
    </row>
    <row r="670" spans="1:27" s="104" customFormat="1" ht="34">
      <c r="A670" s="4" t="s">
        <v>488</v>
      </c>
      <c r="B670" s="4" t="s">
        <v>488</v>
      </c>
      <c r="E670" s="106" t="s">
        <v>2049</v>
      </c>
      <c r="H670" s="4"/>
      <c r="P670" s="139"/>
      <c r="Q670" s="139"/>
      <c r="R670" s="139"/>
      <c r="S670" s="139"/>
      <c r="T670" s="139"/>
      <c r="U670" s="139"/>
      <c r="V670" s="139"/>
      <c r="W670" s="139"/>
      <c r="X670" s="139"/>
      <c r="Y670" s="139"/>
    </row>
    <row r="671" spans="1:27" ht="153">
      <c r="A671" s="4">
        <v>2439</v>
      </c>
      <c r="B671" s="4" t="s">
        <v>2050</v>
      </c>
      <c r="C671" s="4">
        <v>632</v>
      </c>
      <c r="D671" s="10" t="s">
        <v>34</v>
      </c>
      <c r="E671" s="135" t="s">
        <v>3121</v>
      </c>
      <c r="F671" s="13" t="s">
        <v>2051</v>
      </c>
      <c r="G671" s="13" t="s">
        <v>2052</v>
      </c>
      <c r="H671" s="57"/>
      <c r="I671" s="57"/>
      <c r="J671" s="57"/>
      <c r="K671" s="57"/>
      <c r="L671" s="57"/>
      <c r="M671" s="57"/>
      <c r="P671" s="107" t="s">
        <v>488</v>
      </c>
      <c r="Q671" s="108" t="s">
        <v>488</v>
      </c>
      <c r="R671" s="108" t="s">
        <v>488</v>
      </c>
      <c r="S671" s="76" t="s">
        <v>488</v>
      </c>
      <c r="T671" s="140" t="s">
        <v>488</v>
      </c>
      <c r="U671" s="107" t="s">
        <v>488</v>
      </c>
      <c r="V671" s="108" t="s">
        <v>488</v>
      </c>
      <c r="W671" s="108" t="s">
        <v>488</v>
      </c>
      <c r="X671" s="76" t="s">
        <v>488</v>
      </c>
      <c r="Y671" s="140" t="s">
        <v>488</v>
      </c>
      <c r="Z671" s="91" t="str">
        <f t="shared" si="20"/>
        <v/>
      </c>
      <c r="AA671" s="45" t="str">
        <f t="shared" si="21"/>
        <v/>
      </c>
    </row>
    <row r="672" spans="1:27" ht="136">
      <c r="A672" s="4">
        <v>2440</v>
      </c>
      <c r="B672" s="4" t="s">
        <v>2053</v>
      </c>
      <c r="C672" s="4">
        <v>633</v>
      </c>
      <c r="E672" s="135" t="s">
        <v>3122</v>
      </c>
      <c r="F672" s="13" t="s">
        <v>2054</v>
      </c>
      <c r="G672" s="13" t="s">
        <v>2055</v>
      </c>
      <c r="H672" s="57"/>
      <c r="I672" s="57"/>
      <c r="J672" s="57"/>
      <c r="K672" s="57"/>
      <c r="L672" s="57"/>
      <c r="M672" s="57"/>
      <c r="P672" s="107" t="s">
        <v>488</v>
      </c>
      <c r="Q672" s="108" t="s">
        <v>488</v>
      </c>
      <c r="R672" s="108" t="s">
        <v>488</v>
      </c>
      <c r="S672" s="76" t="s">
        <v>488</v>
      </c>
      <c r="T672" s="140" t="s">
        <v>488</v>
      </c>
      <c r="U672" s="107" t="s">
        <v>488</v>
      </c>
      <c r="V672" s="108" t="s">
        <v>488</v>
      </c>
      <c r="W672" s="108" t="s">
        <v>488</v>
      </c>
      <c r="X672" s="76" t="s">
        <v>488</v>
      </c>
      <c r="Y672" s="140" t="s">
        <v>488</v>
      </c>
      <c r="Z672" s="91" t="str">
        <f t="shared" si="20"/>
        <v/>
      </c>
      <c r="AA672" s="45" t="str">
        <f t="shared" si="21"/>
        <v/>
      </c>
    </row>
    <row r="673" spans="1:27" ht="204">
      <c r="A673" s="4">
        <v>2441</v>
      </c>
      <c r="B673" s="4" t="s">
        <v>1362</v>
      </c>
      <c r="C673" s="4">
        <v>634</v>
      </c>
      <c r="E673" s="135" t="s">
        <v>3123</v>
      </c>
      <c r="F673" s="13" t="s">
        <v>2056</v>
      </c>
      <c r="G673" s="13" t="s">
        <v>2057</v>
      </c>
      <c r="H673" s="57"/>
      <c r="I673" s="57"/>
      <c r="J673" s="57"/>
      <c r="K673" s="57"/>
      <c r="L673" s="57"/>
      <c r="M673" s="57"/>
      <c r="P673" s="107" t="s">
        <v>488</v>
      </c>
      <c r="Q673" s="108" t="s">
        <v>488</v>
      </c>
      <c r="R673" s="108" t="s">
        <v>488</v>
      </c>
      <c r="S673" s="76" t="s">
        <v>488</v>
      </c>
      <c r="T673" s="140" t="s">
        <v>488</v>
      </c>
      <c r="U673" s="107" t="s">
        <v>488</v>
      </c>
      <c r="V673" s="108" t="s">
        <v>488</v>
      </c>
      <c r="W673" s="108" t="s">
        <v>488</v>
      </c>
      <c r="X673" s="76" t="s">
        <v>488</v>
      </c>
      <c r="Y673" s="140" t="s">
        <v>488</v>
      </c>
      <c r="Z673" s="91" t="str">
        <f t="shared" si="20"/>
        <v/>
      </c>
      <c r="AA673" s="45" t="str">
        <f t="shared" si="21"/>
        <v/>
      </c>
    </row>
    <row r="674" spans="1:27" s="104" customFormat="1" ht="17">
      <c r="A674" s="4" t="s">
        <v>488</v>
      </c>
      <c r="H674" s="4"/>
      <c r="P674" s="139"/>
      <c r="Q674" s="139"/>
      <c r="R674" s="139"/>
      <c r="S674" s="139"/>
      <c r="T674" s="139"/>
      <c r="U674" s="139"/>
      <c r="V674" s="139"/>
      <c r="W674" s="139"/>
      <c r="X674" s="139"/>
      <c r="Y674" s="139"/>
    </row>
    <row r="675" spans="1:27" s="104" customFormat="1" ht="17">
      <c r="A675" s="4" t="s">
        <v>488</v>
      </c>
      <c r="H675" s="4"/>
      <c r="P675" s="139"/>
      <c r="Q675" s="139"/>
      <c r="R675" s="139"/>
      <c r="S675" s="139"/>
      <c r="T675" s="139"/>
      <c r="U675" s="139"/>
      <c r="V675" s="139"/>
      <c r="W675" s="139"/>
      <c r="X675" s="139"/>
      <c r="Y675" s="139"/>
    </row>
    <row r="676" spans="1:27" ht="19">
      <c r="A676" s="4" t="s">
        <v>488</v>
      </c>
      <c r="B676" s="4" t="s">
        <v>488</v>
      </c>
      <c r="E676" s="145" t="s">
        <v>70</v>
      </c>
      <c r="F676" s="145"/>
      <c r="G676" s="145"/>
      <c r="P676" s="139"/>
      <c r="Q676" s="139"/>
      <c r="R676" s="139"/>
      <c r="S676" s="139"/>
      <c r="T676" s="139"/>
      <c r="U676" s="139"/>
      <c r="V676" s="139"/>
      <c r="W676" s="139"/>
      <c r="X676" s="139"/>
      <c r="Y676" s="139"/>
      <c r="Z676" s="104"/>
      <c r="AA676" s="104"/>
    </row>
    <row r="677" spans="1:27" s="104" customFormat="1" ht="34">
      <c r="A677" s="4" t="s">
        <v>488</v>
      </c>
      <c r="B677" s="4" t="s">
        <v>488</v>
      </c>
      <c r="E677" s="106" t="s">
        <v>2058</v>
      </c>
      <c r="H677" s="4"/>
      <c r="P677" s="139"/>
      <c r="Q677" s="139"/>
      <c r="R677" s="139"/>
      <c r="S677" s="139"/>
      <c r="T677" s="139"/>
      <c r="U677" s="139"/>
      <c r="V677" s="139"/>
      <c r="W677" s="139"/>
      <c r="X677" s="139"/>
      <c r="Y677" s="139"/>
    </row>
    <row r="678" spans="1:27" ht="136">
      <c r="A678" s="4">
        <v>2442</v>
      </c>
      <c r="B678" s="4" t="s">
        <v>2059</v>
      </c>
      <c r="C678" s="4">
        <v>635</v>
      </c>
      <c r="D678" s="10" t="s">
        <v>34</v>
      </c>
      <c r="E678" s="135" t="s">
        <v>3124</v>
      </c>
      <c r="F678" s="13" t="s">
        <v>2060</v>
      </c>
      <c r="G678" s="13" t="s">
        <v>2061</v>
      </c>
      <c r="H678" s="57"/>
      <c r="I678" s="57"/>
      <c r="J678" s="57"/>
      <c r="K678" s="57"/>
      <c r="L678" s="57"/>
      <c r="M678" s="57"/>
      <c r="P678" s="107" t="s">
        <v>488</v>
      </c>
      <c r="Q678" s="108" t="s">
        <v>488</v>
      </c>
      <c r="R678" s="108" t="s">
        <v>488</v>
      </c>
      <c r="S678" s="76" t="s">
        <v>488</v>
      </c>
      <c r="T678" s="140" t="s">
        <v>488</v>
      </c>
      <c r="U678" s="107" t="s">
        <v>488</v>
      </c>
      <c r="V678" s="108" t="s">
        <v>488</v>
      </c>
      <c r="W678" s="108" t="s">
        <v>488</v>
      </c>
      <c r="X678" s="76" t="s">
        <v>488</v>
      </c>
      <c r="Y678" s="140" t="s">
        <v>488</v>
      </c>
      <c r="Z678" s="91" t="str">
        <f t="shared" si="20"/>
        <v/>
      </c>
      <c r="AA678" s="45" t="str">
        <f t="shared" si="21"/>
        <v/>
      </c>
    </row>
    <row r="679" spans="1:27" ht="170">
      <c r="A679" s="4">
        <v>2443</v>
      </c>
      <c r="B679" s="4" t="s">
        <v>2062</v>
      </c>
      <c r="C679" s="4">
        <v>636</v>
      </c>
      <c r="D679" s="10" t="s">
        <v>34</v>
      </c>
      <c r="E679" s="135" t="s">
        <v>3125</v>
      </c>
      <c r="F679" s="13" t="s">
        <v>2063</v>
      </c>
      <c r="G679" s="13" t="s">
        <v>2061</v>
      </c>
      <c r="H679" s="57"/>
      <c r="I679" s="57"/>
      <c r="J679" s="57"/>
      <c r="K679" s="57"/>
      <c r="L679" s="57"/>
      <c r="M679" s="57"/>
      <c r="P679" s="107" t="s">
        <v>488</v>
      </c>
      <c r="Q679" s="108" t="s">
        <v>488</v>
      </c>
      <c r="R679" s="108" t="s">
        <v>488</v>
      </c>
      <c r="S679" s="76" t="s">
        <v>488</v>
      </c>
      <c r="T679" s="140" t="s">
        <v>488</v>
      </c>
      <c r="U679" s="107" t="s">
        <v>488</v>
      </c>
      <c r="V679" s="108" t="s">
        <v>488</v>
      </c>
      <c r="W679" s="108" t="s">
        <v>488</v>
      </c>
      <c r="X679" s="76" t="s">
        <v>488</v>
      </c>
      <c r="Y679" s="140" t="s">
        <v>488</v>
      </c>
      <c r="Z679" s="91" t="str">
        <f t="shared" si="20"/>
        <v/>
      </c>
      <c r="AA679" s="45" t="str">
        <f t="shared" si="21"/>
        <v/>
      </c>
    </row>
    <row r="680" spans="1:27" s="104" customFormat="1" ht="17">
      <c r="A680" s="4" t="s">
        <v>488</v>
      </c>
      <c r="H680" s="4"/>
      <c r="P680" s="139"/>
      <c r="Q680" s="139"/>
      <c r="R680" s="139"/>
      <c r="S680" s="139"/>
      <c r="T680" s="139"/>
      <c r="U680" s="139"/>
      <c r="V680" s="139"/>
      <c r="W680" s="139"/>
      <c r="X680" s="139"/>
      <c r="Y680" s="139"/>
    </row>
    <row r="681" spans="1:27" s="104" customFormat="1" ht="17">
      <c r="A681" s="4" t="s">
        <v>488</v>
      </c>
      <c r="H681" s="4"/>
      <c r="P681" s="139"/>
      <c r="Q681" s="139"/>
      <c r="R681" s="139"/>
      <c r="S681" s="139"/>
      <c r="T681" s="139"/>
      <c r="U681" s="139"/>
      <c r="V681" s="139"/>
      <c r="W681" s="139"/>
      <c r="X681" s="139"/>
      <c r="Y681" s="139"/>
    </row>
    <row r="682" spans="1:27" s="104" customFormat="1" ht="34">
      <c r="A682" s="4" t="s">
        <v>488</v>
      </c>
      <c r="B682" s="4" t="s">
        <v>488</v>
      </c>
      <c r="E682" s="106" t="s">
        <v>2064</v>
      </c>
      <c r="H682" s="4"/>
      <c r="P682" s="139"/>
      <c r="Q682" s="139"/>
      <c r="R682" s="139"/>
      <c r="S682" s="139"/>
      <c r="T682" s="139"/>
      <c r="U682" s="139"/>
      <c r="V682" s="139"/>
      <c r="W682" s="139"/>
      <c r="X682" s="139"/>
      <c r="Y682" s="139"/>
    </row>
    <row r="683" spans="1:27" ht="85">
      <c r="A683" s="4">
        <v>2444</v>
      </c>
      <c r="B683" s="4" t="s">
        <v>2065</v>
      </c>
      <c r="C683" s="4">
        <v>637</v>
      </c>
      <c r="D683" s="10" t="s">
        <v>34</v>
      </c>
      <c r="E683" s="135" t="s">
        <v>3126</v>
      </c>
      <c r="F683" s="13" t="s">
        <v>2066</v>
      </c>
      <c r="G683" s="13" t="s">
        <v>2067</v>
      </c>
      <c r="H683" s="57"/>
      <c r="I683" s="57"/>
      <c r="J683" s="57"/>
      <c r="K683" s="57"/>
      <c r="L683" s="57"/>
      <c r="M683" s="57"/>
      <c r="P683" s="107" t="s">
        <v>488</v>
      </c>
      <c r="Q683" s="108" t="s">
        <v>488</v>
      </c>
      <c r="R683" s="108" t="s">
        <v>488</v>
      </c>
      <c r="S683" s="76" t="s">
        <v>488</v>
      </c>
      <c r="T683" s="140" t="s">
        <v>488</v>
      </c>
      <c r="U683" s="107" t="s">
        <v>488</v>
      </c>
      <c r="V683" s="108" t="s">
        <v>488</v>
      </c>
      <c r="W683" s="108" t="s">
        <v>488</v>
      </c>
      <c r="X683" s="76" t="s">
        <v>488</v>
      </c>
      <c r="Y683" s="140" t="s">
        <v>488</v>
      </c>
      <c r="Z683" s="91" t="str">
        <f t="shared" si="20"/>
        <v/>
      </c>
      <c r="AA683" s="45" t="str">
        <f t="shared" si="21"/>
        <v/>
      </c>
    </row>
    <row r="684" spans="1:27" ht="170">
      <c r="A684" s="4">
        <v>2445</v>
      </c>
      <c r="B684" s="4" t="s">
        <v>2068</v>
      </c>
      <c r="C684" s="4">
        <v>638</v>
      </c>
      <c r="E684" s="135" t="s">
        <v>3127</v>
      </c>
      <c r="F684" s="13" t="s">
        <v>2069</v>
      </c>
      <c r="G684" s="13" t="s">
        <v>2067</v>
      </c>
      <c r="H684" s="57"/>
      <c r="I684" s="57"/>
      <c r="J684" s="57"/>
      <c r="K684" s="57"/>
      <c r="L684" s="57"/>
      <c r="M684" s="57"/>
      <c r="P684" s="107" t="s">
        <v>488</v>
      </c>
      <c r="Q684" s="108" t="s">
        <v>488</v>
      </c>
      <c r="R684" s="108" t="s">
        <v>488</v>
      </c>
      <c r="S684" s="76" t="s">
        <v>488</v>
      </c>
      <c r="T684" s="140" t="s">
        <v>488</v>
      </c>
      <c r="U684" s="107" t="s">
        <v>488</v>
      </c>
      <c r="V684" s="108" t="s">
        <v>488</v>
      </c>
      <c r="W684" s="108" t="s">
        <v>488</v>
      </c>
      <c r="X684" s="76" t="s">
        <v>488</v>
      </c>
      <c r="Y684" s="140" t="s">
        <v>488</v>
      </c>
      <c r="Z684" s="91" t="str">
        <f t="shared" si="20"/>
        <v/>
      </c>
      <c r="AA684" s="45" t="str">
        <f t="shared" si="21"/>
        <v/>
      </c>
    </row>
    <row r="685" spans="1:27" ht="136">
      <c r="A685" s="4">
        <v>2446</v>
      </c>
      <c r="B685" s="4" t="s">
        <v>2070</v>
      </c>
      <c r="C685" s="4">
        <v>639</v>
      </c>
      <c r="E685" s="135" t="s">
        <v>3128</v>
      </c>
      <c r="F685" s="13" t="s">
        <v>2071</v>
      </c>
      <c r="G685" s="13" t="s">
        <v>2067</v>
      </c>
      <c r="H685" s="57"/>
      <c r="I685" s="57"/>
      <c r="J685" s="57"/>
      <c r="K685" s="57"/>
      <c r="L685" s="57"/>
      <c r="M685" s="57"/>
      <c r="P685" s="107" t="s">
        <v>488</v>
      </c>
      <c r="Q685" s="108" t="s">
        <v>488</v>
      </c>
      <c r="R685" s="108" t="s">
        <v>488</v>
      </c>
      <c r="S685" s="76" t="s">
        <v>488</v>
      </c>
      <c r="T685" s="140" t="s">
        <v>488</v>
      </c>
      <c r="U685" s="107" t="s">
        <v>488</v>
      </c>
      <c r="V685" s="108" t="s">
        <v>488</v>
      </c>
      <c r="W685" s="108" t="s">
        <v>488</v>
      </c>
      <c r="X685" s="76" t="s">
        <v>488</v>
      </c>
      <c r="Y685" s="140" t="s">
        <v>488</v>
      </c>
      <c r="Z685" s="91" t="str">
        <f t="shared" si="20"/>
        <v/>
      </c>
      <c r="AA685" s="45" t="str">
        <f t="shared" si="21"/>
        <v/>
      </c>
    </row>
    <row r="686" spans="1:27" s="104" customFormat="1" ht="17">
      <c r="A686" s="4" t="s">
        <v>488</v>
      </c>
      <c r="H686" s="4"/>
      <c r="P686" s="139"/>
      <c r="Q686" s="139"/>
      <c r="R686" s="139"/>
      <c r="S686" s="139"/>
      <c r="T686" s="139"/>
      <c r="U686" s="139"/>
      <c r="V686" s="139"/>
      <c r="W686" s="139"/>
      <c r="X686" s="139"/>
      <c r="Y686" s="139"/>
    </row>
    <row r="687" spans="1:27" s="104" customFormat="1" ht="17">
      <c r="A687" s="4" t="s">
        <v>488</v>
      </c>
      <c r="H687" s="4"/>
      <c r="P687" s="139"/>
      <c r="Q687" s="139"/>
      <c r="R687" s="139"/>
      <c r="S687" s="139"/>
      <c r="T687" s="139"/>
      <c r="U687" s="139"/>
      <c r="V687" s="139"/>
      <c r="W687" s="139"/>
      <c r="X687" s="139"/>
      <c r="Y687" s="139"/>
    </row>
    <row r="688" spans="1:27" ht="37">
      <c r="A688" s="4" t="s">
        <v>488</v>
      </c>
      <c r="E688" s="149" t="s">
        <v>25</v>
      </c>
      <c r="F688" s="149"/>
      <c r="G688" s="149"/>
      <c r="P688" s="139"/>
      <c r="Q688" s="139"/>
      <c r="R688" s="139"/>
      <c r="S688" s="139"/>
      <c r="T688" s="139"/>
      <c r="U688" s="139"/>
      <c r="V688" s="139"/>
      <c r="W688" s="139"/>
      <c r="X688" s="139"/>
      <c r="Y688" s="139"/>
      <c r="Z688" s="104"/>
      <c r="AA688" s="104"/>
    </row>
    <row r="689" spans="1:27" ht="19">
      <c r="A689" s="4" t="s">
        <v>488</v>
      </c>
      <c r="E689" s="145" t="s">
        <v>2072</v>
      </c>
      <c r="F689" s="145"/>
      <c r="G689" s="145"/>
      <c r="P689" s="139"/>
      <c r="Q689" s="139"/>
      <c r="R689" s="139"/>
      <c r="S689" s="139"/>
      <c r="T689" s="139"/>
      <c r="U689" s="139"/>
      <c r="V689" s="139"/>
      <c r="W689" s="139"/>
      <c r="X689" s="139"/>
      <c r="Y689" s="139"/>
      <c r="Z689" s="104"/>
      <c r="AA689" s="104"/>
    </row>
    <row r="690" spans="1:27" s="104" customFormat="1" ht="17">
      <c r="A690" s="4" t="s">
        <v>488</v>
      </c>
      <c r="B690" s="4"/>
      <c r="E690" s="106" t="s">
        <v>234</v>
      </c>
      <c r="H690" s="4"/>
      <c r="P690" s="139"/>
      <c r="Q690" s="139"/>
      <c r="R690" s="139"/>
      <c r="S690" s="139"/>
      <c r="T690" s="139"/>
      <c r="U690" s="139"/>
      <c r="V690" s="139"/>
      <c r="W690" s="139"/>
      <c r="X690" s="139"/>
      <c r="Y690" s="139"/>
    </row>
    <row r="691" spans="1:27" ht="409.6">
      <c r="A691" s="4">
        <v>2447</v>
      </c>
      <c r="B691" s="4" t="s">
        <v>2073</v>
      </c>
      <c r="C691" s="4">
        <v>138</v>
      </c>
      <c r="E691" s="14" t="s">
        <v>3130</v>
      </c>
      <c r="F691" s="13" t="s">
        <v>2074</v>
      </c>
      <c r="G691" s="13" t="s">
        <v>2075</v>
      </c>
      <c r="H691" s="57"/>
      <c r="I691" s="57"/>
      <c r="J691" s="134" t="s">
        <v>3129</v>
      </c>
      <c r="K691" s="57"/>
      <c r="L691" s="57"/>
      <c r="M691" s="57"/>
      <c r="P691" s="107" t="s">
        <v>488</v>
      </c>
      <c r="Q691" s="108" t="s">
        <v>3398</v>
      </c>
      <c r="R691" s="108" t="s">
        <v>3451</v>
      </c>
      <c r="S691" s="76">
        <v>2.5</v>
      </c>
      <c r="T691" s="140" t="s">
        <v>488</v>
      </c>
      <c r="U691" s="107" t="s">
        <v>488</v>
      </c>
      <c r="V691" s="108" t="s">
        <v>3452</v>
      </c>
      <c r="W691" s="108" t="s">
        <v>488</v>
      </c>
      <c r="X691" s="76" t="s">
        <v>488</v>
      </c>
      <c r="Y691" s="140" t="s">
        <v>488</v>
      </c>
      <c r="Z691" s="91" t="str">
        <f t="shared" si="20"/>
        <v/>
      </c>
      <c r="AA691" s="45">
        <f t="shared" si="21"/>
        <v>2.5</v>
      </c>
    </row>
    <row r="692" spans="1:27" ht="409.6">
      <c r="A692" s="4">
        <v>2448</v>
      </c>
      <c r="B692" s="4" t="s">
        <v>2073</v>
      </c>
      <c r="C692" s="4">
        <v>138</v>
      </c>
      <c r="E692" s="14" t="s">
        <v>3131</v>
      </c>
      <c r="F692" s="13" t="s">
        <v>2076</v>
      </c>
      <c r="G692" s="13" t="s">
        <v>2077</v>
      </c>
      <c r="H692" s="57"/>
      <c r="I692" s="57"/>
      <c r="J692" s="134" t="s">
        <v>3129</v>
      </c>
      <c r="K692" s="57"/>
      <c r="L692" s="57"/>
      <c r="M692" s="57"/>
      <c r="P692" s="107" t="s">
        <v>488</v>
      </c>
      <c r="Q692" s="108" t="s">
        <v>3398</v>
      </c>
      <c r="R692" s="108" t="s">
        <v>3451</v>
      </c>
      <c r="S692" s="76">
        <v>3</v>
      </c>
      <c r="T692" s="140" t="s">
        <v>488</v>
      </c>
      <c r="U692" s="107" t="s">
        <v>488</v>
      </c>
      <c r="V692" s="108" t="s">
        <v>3382</v>
      </c>
      <c r="W692" s="108" t="s">
        <v>488</v>
      </c>
      <c r="X692" s="76" t="s">
        <v>488</v>
      </c>
      <c r="Y692" s="140" t="s">
        <v>488</v>
      </c>
      <c r="Z692" s="91" t="str">
        <f t="shared" si="20"/>
        <v/>
      </c>
      <c r="AA692" s="45">
        <f t="shared" si="21"/>
        <v>3</v>
      </c>
    </row>
    <row r="693" spans="1:27" ht="409.6">
      <c r="A693" s="4">
        <v>2449</v>
      </c>
      <c r="B693" s="4" t="s">
        <v>2073</v>
      </c>
      <c r="C693" s="4">
        <v>138</v>
      </c>
      <c r="E693" s="14" t="s">
        <v>3132</v>
      </c>
      <c r="F693" s="13" t="s">
        <v>2078</v>
      </c>
      <c r="G693" s="13" t="s">
        <v>2079</v>
      </c>
      <c r="H693" s="57"/>
      <c r="I693" s="57"/>
      <c r="J693" s="134" t="s">
        <v>3129</v>
      </c>
      <c r="K693" s="57"/>
      <c r="L693" s="57"/>
      <c r="M693" s="57"/>
      <c r="P693" s="107" t="s">
        <v>488</v>
      </c>
      <c r="Q693" s="108" t="s">
        <v>3398</v>
      </c>
      <c r="R693" s="108" t="s">
        <v>3451</v>
      </c>
      <c r="S693" s="76">
        <v>3</v>
      </c>
      <c r="T693" s="140" t="s">
        <v>488</v>
      </c>
      <c r="U693" s="107" t="s">
        <v>488</v>
      </c>
      <c r="V693" s="108" t="s">
        <v>3382</v>
      </c>
      <c r="W693" s="108" t="s">
        <v>488</v>
      </c>
      <c r="X693" s="76" t="s">
        <v>488</v>
      </c>
      <c r="Y693" s="140" t="s">
        <v>488</v>
      </c>
      <c r="Z693" s="91" t="str">
        <f t="shared" si="20"/>
        <v/>
      </c>
      <c r="AA693" s="45">
        <f t="shared" si="21"/>
        <v>3</v>
      </c>
    </row>
    <row r="694" spans="1:27" ht="409.6">
      <c r="A694" s="4">
        <v>2450</v>
      </c>
      <c r="B694" s="4" t="s">
        <v>2073</v>
      </c>
      <c r="C694" s="4">
        <v>138</v>
      </c>
      <c r="E694" s="14" t="s">
        <v>3133</v>
      </c>
      <c r="F694" s="13" t="s">
        <v>2080</v>
      </c>
      <c r="G694" s="13" t="s">
        <v>2081</v>
      </c>
      <c r="H694" s="57"/>
      <c r="I694" s="57"/>
      <c r="J694" s="134" t="s">
        <v>3129</v>
      </c>
      <c r="K694" s="57"/>
      <c r="L694" s="57"/>
      <c r="M694" s="57"/>
      <c r="P694" s="107" t="s">
        <v>488</v>
      </c>
      <c r="Q694" s="108" t="s">
        <v>3398</v>
      </c>
      <c r="R694" s="108" t="s">
        <v>3451</v>
      </c>
      <c r="S694" s="76">
        <v>2.5</v>
      </c>
      <c r="T694" s="140" t="s">
        <v>488</v>
      </c>
      <c r="U694" s="107" t="s">
        <v>488</v>
      </c>
      <c r="V694" s="108" t="s">
        <v>3382</v>
      </c>
      <c r="W694" s="108" t="s">
        <v>488</v>
      </c>
      <c r="X694" s="76" t="s">
        <v>488</v>
      </c>
      <c r="Y694" s="140" t="s">
        <v>488</v>
      </c>
      <c r="Z694" s="91" t="str">
        <f t="shared" si="20"/>
        <v/>
      </c>
      <c r="AA694" s="45">
        <f t="shared" si="21"/>
        <v>2.5</v>
      </c>
    </row>
    <row r="695" spans="1:27" ht="409.6">
      <c r="A695" s="4">
        <v>2451</v>
      </c>
      <c r="B695" s="4" t="s">
        <v>2073</v>
      </c>
      <c r="C695" s="4">
        <v>138</v>
      </c>
      <c r="E695" s="14" t="s">
        <v>3134</v>
      </c>
      <c r="F695" s="13" t="s">
        <v>2082</v>
      </c>
      <c r="G695" s="13" t="s">
        <v>2083</v>
      </c>
      <c r="H695" s="57"/>
      <c r="I695" s="57"/>
      <c r="J695" s="134" t="s">
        <v>3129</v>
      </c>
      <c r="K695" s="57"/>
      <c r="L695" s="57"/>
      <c r="M695" s="57"/>
      <c r="P695" s="107" t="s">
        <v>488</v>
      </c>
      <c r="Q695" s="108" t="s">
        <v>3398</v>
      </c>
      <c r="R695" s="108" t="s">
        <v>3451</v>
      </c>
      <c r="S695" s="76">
        <v>2.5</v>
      </c>
      <c r="T695" s="140" t="s">
        <v>488</v>
      </c>
      <c r="U695" s="107" t="s">
        <v>488</v>
      </c>
      <c r="V695" s="108" t="s">
        <v>3382</v>
      </c>
      <c r="W695" s="108" t="s">
        <v>488</v>
      </c>
      <c r="X695" s="76" t="s">
        <v>488</v>
      </c>
      <c r="Y695" s="140" t="s">
        <v>488</v>
      </c>
      <c r="Z695" s="91" t="str">
        <f t="shared" si="20"/>
        <v/>
      </c>
      <c r="AA695" s="45">
        <f t="shared" si="21"/>
        <v>2.5</v>
      </c>
    </row>
    <row r="696" spans="1:27" ht="409.6">
      <c r="A696" s="4">
        <v>2452</v>
      </c>
      <c r="B696" s="4" t="s">
        <v>2073</v>
      </c>
      <c r="C696" s="4">
        <v>138</v>
      </c>
      <c r="E696" s="14" t="s">
        <v>3135</v>
      </c>
      <c r="F696" s="13" t="s">
        <v>2084</v>
      </c>
      <c r="G696" s="13" t="s">
        <v>2085</v>
      </c>
      <c r="H696" s="57"/>
      <c r="I696" s="57"/>
      <c r="J696" s="134" t="s">
        <v>3129</v>
      </c>
      <c r="K696" s="57"/>
      <c r="L696" s="57"/>
      <c r="M696" s="57"/>
      <c r="P696" s="107" t="s">
        <v>488</v>
      </c>
      <c r="Q696" s="108" t="s">
        <v>3398</v>
      </c>
      <c r="R696" s="108" t="s">
        <v>3451</v>
      </c>
      <c r="S696" s="76">
        <v>2</v>
      </c>
      <c r="T696" s="140" t="s">
        <v>488</v>
      </c>
      <c r="U696" s="107" t="s">
        <v>488</v>
      </c>
      <c r="V696" s="108" t="s">
        <v>3382</v>
      </c>
      <c r="W696" s="108" t="s">
        <v>488</v>
      </c>
      <c r="X696" s="76" t="s">
        <v>488</v>
      </c>
      <c r="Y696" s="140" t="s">
        <v>488</v>
      </c>
      <c r="Z696" s="91" t="str">
        <f t="shared" si="20"/>
        <v/>
      </c>
      <c r="AA696" s="45">
        <f t="shared" si="21"/>
        <v>2</v>
      </c>
    </row>
    <row r="697" spans="1:27" ht="409.6">
      <c r="A697" s="4">
        <v>2453</v>
      </c>
      <c r="B697" s="4" t="s">
        <v>2073</v>
      </c>
      <c r="C697" s="4">
        <v>138</v>
      </c>
      <c r="E697" s="14" t="s">
        <v>3136</v>
      </c>
      <c r="F697" s="13" t="s">
        <v>2086</v>
      </c>
      <c r="G697" s="13" t="s">
        <v>2087</v>
      </c>
      <c r="H697" s="57"/>
      <c r="I697" s="57"/>
      <c r="J697" s="134" t="s">
        <v>3129</v>
      </c>
      <c r="K697" s="57"/>
      <c r="L697" s="57"/>
      <c r="M697" s="57"/>
      <c r="P697" s="107" t="s">
        <v>488</v>
      </c>
      <c r="Q697" s="108" t="s">
        <v>3398</v>
      </c>
      <c r="R697" s="108" t="s">
        <v>3451</v>
      </c>
      <c r="S697" s="76">
        <v>2.5</v>
      </c>
      <c r="T697" s="140" t="s">
        <v>488</v>
      </c>
      <c r="U697" s="107" t="s">
        <v>488</v>
      </c>
      <c r="V697" s="108" t="s">
        <v>3453</v>
      </c>
      <c r="W697" s="108" t="s">
        <v>488</v>
      </c>
      <c r="X697" s="76" t="s">
        <v>488</v>
      </c>
      <c r="Y697" s="140" t="s">
        <v>488</v>
      </c>
      <c r="Z697" s="91" t="str">
        <f t="shared" si="20"/>
        <v/>
      </c>
      <c r="AA697" s="45">
        <f t="shared" si="21"/>
        <v>2.5</v>
      </c>
    </row>
    <row r="698" spans="1:27" ht="272">
      <c r="A698" s="4">
        <v>2454</v>
      </c>
      <c r="B698" s="4" t="s">
        <v>2088</v>
      </c>
      <c r="C698" s="4">
        <v>146</v>
      </c>
      <c r="D698" s="10" t="s">
        <v>32</v>
      </c>
      <c r="E698" s="13" t="s">
        <v>2089</v>
      </c>
      <c r="F698" s="13" t="s">
        <v>2090</v>
      </c>
      <c r="G698" s="13" t="s">
        <v>2091</v>
      </c>
      <c r="H698" s="57"/>
      <c r="I698" s="57"/>
      <c r="J698" s="134" t="s">
        <v>3137</v>
      </c>
      <c r="K698" s="57"/>
      <c r="L698" s="57"/>
      <c r="M698" s="57"/>
      <c r="N698" s="136">
        <v>0</v>
      </c>
      <c r="O698" s="136">
        <v>0</v>
      </c>
      <c r="P698" s="107" t="s">
        <v>488</v>
      </c>
      <c r="Q698" s="108" t="s">
        <v>3398</v>
      </c>
      <c r="R698" s="108" t="s">
        <v>3451</v>
      </c>
      <c r="S698" s="76">
        <v>2</v>
      </c>
      <c r="T698" s="140" t="s">
        <v>488</v>
      </c>
      <c r="U698" s="107" t="s">
        <v>488</v>
      </c>
      <c r="V698" s="108" t="s">
        <v>3454</v>
      </c>
      <c r="W698" s="108" t="s">
        <v>488</v>
      </c>
      <c r="X698" s="76" t="s">
        <v>488</v>
      </c>
      <c r="Y698" s="140" t="s">
        <v>488</v>
      </c>
      <c r="Z698" s="91">
        <f t="shared" si="20"/>
        <v>0</v>
      </c>
      <c r="AA698" s="45">
        <f t="shared" si="21"/>
        <v>2</v>
      </c>
    </row>
    <row r="699" spans="1:27" ht="409.6">
      <c r="A699" s="4">
        <v>2455</v>
      </c>
      <c r="B699" s="4" t="s">
        <v>2073</v>
      </c>
      <c r="C699" s="4">
        <v>138</v>
      </c>
      <c r="E699" s="14" t="s">
        <v>3138</v>
      </c>
      <c r="F699" s="13" t="s">
        <v>2092</v>
      </c>
      <c r="G699" s="13" t="s">
        <v>2093</v>
      </c>
      <c r="H699" s="57"/>
      <c r="I699" s="57"/>
      <c r="J699" s="134" t="s">
        <v>3129</v>
      </c>
      <c r="K699" s="57"/>
      <c r="L699" s="57"/>
      <c r="M699" s="57"/>
      <c r="P699" s="107" t="s">
        <v>488</v>
      </c>
      <c r="Q699" s="108" t="s">
        <v>3398</v>
      </c>
      <c r="R699" s="108" t="s">
        <v>3451</v>
      </c>
      <c r="S699" s="76">
        <v>3</v>
      </c>
      <c r="T699" s="140" t="s">
        <v>488</v>
      </c>
      <c r="U699" s="107" t="s">
        <v>488</v>
      </c>
      <c r="V699" s="108" t="s">
        <v>3382</v>
      </c>
      <c r="W699" s="108" t="s">
        <v>488</v>
      </c>
      <c r="X699" s="76" t="s">
        <v>488</v>
      </c>
      <c r="Y699" s="140" t="s">
        <v>488</v>
      </c>
      <c r="Z699" s="91" t="str">
        <f t="shared" si="20"/>
        <v/>
      </c>
      <c r="AA699" s="45">
        <f t="shared" si="21"/>
        <v>3</v>
      </c>
    </row>
    <row r="700" spans="1:27" ht="409.6">
      <c r="A700" s="4">
        <v>2456</v>
      </c>
      <c r="B700" s="4" t="s">
        <v>2073</v>
      </c>
      <c r="C700" s="4">
        <v>138</v>
      </c>
      <c r="E700" s="14" t="s">
        <v>3139</v>
      </c>
      <c r="F700" s="13" t="s">
        <v>2094</v>
      </c>
      <c r="G700" s="13" t="s">
        <v>2095</v>
      </c>
      <c r="H700" s="57"/>
      <c r="I700" s="57"/>
      <c r="J700" s="134" t="s">
        <v>3129</v>
      </c>
      <c r="K700" s="57"/>
      <c r="L700" s="57"/>
      <c r="M700" s="57"/>
      <c r="P700" s="107" t="s">
        <v>488</v>
      </c>
      <c r="Q700" s="108" t="s">
        <v>3398</v>
      </c>
      <c r="R700" s="108" t="s">
        <v>3451</v>
      </c>
      <c r="S700" s="76">
        <v>2</v>
      </c>
      <c r="T700" s="140" t="s">
        <v>488</v>
      </c>
      <c r="U700" s="107" t="s">
        <v>488</v>
      </c>
      <c r="V700" s="108" t="s">
        <v>3455</v>
      </c>
      <c r="W700" s="108" t="s">
        <v>488</v>
      </c>
      <c r="X700" s="76" t="s">
        <v>488</v>
      </c>
      <c r="Y700" s="140" t="s">
        <v>488</v>
      </c>
      <c r="Z700" s="91" t="str">
        <f t="shared" si="20"/>
        <v/>
      </c>
      <c r="AA700" s="45">
        <f t="shared" si="21"/>
        <v>2</v>
      </c>
    </row>
    <row r="701" spans="1:27" s="104" customFormat="1" ht="17">
      <c r="A701" s="4" t="s">
        <v>488</v>
      </c>
      <c r="B701" s="4" t="s">
        <v>488</v>
      </c>
      <c r="D701" s="10" t="s">
        <v>488</v>
      </c>
      <c r="H701" s="4"/>
      <c r="P701" s="139"/>
      <c r="Q701" s="139"/>
      <c r="R701" s="139"/>
      <c r="S701" s="139"/>
      <c r="T701" s="139"/>
      <c r="U701" s="139"/>
      <c r="V701" s="139"/>
      <c r="W701" s="139"/>
      <c r="X701" s="139"/>
      <c r="Y701" s="139"/>
    </row>
    <row r="702" spans="1:27" s="104" customFormat="1" ht="17">
      <c r="A702" s="4" t="s">
        <v>488</v>
      </c>
      <c r="B702" s="4" t="s">
        <v>488</v>
      </c>
      <c r="D702" s="10" t="s">
        <v>488</v>
      </c>
      <c r="H702" s="4"/>
      <c r="P702" s="139"/>
      <c r="Q702" s="139"/>
      <c r="R702" s="139"/>
      <c r="S702" s="139"/>
      <c r="T702" s="139"/>
      <c r="U702" s="139"/>
      <c r="V702" s="139"/>
      <c r="W702" s="139"/>
      <c r="X702" s="139"/>
      <c r="Y702" s="139"/>
    </row>
    <row r="703" spans="1:27" s="104" customFormat="1" ht="17">
      <c r="A703" s="4" t="s">
        <v>488</v>
      </c>
      <c r="B703" s="4" t="s">
        <v>488</v>
      </c>
      <c r="D703" s="10" t="s">
        <v>488</v>
      </c>
      <c r="E703" s="106" t="s">
        <v>235</v>
      </c>
      <c r="H703" s="4"/>
      <c r="P703" s="139"/>
      <c r="Q703" s="139"/>
      <c r="R703" s="139"/>
      <c r="S703" s="139"/>
      <c r="T703" s="139"/>
      <c r="U703" s="139"/>
      <c r="V703" s="139"/>
      <c r="W703" s="139"/>
      <c r="X703" s="139"/>
      <c r="Y703" s="139"/>
    </row>
    <row r="704" spans="1:27" ht="409.6">
      <c r="A704" s="4">
        <v>2457</v>
      </c>
      <c r="B704" s="4" t="s">
        <v>2096</v>
      </c>
      <c r="C704" s="4">
        <v>142</v>
      </c>
      <c r="E704" s="14" t="s">
        <v>3141</v>
      </c>
      <c r="F704" s="13" t="s">
        <v>2097</v>
      </c>
      <c r="G704" s="13" t="s">
        <v>2098</v>
      </c>
      <c r="H704" s="57"/>
      <c r="I704" s="57"/>
      <c r="J704" s="134" t="s">
        <v>3140</v>
      </c>
      <c r="K704" s="57"/>
      <c r="L704" s="57"/>
      <c r="M704" s="57"/>
      <c r="P704" s="107" t="s">
        <v>488</v>
      </c>
      <c r="Q704" s="108" t="s">
        <v>3398</v>
      </c>
      <c r="R704" s="108" t="s">
        <v>3451</v>
      </c>
      <c r="S704" s="76">
        <v>2.5</v>
      </c>
      <c r="T704" s="140" t="s">
        <v>488</v>
      </c>
      <c r="U704" s="107" t="s">
        <v>488</v>
      </c>
      <c r="V704" s="108" t="s">
        <v>3456</v>
      </c>
      <c r="W704" s="108" t="s">
        <v>488</v>
      </c>
      <c r="X704" s="76" t="s">
        <v>488</v>
      </c>
      <c r="Y704" s="140" t="s">
        <v>488</v>
      </c>
      <c r="Z704" s="91" t="str">
        <f t="shared" si="20"/>
        <v/>
      </c>
      <c r="AA704" s="45">
        <f t="shared" si="21"/>
        <v>2.5</v>
      </c>
    </row>
    <row r="705" spans="1:27" ht="409.6">
      <c r="A705" s="4">
        <v>2458</v>
      </c>
      <c r="B705" s="4" t="s">
        <v>2096</v>
      </c>
      <c r="C705" s="4">
        <v>142</v>
      </c>
      <c r="E705" s="14" t="s">
        <v>3142</v>
      </c>
      <c r="F705" s="13" t="s">
        <v>2099</v>
      </c>
      <c r="G705" s="13" t="s">
        <v>2100</v>
      </c>
      <c r="H705" s="57"/>
      <c r="I705" s="57"/>
      <c r="J705" s="134" t="s">
        <v>3140</v>
      </c>
      <c r="K705" s="57"/>
      <c r="L705" s="57"/>
      <c r="M705" s="57"/>
      <c r="P705" s="107" t="s">
        <v>488</v>
      </c>
      <c r="Q705" s="108" t="s">
        <v>3398</v>
      </c>
      <c r="R705" s="108" t="s">
        <v>3451</v>
      </c>
      <c r="S705" s="76">
        <v>3</v>
      </c>
      <c r="T705" s="140" t="s">
        <v>488</v>
      </c>
      <c r="U705" s="107" t="s">
        <v>488</v>
      </c>
      <c r="V705" s="108" t="s">
        <v>3382</v>
      </c>
      <c r="W705" s="108" t="s">
        <v>488</v>
      </c>
      <c r="X705" s="76" t="s">
        <v>488</v>
      </c>
      <c r="Y705" s="140" t="s">
        <v>488</v>
      </c>
      <c r="Z705" s="91" t="str">
        <f t="shared" si="20"/>
        <v/>
      </c>
      <c r="AA705" s="45">
        <f t="shared" si="21"/>
        <v>3</v>
      </c>
    </row>
    <row r="706" spans="1:27" ht="409.6">
      <c r="A706" s="4">
        <v>2459</v>
      </c>
      <c r="B706" s="4" t="s">
        <v>2096</v>
      </c>
      <c r="C706" s="4">
        <v>142</v>
      </c>
      <c r="E706" s="14" t="s">
        <v>3143</v>
      </c>
      <c r="F706" s="13" t="s">
        <v>2101</v>
      </c>
      <c r="G706" s="13" t="s">
        <v>2095</v>
      </c>
      <c r="H706" s="57"/>
      <c r="I706" s="57"/>
      <c r="J706" s="134" t="s">
        <v>3140</v>
      </c>
      <c r="K706" s="57"/>
      <c r="L706" s="57"/>
      <c r="M706" s="57"/>
      <c r="P706" s="107" t="s">
        <v>488</v>
      </c>
      <c r="Q706" s="108" t="s">
        <v>3398</v>
      </c>
      <c r="R706" s="108" t="s">
        <v>3451</v>
      </c>
      <c r="S706" s="76">
        <v>2</v>
      </c>
      <c r="T706" s="140" t="s">
        <v>488</v>
      </c>
      <c r="U706" s="107" t="s">
        <v>488</v>
      </c>
      <c r="V706" s="108" t="s">
        <v>3457</v>
      </c>
      <c r="W706" s="108" t="s">
        <v>488</v>
      </c>
      <c r="X706" s="76" t="s">
        <v>488</v>
      </c>
      <c r="Y706" s="140" t="s">
        <v>488</v>
      </c>
      <c r="Z706" s="91" t="str">
        <f t="shared" si="20"/>
        <v/>
      </c>
      <c r="AA706" s="45">
        <f t="shared" si="21"/>
        <v>2</v>
      </c>
    </row>
    <row r="707" spans="1:27" s="104" customFormat="1" ht="17">
      <c r="A707" s="4" t="s">
        <v>488</v>
      </c>
      <c r="B707" s="4" t="s">
        <v>488</v>
      </c>
      <c r="D707" s="10" t="s">
        <v>488</v>
      </c>
      <c r="H707" s="4"/>
      <c r="P707" s="139"/>
      <c r="Q707" s="139"/>
      <c r="R707" s="139"/>
      <c r="S707" s="139"/>
      <c r="T707" s="139"/>
      <c r="U707" s="139"/>
      <c r="V707" s="139"/>
      <c r="W707" s="139"/>
      <c r="X707" s="139"/>
      <c r="Y707" s="139"/>
    </row>
    <row r="708" spans="1:27" s="104" customFormat="1" ht="17">
      <c r="A708" s="4" t="s">
        <v>488</v>
      </c>
      <c r="B708" s="4" t="s">
        <v>488</v>
      </c>
      <c r="D708" s="10" t="s">
        <v>488</v>
      </c>
      <c r="H708" s="4"/>
      <c r="P708" s="139"/>
      <c r="Q708" s="139"/>
      <c r="R708" s="139"/>
      <c r="S708" s="139"/>
      <c r="T708" s="139"/>
      <c r="U708" s="139"/>
      <c r="V708" s="139"/>
      <c r="W708" s="139"/>
      <c r="X708" s="139"/>
      <c r="Y708" s="139"/>
    </row>
    <row r="709" spans="1:27" s="104" customFormat="1" ht="17">
      <c r="A709" s="4" t="s">
        <v>488</v>
      </c>
      <c r="B709" s="4" t="s">
        <v>488</v>
      </c>
      <c r="D709" s="10" t="s">
        <v>488</v>
      </c>
      <c r="E709" s="106" t="s">
        <v>46</v>
      </c>
      <c r="H709" s="4"/>
      <c r="P709" s="139"/>
      <c r="Q709" s="139"/>
      <c r="R709" s="139"/>
      <c r="S709" s="139"/>
      <c r="T709" s="139"/>
      <c r="U709" s="139"/>
      <c r="V709" s="139"/>
      <c r="W709" s="139"/>
      <c r="X709" s="139"/>
      <c r="Y709" s="139"/>
    </row>
    <row r="710" spans="1:27" ht="409.6">
      <c r="A710" s="4">
        <v>2460</v>
      </c>
      <c r="B710" s="4" t="s">
        <v>2102</v>
      </c>
      <c r="C710" s="4">
        <v>139</v>
      </c>
      <c r="E710" s="14" t="s">
        <v>3145</v>
      </c>
      <c r="F710" s="13" t="s">
        <v>2103</v>
      </c>
      <c r="G710" s="13" t="s">
        <v>2104</v>
      </c>
      <c r="H710" s="57"/>
      <c r="I710" s="57"/>
      <c r="J710" s="134" t="s">
        <v>3144</v>
      </c>
      <c r="K710" s="57"/>
      <c r="L710" s="57"/>
      <c r="M710" s="57"/>
      <c r="P710" s="107" t="s">
        <v>488</v>
      </c>
      <c r="Q710" s="108" t="s">
        <v>3398</v>
      </c>
      <c r="R710" s="108" t="s">
        <v>3451</v>
      </c>
      <c r="S710" s="76">
        <v>3</v>
      </c>
      <c r="T710" s="140" t="s">
        <v>488</v>
      </c>
      <c r="U710" s="107" t="s">
        <v>488</v>
      </c>
      <c r="V710" s="108" t="s">
        <v>3382</v>
      </c>
      <c r="W710" s="108" t="s">
        <v>488</v>
      </c>
      <c r="X710" s="76" t="s">
        <v>488</v>
      </c>
      <c r="Y710" s="140" t="s">
        <v>488</v>
      </c>
      <c r="Z710" s="91" t="str">
        <f t="shared" si="20"/>
        <v/>
      </c>
      <c r="AA710" s="45">
        <f t="shared" si="21"/>
        <v>3</v>
      </c>
    </row>
    <row r="711" spans="1:27" ht="409.6">
      <c r="A711" s="4">
        <v>2461</v>
      </c>
      <c r="B711" s="4" t="s">
        <v>2102</v>
      </c>
      <c r="C711" s="4">
        <v>139</v>
      </c>
      <c r="E711" s="14" t="s">
        <v>3146</v>
      </c>
      <c r="F711" s="13" t="s">
        <v>2105</v>
      </c>
      <c r="G711" s="13" t="s">
        <v>2106</v>
      </c>
      <c r="H711" s="57"/>
      <c r="I711" s="57"/>
      <c r="J711" s="134" t="s">
        <v>3144</v>
      </c>
      <c r="K711" s="57"/>
      <c r="L711" s="57"/>
      <c r="M711" s="57"/>
      <c r="P711" s="107" t="s">
        <v>488</v>
      </c>
      <c r="Q711" s="108" t="s">
        <v>3398</v>
      </c>
      <c r="R711" s="108" t="s">
        <v>3451</v>
      </c>
      <c r="S711" s="76">
        <v>3</v>
      </c>
      <c r="T711" s="140" t="s">
        <v>488</v>
      </c>
      <c r="U711" s="107" t="s">
        <v>488</v>
      </c>
      <c r="V711" s="108" t="s">
        <v>3382</v>
      </c>
      <c r="W711" s="108" t="s">
        <v>488</v>
      </c>
      <c r="X711" s="76" t="s">
        <v>488</v>
      </c>
      <c r="Y711" s="140" t="s">
        <v>488</v>
      </c>
      <c r="Z711" s="91" t="str">
        <f t="shared" si="20"/>
        <v/>
      </c>
      <c r="AA711" s="45">
        <f t="shared" si="21"/>
        <v>3</v>
      </c>
    </row>
    <row r="712" spans="1:27" ht="409.6">
      <c r="A712" s="4">
        <v>2462</v>
      </c>
      <c r="B712" s="4" t="s">
        <v>2102</v>
      </c>
      <c r="C712" s="4">
        <v>139</v>
      </c>
      <c r="E712" s="14" t="s">
        <v>3147</v>
      </c>
      <c r="F712" s="13" t="s">
        <v>2107</v>
      </c>
      <c r="G712" s="13" t="s">
        <v>2108</v>
      </c>
      <c r="H712" s="57"/>
      <c r="I712" s="57"/>
      <c r="J712" s="134" t="s">
        <v>3144</v>
      </c>
      <c r="K712" s="57"/>
      <c r="L712" s="57"/>
      <c r="M712" s="57"/>
      <c r="P712" s="107" t="s">
        <v>488</v>
      </c>
      <c r="Q712" s="108" t="s">
        <v>3398</v>
      </c>
      <c r="R712" s="108" t="s">
        <v>3451</v>
      </c>
      <c r="S712" s="76">
        <v>3</v>
      </c>
      <c r="T712" s="140" t="s">
        <v>488</v>
      </c>
      <c r="U712" s="107" t="s">
        <v>488</v>
      </c>
      <c r="V712" s="108" t="s">
        <v>3382</v>
      </c>
      <c r="W712" s="108" t="s">
        <v>488</v>
      </c>
      <c r="X712" s="76" t="s">
        <v>488</v>
      </c>
      <c r="Y712" s="140" t="s">
        <v>488</v>
      </c>
      <c r="Z712" s="91" t="str">
        <f t="shared" ref="Z712:Z775" si="22">IF(U712&lt;&gt;"",U712,IF(P712&lt;&gt;"",P712,IF(N712&lt;&gt;"",N712,"")))</f>
        <v/>
      </c>
      <c r="AA712" s="45">
        <f t="shared" ref="AA712:AA775" si="23">IF(X712&lt;&gt;"",X712,IF(S712&lt;&gt;"",S712,IF(O712&lt;&gt;"",O712,"")))</f>
        <v>3</v>
      </c>
    </row>
    <row r="713" spans="1:27" ht="409.6">
      <c r="A713" s="4">
        <v>2463</v>
      </c>
      <c r="B713" s="4" t="s">
        <v>2102</v>
      </c>
      <c r="C713" s="4">
        <v>139</v>
      </c>
      <c r="E713" s="14" t="s">
        <v>3148</v>
      </c>
      <c r="F713" s="13" t="s">
        <v>2109</v>
      </c>
      <c r="G713" s="13" t="s">
        <v>2110</v>
      </c>
      <c r="H713" s="57"/>
      <c r="I713" s="57"/>
      <c r="J713" s="134" t="s">
        <v>3144</v>
      </c>
      <c r="K713" s="57"/>
      <c r="L713" s="57"/>
      <c r="M713" s="57"/>
      <c r="P713" s="107" t="s">
        <v>488</v>
      </c>
      <c r="Q713" s="108" t="s">
        <v>3398</v>
      </c>
      <c r="R713" s="108" t="s">
        <v>3451</v>
      </c>
      <c r="S713" s="76">
        <v>2.5</v>
      </c>
      <c r="T713" s="140" t="s">
        <v>488</v>
      </c>
      <c r="U713" s="107" t="s">
        <v>488</v>
      </c>
      <c r="V713" s="108" t="s">
        <v>3458</v>
      </c>
      <c r="W713" s="108" t="s">
        <v>488</v>
      </c>
      <c r="X713" s="76" t="s">
        <v>488</v>
      </c>
      <c r="Y713" s="140" t="s">
        <v>488</v>
      </c>
      <c r="Z713" s="91" t="str">
        <f t="shared" si="22"/>
        <v/>
      </c>
      <c r="AA713" s="45">
        <f t="shared" si="23"/>
        <v>2.5</v>
      </c>
    </row>
    <row r="714" spans="1:27" ht="409.6">
      <c r="A714" s="4">
        <v>2464</v>
      </c>
      <c r="B714" s="4" t="s">
        <v>2102</v>
      </c>
      <c r="C714" s="4">
        <v>139</v>
      </c>
      <c r="E714" s="14" t="s">
        <v>3149</v>
      </c>
      <c r="F714" s="13" t="s">
        <v>2111</v>
      </c>
      <c r="G714" s="13" t="s">
        <v>2112</v>
      </c>
      <c r="H714" s="57"/>
      <c r="I714" s="57"/>
      <c r="J714" s="134" t="s">
        <v>3144</v>
      </c>
      <c r="K714" s="57"/>
      <c r="L714" s="57"/>
      <c r="M714" s="57"/>
      <c r="P714" s="107" t="s">
        <v>488</v>
      </c>
      <c r="Q714" s="108" t="s">
        <v>3398</v>
      </c>
      <c r="R714" s="108" t="s">
        <v>3451</v>
      </c>
      <c r="S714" s="76">
        <v>1</v>
      </c>
      <c r="T714" s="140" t="s">
        <v>488</v>
      </c>
      <c r="U714" s="107" t="s">
        <v>488</v>
      </c>
      <c r="V714" s="108" t="s">
        <v>3382</v>
      </c>
      <c r="W714" s="108" t="s">
        <v>488</v>
      </c>
      <c r="X714" s="76" t="s">
        <v>488</v>
      </c>
      <c r="Y714" s="140" t="s">
        <v>488</v>
      </c>
      <c r="Z714" s="91" t="str">
        <f t="shared" si="22"/>
        <v/>
      </c>
      <c r="AA714" s="45">
        <f t="shared" si="23"/>
        <v>1</v>
      </c>
    </row>
    <row r="715" spans="1:27" ht="409.6">
      <c r="A715" s="4">
        <v>2465</v>
      </c>
      <c r="B715" s="4" t="s">
        <v>2102</v>
      </c>
      <c r="C715" s="4">
        <v>139</v>
      </c>
      <c r="E715" s="14" t="s">
        <v>3150</v>
      </c>
      <c r="F715" s="13" t="s">
        <v>2113</v>
      </c>
      <c r="G715" s="13" t="s">
        <v>2095</v>
      </c>
      <c r="H715" s="57"/>
      <c r="I715" s="57"/>
      <c r="J715" s="134" t="s">
        <v>3144</v>
      </c>
      <c r="K715" s="57"/>
      <c r="L715" s="57"/>
      <c r="M715" s="57"/>
      <c r="P715" s="107" t="s">
        <v>488</v>
      </c>
      <c r="Q715" s="108" t="s">
        <v>3398</v>
      </c>
      <c r="R715" s="108" t="s">
        <v>3451</v>
      </c>
      <c r="S715" s="76">
        <v>2</v>
      </c>
      <c r="T715" s="140" t="s">
        <v>488</v>
      </c>
      <c r="U715" s="107" t="s">
        <v>488</v>
      </c>
      <c r="V715" s="108" t="s">
        <v>3459</v>
      </c>
      <c r="W715" s="108" t="s">
        <v>488</v>
      </c>
      <c r="X715" s="76" t="s">
        <v>488</v>
      </c>
      <c r="Y715" s="140" t="s">
        <v>488</v>
      </c>
      <c r="Z715" s="91" t="str">
        <f t="shared" si="22"/>
        <v/>
      </c>
      <c r="AA715" s="45">
        <f t="shared" si="23"/>
        <v>2</v>
      </c>
    </row>
    <row r="716" spans="1:27" s="104" customFormat="1" ht="17">
      <c r="A716" s="4" t="s">
        <v>488</v>
      </c>
      <c r="B716" s="4" t="s">
        <v>488</v>
      </c>
      <c r="D716" s="10" t="s">
        <v>488</v>
      </c>
      <c r="H716" s="4"/>
      <c r="P716" s="139"/>
      <c r="Q716" s="139"/>
      <c r="R716" s="139"/>
      <c r="S716" s="139"/>
      <c r="T716" s="139"/>
      <c r="U716" s="139"/>
      <c r="V716" s="139"/>
      <c r="W716" s="139"/>
      <c r="X716" s="139"/>
      <c r="Y716" s="139"/>
    </row>
    <row r="717" spans="1:27" s="104" customFormat="1" ht="17">
      <c r="A717" s="4" t="s">
        <v>488</v>
      </c>
      <c r="B717" s="4" t="s">
        <v>488</v>
      </c>
      <c r="D717" s="10" t="s">
        <v>488</v>
      </c>
      <c r="H717" s="4"/>
      <c r="P717" s="139"/>
      <c r="Q717" s="139"/>
      <c r="R717" s="139"/>
      <c r="S717" s="139"/>
      <c r="T717" s="139"/>
      <c r="U717" s="139"/>
      <c r="V717" s="139"/>
      <c r="W717" s="139"/>
      <c r="X717" s="139"/>
      <c r="Y717" s="139"/>
    </row>
    <row r="718" spans="1:27" s="104" customFormat="1" ht="17">
      <c r="A718" s="4" t="s">
        <v>488</v>
      </c>
      <c r="B718" s="4" t="s">
        <v>488</v>
      </c>
      <c r="D718" s="10" t="s">
        <v>488</v>
      </c>
      <c r="E718" s="106" t="s">
        <v>2114</v>
      </c>
      <c r="H718" s="4"/>
      <c r="P718" s="139"/>
      <c r="Q718" s="139"/>
      <c r="R718" s="139"/>
      <c r="S718" s="139"/>
      <c r="T718" s="139"/>
      <c r="U718" s="139"/>
      <c r="V718" s="139"/>
      <c r="W718" s="139"/>
      <c r="X718" s="139"/>
      <c r="Y718" s="139"/>
    </row>
    <row r="719" spans="1:27" ht="409.6">
      <c r="A719" s="4">
        <v>2466</v>
      </c>
      <c r="B719" s="4" t="s">
        <v>2115</v>
      </c>
      <c r="C719" s="4">
        <v>141</v>
      </c>
      <c r="D719" s="10" t="s">
        <v>32</v>
      </c>
      <c r="E719" s="13" t="s">
        <v>2116</v>
      </c>
      <c r="F719" s="13" t="s">
        <v>2117</v>
      </c>
      <c r="G719" s="13" t="s">
        <v>2118</v>
      </c>
      <c r="H719" s="57"/>
      <c r="I719" s="57"/>
      <c r="J719" s="134" t="s">
        <v>3151</v>
      </c>
      <c r="K719" s="57"/>
      <c r="L719" s="57"/>
      <c r="M719" s="57"/>
      <c r="N719" s="136">
        <v>5</v>
      </c>
      <c r="O719" s="136">
        <v>3</v>
      </c>
      <c r="P719" s="107" t="s">
        <v>488</v>
      </c>
      <c r="Q719" s="108" t="s">
        <v>3398</v>
      </c>
      <c r="R719" s="108" t="s">
        <v>3451</v>
      </c>
      <c r="S719" s="76">
        <v>2.5</v>
      </c>
      <c r="T719" s="140" t="s">
        <v>488</v>
      </c>
      <c r="U719" s="107" t="s">
        <v>488</v>
      </c>
      <c r="V719" s="108" t="s">
        <v>3382</v>
      </c>
      <c r="W719" s="108" t="s">
        <v>488</v>
      </c>
      <c r="X719" s="76" t="s">
        <v>488</v>
      </c>
      <c r="Y719" s="140" t="s">
        <v>488</v>
      </c>
      <c r="Z719" s="91">
        <f t="shared" si="22"/>
        <v>5</v>
      </c>
      <c r="AA719" s="45">
        <f t="shared" si="23"/>
        <v>2.5</v>
      </c>
    </row>
    <row r="720" spans="1:27" s="104" customFormat="1" ht="17">
      <c r="A720" s="4" t="s">
        <v>488</v>
      </c>
      <c r="B720" s="4" t="s">
        <v>488</v>
      </c>
      <c r="D720" s="10" t="s">
        <v>488</v>
      </c>
      <c r="H720" s="4"/>
      <c r="P720" s="139"/>
      <c r="Q720" s="139"/>
      <c r="R720" s="139"/>
      <c r="S720" s="139"/>
      <c r="T720" s="139"/>
      <c r="U720" s="139"/>
      <c r="V720" s="139"/>
      <c r="W720" s="139"/>
      <c r="X720" s="139"/>
      <c r="Y720" s="139"/>
    </row>
    <row r="721" spans="1:27" s="104" customFormat="1" ht="17">
      <c r="A721" s="4" t="s">
        <v>488</v>
      </c>
      <c r="B721" s="4" t="s">
        <v>488</v>
      </c>
      <c r="D721" s="10" t="s">
        <v>488</v>
      </c>
      <c r="H721" s="4"/>
      <c r="P721" s="139"/>
      <c r="Q721" s="139"/>
      <c r="R721" s="139"/>
      <c r="S721" s="139"/>
      <c r="T721" s="139"/>
      <c r="U721" s="139"/>
      <c r="V721" s="139"/>
      <c r="W721" s="139"/>
      <c r="X721" s="139"/>
      <c r="Y721" s="139"/>
    </row>
    <row r="722" spans="1:27" s="104" customFormat="1" ht="17">
      <c r="A722" s="4" t="s">
        <v>488</v>
      </c>
      <c r="B722" s="4" t="s">
        <v>488</v>
      </c>
      <c r="D722" s="10" t="s">
        <v>488</v>
      </c>
      <c r="E722" s="106" t="s">
        <v>236</v>
      </c>
      <c r="H722" s="4"/>
      <c r="P722" s="139"/>
      <c r="Q722" s="139"/>
      <c r="R722" s="139"/>
      <c r="S722" s="139"/>
      <c r="T722" s="139"/>
      <c r="U722" s="139"/>
      <c r="V722" s="139"/>
      <c r="W722" s="139"/>
      <c r="X722" s="139"/>
      <c r="Y722" s="139"/>
    </row>
    <row r="723" spans="1:27" ht="409.6">
      <c r="A723" s="4">
        <v>2467</v>
      </c>
      <c r="B723" s="4" t="s">
        <v>2119</v>
      </c>
      <c r="C723" s="4">
        <v>140</v>
      </c>
      <c r="D723" s="10" t="s">
        <v>32</v>
      </c>
      <c r="E723" s="13" t="s">
        <v>2120</v>
      </c>
      <c r="F723" s="13" t="s">
        <v>2121</v>
      </c>
      <c r="G723" s="13" t="s">
        <v>2122</v>
      </c>
      <c r="H723" s="57"/>
      <c r="I723" s="57"/>
      <c r="J723" s="134" t="s">
        <v>3152</v>
      </c>
      <c r="K723" s="57"/>
      <c r="L723" s="57"/>
      <c r="M723" s="57"/>
      <c r="N723" s="136">
        <v>5</v>
      </c>
      <c r="O723" s="136">
        <v>3</v>
      </c>
      <c r="P723" s="107" t="s">
        <v>488</v>
      </c>
      <c r="Q723" s="108" t="s">
        <v>3398</v>
      </c>
      <c r="R723" s="108" t="s">
        <v>3451</v>
      </c>
      <c r="S723" s="76">
        <v>2.5</v>
      </c>
      <c r="T723" s="140" t="s">
        <v>488</v>
      </c>
      <c r="U723" s="107" t="s">
        <v>488</v>
      </c>
      <c r="V723" s="108" t="s">
        <v>3460</v>
      </c>
      <c r="W723" s="108" t="s">
        <v>488</v>
      </c>
      <c r="X723" s="76" t="s">
        <v>488</v>
      </c>
      <c r="Y723" s="140" t="s">
        <v>488</v>
      </c>
      <c r="Z723" s="91">
        <f t="shared" si="22"/>
        <v>5</v>
      </c>
      <c r="AA723" s="45">
        <f t="shared" si="23"/>
        <v>2.5</v>
      </c>
    </row>
    <row r="724" spans="1:27" s="104" customFormat="1" ht="17">
      <c r="A724" s="4" t="s">
        <v>488</v>
      </c>
      <c r="B724" s="4" t="s">
        <v>488</v>
      </c>
      <c r="D724" s="10" t="s">
        <v>488</v>
      </c>
      <c r="H724" s="4"/>
      <c r="P724" s="139"/>
      <c r="Q724" s="139"/>
      <c r="R724" s="139"/>
      <c r="S724" s="139"/>
      <c r="T724" s="139"/>
      <c r="U724" s="139"/>
      <c r="V724" s="139"/>
      <c r="W724" s="139"/>
      <c r="X724" s="139"/>
      <c r="Y724" s="139"/>
    </row>
    <row r="725" spans="1:27" s="104" customFormat="1" ht="17">
      <c r="A725" s="4" t="s">
        <v>488</v>
      </c>
      <c r="B725" s="4" t="s">
        <v>488</v>
      </c>
      <c r="D725" s="10" t="s">
        <v>488</v>
      </c>
      <c r="H725" s="4"/>
      <c r="P725" s="139"/>
      <c r="Q725" s="139"/>
      <c r="R725" s="139"/>
      <c r="S725" s="139"/>
      <c r="T725" s="139"/>
      <c r="U725" s="139"/>
      <c r="V725" s="139"/>
      <c r="W725" s="139"/>
      <c r="X725" s="139"/>
      <c r="Y725" s="139"/>
    </row>
    <row r="726" spans="1:27" s="104" customFormat="1" ht="17">
      <c r="A726" s="4" t="s">
        <v>488</v>
      </c>
      <c r="B726" s="4" t="s">
        <v>488</v>
      </c>
      <c r="C726" s="4"/>
      <c r="D726" s="10" t="s">
        <v>488</v>
      </c>
      <c r="E726" s="106" t="s">
        <v>48</v>
      </c>
      <c r="H726" s="4"/>
      <c r="P726" s="139"/>
      <c r="Q726" s="139"/>
      <c r="R726" s="139"/>
      <c r="S726" s="139"/>
      <c r="T726" s="139"/>
      <c r="U726" s="139"/>
      <c r="V726" s="139"/>
      <c r="W726" s="139"/>
      <c r="X726" s="139"/>
      <c r="Y726" s="139"/>
    </row>
    <row r="727" spans="1:27" ht="409.6">
      <c r="A727" s="4">
        <v>2468</v>
      </c>
      <c r="B727" s="4" t="s">
        <v>2123</v>
      </c>
      <c r="C727" s="4">
        <v>143</v>
      </c>
      <c r="D727" s="10" t="s">
        <v>32</v>
      </c>
      <c r="E727" s="13" t="s">
        <v>2124</v>
      </c>
      <c r="F727" s="13" t="s">
        <v>2125</v>
      </c>
      <c r="G727" s="13" t="s">
        <v>2126</v>
      </c>
      <c r="H727" s="57"/>
      <c r="I727" s="57"/>
      <c r="J727" s="134" t="s">
        <v>3153</v>
      </c>
      <c r="K727" s="57"/>
      <c r="L727" s="57"/>
      <c r="M727" s="57"/>
      <c r="N727" s="136">
        <v>5</v>
      </c>
      <c r="O727" s="136">
        <v>3</v>
      </c>
      <c r="P727" s="107" t="s">
        <v>488</v>
      </c>
      <c r="Q727" s="108" t="s">
        <v>3398</v>
      </c>
      <c r="R727" s="108" t="s">
        <v>3451</v>
      </c>
      <c r="S727" s="76">
        <v>3</v>
      </c>
      <c r="T727" s="140" t="s">
        <v>488</v>
      </c>
      <c r="U727" s="107" t="s">
        <v>488</v>
      </c>
      <c r="V727" s="108" t="s">
        <v>3382</v>
      </c>
      <c r="W727" s="108" t="s">
        <v>488</v>
      </c>
      <c r="X727" s="76" t="s">
        <v>488</v>
      </c>
      <c r="Y727" s="140" t="s">
        <v>488</v>
      </c>
      <c r="Z727" s="91">
        <f t="shared" si="22"/>
        <v>5</v>
      </c>
      <c r="AA727" s="45">
        <f t="shared" si="23"/>
        <v>3</v>
      </c>
    </row>
    <row r="728" spans="1:27" s="104" customFormat="1" ht="17">
      <c r="A728" s="4" t="s">
        <v>488</v>
      </c>
      <c r="B728" s="4" t="s">
        <v>488</v>
      </c>
      <c r="C728" s="4" t="s">
        <v>488</v>
      </c>
      <c r="D728" s="10" t="s">
        <v>488</v>
      </c>
      <c r="H728" s="4"/>
      <c r="P728" s="139"/>
      <c r="Q728" s="139"/>
      <c r="R728" s="139"/>
      <c r="S728" s="139"/>
      <c r="T728" s="139"/>
      <c r="U728" s="139"/>
      <c r="V728" s="139"/>
      <c r="W728" s="139"/>
      <c r="X728" s="139"/>
      <c r="Y728" s="139"/>
    </row>
    <row r="729" spans="1:27" s="104" customFormat="1" ht="17">
      <c r="A729" s="4" t="s">
        <v>488</v>
      </c>
      <c r="B729" s="4" t="s">
        <v>488</v>
      </c>
      <c r="C729" s="4" t="s">
        <v>488</v>
      </c>
      <c r="D729" s="10" t="s">
        <v>488</v>
      </c>
      <c r="H729" s="4"/>
      <c r="P729" s="139"/>
      <c r="Q729" s="139"/>
      <c r="R729" s="139"/>
      <c r="S729" s="139"/>
      <c r="T729" s="139"/>
      <c r="U729" s="139"/>
      <c r="V729" s="139"/>
      <c r="W729" s="139"/>
      <c r="X729" s="139"/>
      <c r="Y729" s="139"/>
    </row>
    <row r="730" spans="1:27" s="104" customFormat="1" ht="17">
      <c r="A730" s="4" t="s">
        <v>488</v>
      </c>
      <c r="B730" s="4" t="s">
        <v>488</v>
      </c>
      <c r="C730" s="4"/>
      <c r="D730" s="10" t="s">
        <v>488</v>
      </c>
      <c r="E730" s="106" t="s">
        <v>49</v>
      </c>
      <c r="H730" s="4"/>
      <c r="P730" s="139"/>
      <c r="Q730" s="139"/>
      <c r="R730" s="139"/>
      <c r="S730" s="139"/>
      <c r="T730" s="139"/>
      <c r="U730" s="139"/>
      <c r="V730" s="139"/>
      <c r="W730" s="139"/>
      <c r="X730" s="139"/>
      <c r="Y730" s="139"/>
    </row>
    <row r="731" spans="1:27" ht="409.6">
      <c r="A731" s="4">
        <v>2469</v>
      </c>
      <c r="B731" s="4" t="s">
        <v>2127</v>
      </c>
      <c r="C731" s="4">
        <v>144</v>
      </c>
      <c r="D731" s="10" t="s">
        <v>32</v>
      </c>
      <c r="E731" s="13" t="s">
        <v>2128</v>
      </c>
      <c r="F731" s="13" t="s">
        <v>2129</v>
      </c>
      <c r="G731" s="13" t="s">
        <v>2130</v>
      </c>
      <c r="H731" s="57"/>
      <c r="I731" s="57"/>
      <c r="J731" s="134" t="s">
        <v>3154</v>
      </c>
      <c r="K731" s="57"/>
      <c r="L731" s="57"/>
      <c r="M731" s="57"/>
      <c r="N731" s="136">
        <v>4</v>
      </c>
      <c r="O731" s="136">
        <v>3</v>
      </c>
      <c r="P731" s="107" t="s">
        <v>488</v>
      </c>
      <c r="Q731" s="108" t="s">
        <v>3398</v>
      </c>
      <c r="R731" s="108" t="s">
        <v>3451</v>
      </c>
      <c r="S731" s="76">
        <v>2.5</v>
      </c>
      <c r="T731" s="140" t="s">
        <v>488</v>
      </c>
      <c r="U731" s="107" t="s">
        <v>488</v>
      </c>
      <c r="V731" s="108" t="s">
        <v>3460</v>
      </c>
      <c r="W731" s="108" t="s">
        <v>488</v>
      </c>
      <c r="X731" s="76" t="s">
        <v>488</v>
      </c>
      <c r="Y731" s="140" t="s">
        <v>488</v>
      </c>
      <c r="Z731" s="91">
        <f t="shared" si="22"/>
        <v>4</v>
      </c>
      <c r="AA731" s="45">
        <f t="shared" si="23"/>
        <v>2.5</v>
      </c>
    </row>
    <row r="732" spans="1:27" s="104" customFormat="1" ht="17">
      <c r="A732" s="4" t="s">
        <v>488</v>
      </c>
      <c r="B732" s="4" t="s">
        <v>488</v>
      </c>
      <c r="C732" s="4" t="s">
        <v>488</v>
      </c>
      <c r="D732" s="10" t="s">
        <v>488</v>
      </c>
      <c r="H732" s="4"/>
      <c r="P732" s="139"/>
      <c r="Q732" s="139"/>
      <c r="R732" s="139"/>
      <c r="S732" s="139"/>
      <c r="T732" s="139"/>
      <c r="U732" s="139"/>
      <c r="V732" s="139"/>
      <c r="W732" s="139"/>
      <c r="X732" s="139"/>
      <c r="Y732" s="139"/>
    </row>
    <row r="733" spans="1:27" s="104" customFormat="1" ht="17">
      <c r="A733" s="4" t="s">
        <v>488</v>
      </c>
      <c r="B733" s="4" t="s">
        <v>488</v>
      </c>
      <c r="C733" s="4" t="s">
        <v>488</v>
      </c>
      <c r="D733" s="10" t="s">
        <v>488</v>
      </c>
      <c r="H733" s="4"/>
      <c r="P733" s="139"/>
      <c r="Q733" s="139"/>
      <c r="R733" s="139"/>
      <c r="S733" s="139"/>
      <c r="T733" s="139"/>
      <c r="U733" s="139"/>
      <c r="V733" s="139"/>
      <c r="W733" s="139"/>
      <c r="X733" s="139"/>
      <c r="Y733" s="139"/>
    </row>
    <row r="734" spans="1:27" s="104" customFormat="1" ht="34">
      <c r="A734" s="4" t="s">
        <v>488</v>
      </c>
      <c r="B734" s="4" t="s">
        <v>488</v>
      </c>
      <c r="C734" s="4"/>
      <c r="D734" s="10" t="s">
        <v>488</v>
      </c>
      <c r="E734" s="106" t="s">
        <v>2131</v>
      </c>
      <c r="H734" s="4"/>
      <c r="P734" s="139"/>
      <c r="Q734" s="139"/>
      <c r="R734" s="139"/>
      <c r="S734" s="139"/>
      <c r="T734" s="139"/>
      <c r="U734" s="139"/>
      <c r="V734" s="139"/>
      <c r="W734" s="139"/>
      <c r="X734" s="139"/>
      <c r="Y734" s="139"/>
    </row>
    <row r="735" spans="1:27" ht="272">
      <c r="A735" s="4">
        <v>2470</v>
      </c>
      <c r="B735" s="4" t="s">
        <v>2132</v>
      </c>
      <c r="C735" s="4">
        <v>148</v>
      </c>
      <c r="D735" s="10" t="s">
        <v>32</v>
      </c>
      <c r="E735" s="13" t="s">
        <v>2133</v>
      </c>
      <c r="F735" s="13" t="s">
        <v>2134</v>
      </c>
      <c r="G735" s="13" t="s">
        <v>2135</v>
      </c>
      <c r="H735" s="57"/>
      <c r="I735" s="57"/>
      <c r="J735" s="134" t="s">
        <v>3155</v>
      </c>
      <c r="K735" s="57"/>
      <c r="L735" s="57"/>
      <c r="M735" s="57"/>
      <c r="N735" s="136">
        <v>0</v>
      </c>
      <c r="O735" s="136">
        <v>0</v>
      </c>
      <c r="P735" s="107" t="s">
        <v>488</v>
      </c>
      <c r="Q735" s="108" t="s">
        <v>3398</v>
      </c>
      <c r="R735" s="108" t="s">
        <v>3451</v>
      </c>
      <c r="S735" s="76">
        <v>1</v>
      </c>
      <c r="T735" s="140" t="s">
        <v>488</v>
      </c>
      <c r="U735" s="107" t="s">
        <v>488</v>
      </c>
      <c r="V735" s="108" t="s">
        <v>3461</v>
      </c>
      <c r="W735" s="108" t="s">
        <v>488</v>
      </c>
      <c r="X735" s="76" t="s">
        <v>488</v>
      </c>
      <c r="Y735" s="140" t="s">
        <v>488</v>
      </c>
      <c r="Z735" s="91">
        <f t="shared" si="22"/>
        <v>0</v>
      </c>
      <c r="AA735" s="45">
        <f t="shared" si="23"/>
        <v>1</v>
      </c>
    </row>
    <row r="736" spans="1:27" s="104" customFormat="1" ht="17">
      <c r="A736" s="4" t="s">
        <v>488</v>
      </c>
      <c r="B736" s="4" t="s">
        <v>488</v>
      </c>
      <c r="C736" s="4" t="s">
        <v>488</v>
      </c>
      <c r="D736" s="10" t="s">
        <v>488</v>
      </c>
      <c r="H736" s="4"/>
      <c r="P736" s="139"/>
      <c r="Q736" s="139"/>
      <c r="R736" s="139"/>
      <c r="S736" s="139"/>
      <c r="T736" s="139"/>
      <c r="U736" s="139"/>
      <c r="V736" s="139"/>
      <c r="W736" s="139"/>
      <c r="X736" s="139"/>
      <c r="Y736" s="139"/>
    </row>
    <row r="737" spans="1:27" s="104" customFormat="1" ht="17">
      <c r="A737" s="4" t="s">
        <v>488</v>
      </c>
      <c r="B737" s="4" t="s">
        <v>488</v>
      </c>
      <c r="C737" s="4" t="s">
        <v>488</v>
      </c>
      <c r="D737" s="10" t="s">
        <v>488</v>
      </c>
      <c r="H737" s="4"/>
      <c r="P737" s="139"/>
      <c r="Q737" s="139"/>
      <c r="R737" s="139"/>
      <c r="S737" s="139"/>
      <c r="T737" s="139"/>
      <c r="U737" s="139"/>
      <c r="V737" s="139"/>
      <c r="W737" s="139"/>
      <c r="X737" s="139"/>
      <c r="Y737" s="139"/>
    </row>
    <row r="738" spans="1:27" s="104" customFormat="1" ht="17">
      <c r="A738" s="4" t="s">
        <v>488</v>
      </c>
      <c r="B738" s="4" t="s">
        <v>488</v>
      </c>
      <c r="C738" s="4"/>
      <c r="D738" s="10" t="s">
        <v>488</v>
      </c>
      <c r="E738" s="106" t="s">
        <v>50</v>
      </c>
      <c r="H738" s="4"/>
      <c r="P738" s="139"/>
      <c r="Q738" s="139"/>
      <c r="R738" s="139"/>
      <c r="S738" s="139"/>
      <c r="T738" s="139"/>
      <c r="U738" s="139"/>
      <c r="V738" s="139"/>
      <c r="W738" s="139"/>
      <c r="X738" s="139"/>
      <c r="Y738" s="139"/>
    </row>
    <row r="739" spans="1:27" ht="221">
      <c r="A739" s="4">
        <v>2471</v>
      </c>
      <c r="B739" s="4" t="s">
        <v>2136</v>
      </c>
      <c r="C739" s="4">
        <v>145</v>
      </c>
      <c r="D739" s="10" t="s">
        <v>32</v>
      </c>
      <c r="E739" s="13" t="s">
        <v>1028</v>
      </c>
      <c r="F739" s="13" t="s">
        <v>2137</v>
      </c>
      <c r="G739" s="13" t="s">
        <v>2138</v>
      </c>
      <c r="H739" s="57"/>
      <c r="I739" s="57"/>
      <c r="J739" s="134" t="s">
        <v>3156</v>
      </c>
      <c r="K739" s="57"/>
      <c r="L739" s="57"/>
      <c r="M739" s="57"/>
      <c r="N739" s="136">
        <v>5</v>
      </c>
      <c r="O739" s="136">
        <v>3</v>
      </c>
      <c r="P739" s="107" t="s">
        <v>488</v>
      </c>
      <c r="Q739" s="108" t="s">
        <v>3398</v>
      </c>
      <c r="R739" s="108" t="s">
        <v>488</v>
      </c>
      <c r="S739" s="76">
        <v>2.5</v>
      </c>
      <c r="T739" s="140" t="s">
        <v>488</v>
      </c>
      <c r="U739" s="107" t="s">
        <v>488</v>
      </c>
      <c r="V739" s="108" t="s">
        <v>3462</v>
      </c>
      <c r="W739" s="108" t="s">
        <v>488</v>
      </c>
      <c r="X739" s="76" t="s">
        <v>488</v>
      </c>
      <c r="Y739" s="140" t="s">
        <v>488</v>
      </c>
      <c r="Z739" s="91">
        <f t="shared" si="22"/>
        <v>5</v>
      </c>
      <c r="AA739" s="45">
        <f t="shared" si="23"/>
        <v>2.5</v>
      </c>
    </row>
    <row r="740" spans="1:27" s="104" customFormat="1" ht="17">
      <c r="A740" s="4" t="s">
        <v>488</v>
      </c>
      <c r="B740" s="4" t="s">
        <v>488</v>
      </c>
      <c r="C740" s="4" t="s">
        <v>488</v>
      </c>
      <c r="D740" s="10" t="s">
        <v>488</v>
      </c>
      <c r="H740" s="4"/>
      <c r="P740" s="139"/>
      <c r="Q740" s="139"/>
      <c r="R740" s="139"/>
      <c r="S740" s="139"/>
      <c r="T740" s="139"/>
      <c r="U740" s="139"/>
      <c r="V740" s="139"/>
      <c r="W740" s="139"/>
      <c r="X740" s="139"/>
      <c r="Y740" s="139"/>
    </row>
    <row r="741" spans="1:27" s="104" customFormat="1" ht="17">
      <c r="A741" s="4" t="s">
        <v>488</v>
      </c>
      <c r="B741" s="4" t="s">
        <v>488</v>
      </c>
      <c r="C741" s="4" t="s">
        <v>488</v>
      </c>
      <c r="D741" s="10" t="s">
        <v>488</v>
      </c>
      <c r="H741" s="4"/>
      <c r="P741" s="139"/>
      <c r="Q741" s="139"/>
      <c r="R741" s="139"/>
      <c r="S741" s="139"/>
      <c r="T741" s="139"/>
      <c r="U741" s="139"/>
      <c r="V741" s="139"/>
      <c r="W741" s="139"/>
      <c r="X741" s="139"/>
      <c r="Y741" s="139"/>
    </row>
    <row r="742" spans="1:27" ht="19">
      <c r="A742" s="4" t="s">
        <v>488</v>
      </c>
      <c r="B742" s="4" t="s">
        <v>488</v>
      </c>
      <c r="E742" s="145" t="s">
        <v>2139</v>
      </c>
      <c r="F742" s="145"/>
      <c r="G742" s="145"/>
      <c r="P742" s="139"/>
      <c r="Q742" s="139"/>
      <c r="R742" s="139"/>
      <c r="S742" s="139"/>
      <c r="T742" s="139"/>
      <c r="U742" s="139"/>
      <c r="V742" s="139"/>
      <c r="W742" s="139"/>
      <c r="X742" s="139"/>
      <c r="Y742" s="139"/>
      <c r="Z742" s="104"/>
      <c r="AA742" s="104"/>
    </row>
    <row r="743" spans="1:27" s="104" customFormat="1" ht="17">
      <c r="A743" s="4" t="s">
        <v>488</v>
      </c>
      <c r="B743" s="4" t="s">
        <v>488</v>
      </c>
      <c r="C743" s="4"/>
      <c r="D743" s="10"/>
      <c r="E743" s="106" t="s">
        <v>2140</v>
      </c>
      <c r="H743" s="4"/>
      <c r="P743" s="139"/>
      <c r="Q743" s="139"/>
      <c r="R743" s="139"/>
      <c r="S743" s="139"/>
      <c r="T743" s="139"/>
      <c r="U743" s="139"/>
      <c r="V743" s="139"/>
      <c r="W743" s="139"/>
      <c r="X743" s="139"/>
      <c r="Y743" s="139"/>
    </row>
    <row r="744" spans="1:27" ht="409.6">
      <c r="A744" s="4">
        <v>2472</v>
      </c>
      <c r="B744" s="4" t="s">
        <v>2141</v>
      </c>
      <c r="C744" s="4">
        <v>150</v>
      </c>
      <c r="D744" s="10" t="s">
        <v>32</v>
      </c>
      <c r="E744" s="13" t="s">
        <v>2142</v>
      </c>
      <c r="F744" s="13" t="s">
        <v>2143</v>
      </c>
      <c r="G744" s="13" t="s">
        <v>2144</v>
      </c>
      <c r="H744" s="57"/>
      <c r="I744" s="57"/>
      <c r="J744" s="134" t="s">
        <v>3157</v>
      </c>
      <c r="K744" s="57"/>
      <c r="L744" s="57"/>
      <c r="M744" s="57"/>
      <c r="N744" s="136">
        <v>5</v>
      </c>
      <c r="O744" s="136">
        <v>4</v>
      </c>
      <c r="P744" s="107" t="s">
        <v>488</v>
      </c>
      <c r="Q744" s="108" t="s">
        <v>3398</v>
      </c>
      <c r="R744" s="108" t="s">
        <v>3463</v>
      </c>
      <c r="S744" s="76">
        <v>3</v>
      </c>
      <c r="T744" s="140" t="s">
        <v>488</v>
      </c>
      <c r="U744" s="107" t="s">
        <v>488</v>
      </c>
      <c r="V744" s="108" t="s">
        <v>3382</v>
      </c>
      <c r="W744" s="108" t="s">
        <v>488</v>
      </c>
      <c r="X744" s="76" t="s">
        <v>488</v>
      </c>
      <c r="Y744" s="140" t="s">
        <v>488</v>
      </c>
      <c r="Z744" s="91">
        <f t="shared" si="22"/>
        <v>5</v>
      </c>
      <c r="AA744" s="45">
        <f t="shared" si="23"/>
        <v>3</v>
      </c>
    </row>
    <row r="745" spans="1:27" ht="409.6">
      <c r="A745" s="4">
        <v>2473</v>
      </c>
      <c r="B745" s="4" t="s">
        <v>2141</v>
      </c>
      <c r="C745" s="4">
        <v>150</v>
      </c>
      <c r="E745" s="14" t="s">
        <v>3158</v>
      </c>
      <c r="F745" s="13" t="s">
        <v>2145</v>
      </c>
      <c r="G745" s="13" t="s">
        <v>2146</v>
      </c>
      <c r="H745" s="57"/>
      <c r="I745" s="57"/>
      <c r="J745" s="134" t="s">
        <v>3157</v>
      </c>
      <c r="K745" s="57"/>
      <c r="L745" s="57"/>
      <c r="M745" s="57"/>
      <c r="P745" s="107" t="s">
        <v>488</v>
      </c>
      <c r="Q745" s="108" t="s">
        <v>3398</v>
      </c>
      <c r="R745" s="108" t="s">
        <v>3463</v>
      </c>
      <c r="S745" s="76">
        <v>3.5</v>
      </c>
      <c r="T745" s="140" t="s">
        <v>488</v>
      </c>
      <c r="U745" s="107" t="s">
        <v>488</v>
      </c>
      <c r="V745" s="108" t="s">
        <v>3464</v>
      </c>
      <c r="W745" s="108" t="s">
        <v>488</v>
      </c>
      <c r="X745" s="76" t="s">
        <v>488</v>
      </c>
      <c r="Y745" s="140" t="s">
        <v>488</v>
      </c>
      <c r="Z745" s="91" t="str">
        <f t="shared" si="22"/>
        <v/>
      </c>
      <c r="AA745" s="45">
        <f t="shared" si="23"/>
        <v>3.5</v>
      </c>
    </row>
    <row r="746" spans="1:27" ht="409.6">
      <c r="A746" s="4">
        <v>2474</v>
      </c>
      <c r="B746" s="4" t="s">
        <v>2141</v>
      </c>
      <c r="C746" s="4">
        <v>150</v>
      </c>
      <c r="E746" s="14" t="s">
        <v>3159</v>
      </c>
      <c r="F746" s="13" t="s">
        <v>2147</v>
      </c>
      <c r="G746" s="13" t="s">
        <v>2148</v>
      </c>
      <c r="H746" s="57"/>
      <c r="I746" s="57"/>
      <c r="J746" s="134" t="s">
        <v>3157</v>
      </c>
      <c r="K746" s="57"/>
      <c r="L746" s="57"/>
      <c r="M746" s="57"/>
      <c r="P746" s="107" t="s">
        <v>488</v>
      </c>
      <c r="Q746" s="108" t="s">
        <v>3398</v>
      </c>
      <c r="R746" s="108" t="s">
        <v>3463</v>
      </c>
      <c r="S746" s="76">
        <v>3</v>
      </c>
      <c r="T746" s="140" t="s">
        <v>488</v>
      </c>
      <c r="U746" s="107" t="s">
        <v>488</v>
      </c>
      <c r="V746" s="108" t="s">
        <v>3465</v>
      </c>
      <c r="W746" s="108" t="s">
        <v>488</v>
      </c>
      <c r="X746" s="76" t="s">
        <v>488</v>
      </c>
      <c r="Y746" s="140" t="s">
        <v>488</v>
      </c>
      <c r="Z746" s="91" t="str">
        <f t="shared" si="22"/>
        <v/>
      </c>
      <c r="AA746" s="45">
        <f t="shared" si="23"/>
        <v>3</v>
      </c>
    </row>
    <row r="747" spans="1:27" ht="409.6">
      <c r="A747" s="4">
        <v>2475</v>
      </c>
      <c r="B747" s="4" t="s">
        <v>2141</v>
      </c>
      <c r="C747" s="4">
        <v>150</v>
      </c>
      <c r="E747" s="14" t="s">
        <v>3160</v>
      </c>
      <c r="F747" s="13" t="s">
        <v>2149</v>
      </c>
      <c r="G747" s="13" t="s">
        <v>2095</v>
      </c>
      <c r="H747" s="57"/>
      <c r="I747" s="57"/>
      <c r="J747" s="134" t="s">
        <v>3157</v>
      </c>
      <c r="K747" s="57"/>
      <c r="L747" s="57"/>
      <c r="M747" s="57"/>
      <c r="P747" s="107" t="s">
        <v>488</v>
      </c>
      <c r="Q747" s="108" t="s">
        <v>3398</v>
      </c>
      <c r="R747" s="108" t="s">
        <v>3463</v>
      </c>
      <c r="S747" s="76">
        <v>2</v>
      </c>
      <c r="T747" s="140" t="s">
        <v>488</v>
      </c>
      <c r="U747" s="107" t="s">
        <v>488</v>
      </c>
      <c r="V747" s="108" t="s">
        <v>3466</v>
      </c>
      <c r="W747" s="108" t="s">
        <v>488</v>
      </c>
      <c r="X747" s="76" t="s">
        <v>488</v>
      </c>
      <c r="Y747" s="140" t="s">
        <v>488</v>
      </c>
      <c r="Z747" s="91" t="str">
        <f t="shared" si="22"/>
        <v/>
      </c>
      <c r="AA747" s="45">
        <f t="shared" si="23"/>
        <v>2</v>
      </c>
    </row>
    <row r="748" spans="1:27" s="104" customFormat="1" ht="17">
      <c r="A748" s="4" t="s">
        <v>488</v>
      </c>
      <c r="B748" s="4" t="s">
        <v>488</v>
      </c>
      <c r="C748" s="4" t="s">
        <v>488</v>
      </c>
      <c r="D748" s="10" t="s">
        <v>488</v>
      </c>
      <c r="H748" s="4"/>
      <c r="P748" s="139"/>
      <c r="Q748" s="139"/>
      <c r="R748" s="139"/>
      <c r="S748" s="139"/>
      <c r="T748" s="139"/>
      <c r="U748" s="139"/>
      <c r="V748" s="139"/>
      <c r="W748" s="139"/>
      <c r="X748" s="139"/>
      <c r="Y748" s="139"/>
    </row>
    <row r="749" spans="1:27" s="104" customFormat="1" ht="17">
      <c r="A749" s="4" t="s">
        <v>488</v>
      </c>
      <c r="B749" s="4" t="s">
        <v>488</v>
      </c>
      <c r="C749" s="4" t="s">
        <v>488</v>
      </c>
      <c r="D749" s="10" t="s">
        <v>488</v>
      </c>
      <c r="H749" s="4"/>
      <c r="P749" s="139"/>
      <c r="Q749" s="139"/>
      <c r="R749" s="139"/>
      <c r="S749" s="139"/>
      <c r="T749" s="139"/>
      <c r="U749" s="139"/>
      <c r="V749" s="139"/>
      <c r="W749" s="139"/>
      <c r="X749" s="139"/>
      <c r="Y749" s="139"/>
    </row>
    <row r="750" spans="1:27" s="104" customFormat="1" ht="17">
      <c r="A750" s="4" t="s">
        <v>488</v>
      </c>
      <c r="B750" s="4" t="s">
        <v>488</v>
      </c>
      <c r="C750" s="4"/>
      <c r="D750" s="10" t="s">
        <v>488</v>
      </c>
      <c r="E750" s="106" t="s">
        <v>2150</v>
      </c>
      <c r="H750" s="4"/>
      <c r="P750" s="139"/>
      <c r="Q750" s="139"/>
      <c r="R750" s="139"/>
      <c r="S750" s="139"/>
      <c r="T750" s="139"/>
      <c r="U750" s="139"/>
      <c r="V750" s="139"/>
      <c r="W750" s="139"/>
      <c r="X750" s="139"/>
      <c r="Y750" s="139"/>
    </row>
    <row r="751" spans="1:27" ht="409.6">
      <c r="A751" s="4">
        <v>2476</v>
      </c>
      <c r="B751" s="4" t="s">
        <v>2151</v>
      </c>
      <c r="C751" s="4">
        <v>153</v>
      </c>
      <c r="E751" s="14" t="s">
        <v>3161</v>
      </c>
      <c r="F751" s="13" t="s">
        <v>2152</v>
      </c>
      <c r="G751" s="13" t="s">
        <v>2153</v>
      </c>
      <c r="H751" s="57"/>
      <c r="I751" s="57"/>
      <c r="J751" s="134" t="s">
        <v>2770</v>
      </c>
      <c r="K751" s="57"/>
      <c r="L751" s="57"/>
      <c r="M751" s="57"/>
      <c r="P751" s="107" t="s">
        <v>488</v>
      </c>
      <c r="Q751" s="108" t="s">
        <v>3398</v>
      </c>
      <c r="R751" s="108" t="s">
        <v>3463</v>
      </c>
      <c r="S751" s="76">
        <v>3</v>
      </c>
      <c r="T751" s="140" t="s">
        <v>488</v>
      </c>
      <c r="U751" s="107" t="s">
        <v>488</v>
      </c>
      <c r="V751" s="108" t="s">
        <v>3382</v>
      </c>
      <c r="W751" s="108" t="s">
        <v>488</v>
      </c>
      <c r="X751" s="76" t="s">
        <v>488</v>
      </c>
      <c r="Y751" s="140" t="s">
        <v>488</v>
      </c>
      <c r="Z751" s="91" t="str">
        <f t="shared" si="22"/>
        <v/>
      </c>
      <c r="AA751" s="45">
        <f t="shared" si="23"/>
        <v>3</v>
      </c>
    </row>
    <row r="752" spans="1:27" ht="409.6">
      <c r="A752" s="4">
        <v>2477</v>
      </c>
      <c r="B752" s="4" t="s">
        <v>2151</v>
      </c>
      <c r="C752" s="4">
        <v>153</v>
      </c>
      <c r="E752" s="14" t="s">
        <v>3162</v>
      </c>
      <c r="F752" s="13" t="s">
        <v>2154</v>
      </c>
      <c r="G752" s="13" t="s">
        <v>2155</v>
      </c>
      <c r="H752" s="57"/>
      <c r="I752" s="57"/>
      <c r="J752" s="134" t="s">
        <v>2770</v>
      </c>
      <c r="K752" s="57"/>
      <c r="L752" s="57"/>
      <c r="M752" s="57"/>
      <c r="P752" s="107" t="s">
        <v>488</v>
      </c>
      <c r="Q752" s="108" t="s">
        <v>3398</v>
      </c>
      <c r="R752" s="108" t="s">
        <v>3463</v>
      </c>
      <c r="S752" s="76">
        <v>3</v>
      </c>
      <c r="T752" s="140" t="s">
        <v>488</v>
      </c>
      <c r="U752" s="107" t="s">
        <v>488</v>
      </c>
      <c r="V752" s="108" t="s">
        <v>3382</v>
      </c>
      <c r="W752" s="108" t="s">
        <v>488</v>
      </c>
      <c r="X752" s="76" t="s">
        <v>488</v>
      </c>
      <c r="Y752" s="140" t="s">
        <v>488</v>
      </c>
      <c r="Z752" s="91" t="str">
        <f t="shared" si="22"/>
        <v/>
      </c>
      <c r="AA752" s="45">
        <f t="shared" si="23"/>
        <v>3</v>
      </c>
    </row>
    <row r="753" spans="1:27" s="104" customFormat="1" ht="17">
      <c r="A753" s="4" t="s">
        <v>488</v>
      </c>
      <c r="B753" s="4" t="s">
        <v>488</v>
      </c>
      <c r="C753" s="4" t="s">
        <v>488</v>
      </c>
      <c r="D753" s="10"/>
      <c r="H753" s="4"/>
      <c r="P753" s="139"/>
      <c r="Q753" s="139"/>
      <c r="R753" s="139"/>
      <c r="S753" s="139"/>
      <c r="T753" s="139"/>
      <c r="U753" s="139"/>
      <c r="V753" s="139"/>
      <c r="W753" s="139"/>
      <c r="X753" s="139"/>
      <c r="Y753" s="139"/>
    </row>
    <row r="754" spans="1:27" s="104" customFormat="1" ht="17">
      <c r="A754" s="4" t="s">
        <v>488</v>
      </c>
      <c r="B754" s="4" t="s">
        <v>488</v>
      </c>
      <c r="C754" s="4" t="s">
        <v>488</v>
      </c>
      <c r="D754" s="10"/>
      <c r="H754" s="4"/>
      <c r="P754" s="139"/>
      <c r="Q754" s="139"/>
      <c r="R754" s="139"/>
      <c r="S754" s="139"/>
      <c r="T754" s="139"/>
      <c r="U754" s="139"/>
      <c r="V754" s="139"/>
      <c r="W754" s="139"/>
      <c r="X754" s="139"/>
      <c r="Y754" s="139"/>
    </row>
    <row r="755" spans="1:27" s="104" customFormat="1" ht="17">
      <c r="A755" s="4" t="s">
        <v>488</v>
      </c>
      <c r="B755" s="4" t="s">
        <v>488</v>
      </c>
      <c r="C755" s="4"/>
      <c r="D755" s="10"/>
      <c r="E755" s="106" t="s">
        <v>55</v>
      </c>
      <c r="H755" s="4"/>
      <c r="P755" s="139"/>
      <c r="Q755" s="139"/>
      <c r="R755" s="139"/>
      <c r="S755" s="139"/>
      <c r="T755" s="139"/>
      <c r="U755" s="139"/>
      <c r="V755" s="139"/>
      <c r="W755" s="139"/>
      <c r="X755" s="139"/>
      <c r="Y755" s="139"/>
    </row>
    <row r="756" spans="1:27" ht="409.6">
      <c r="A756" s="4">
        <v>2478</v>
      </c>
      <c r="B756" s="4" t="s">
        <v>2156</v>
      </c>
      <c r="C756" s="4">
        <v>151</v>
      </c>
      <c r="E756" s="14" t="s">
        <v>3164</v>
      </c>
      <c r="F756" s="13" t="s">
        <v>2157</v>
      </c>
      <c r="G756" s="13" t="s">
        <v>2158</v>
      </c>
      <c r="H756" s="57"/>
      <c r="I756" s="57"/>
      <c r="J756" s="134" t="s">
        <v>3163</v>
      </c>
      <c r="K756" s="57"/>
      <c r="L756" s="57"/>
      <c r="M756" s="57"/>
      <c r="P756" s="107" t="s">
        <v>488</v>
      </c>
      <c r="Q756" s="108" t="s">
        <v>3398</v>
      </c>
      <c r="R756" s="108" t="s">
        <v>3407</v>
      </c>
      <c r="S756" s="76">
        <v>3</v>
      </c>
      <c r="T756" s="140" t="s">
        <v>488</v>
      </c>
      <c r="U756" s="107" t="s">
        <v>488</v>
      </c>
      <c r="V756" s="108" t="s">
        <v>3382</v>
      </c>
      <c r="W756" s="108" t="s">
        <v>488</v>
      </c>
      <c r="X756" s="76" t="s">
        <v>488</v>
      </c>
      <c r="Y756" s="140" t="s">
        <v>488</v>
      </c>
      <c r="Z756" s="91" t="str">
        <f t="shared" si="22"/>
        <v/>
      </c>
      <c r="AA756" s="45">
        <f t="shared" si="23"/>
        <v>3</v>
      </c>
    </row>
    <row r="757" spans="1:27" ht="409.6">
      <c r="A757" s="4">
        <v>2479</v>
      </c>
      <c r="B757" s="4" t="s">
        <v>2156</v>
      </c>
      <c r="C757" s="4">
        <v>151</v>
      </c>
      <c r="E757" s="14" t="s">
        <v>3165</v>
      </c>
      <c r="F757" s="13" t="s">
        <v>2159</v>
      </c>
      <c r="G757" s="13" t="s">
        <v>2160</v>
      </c>
      <c r="H757" s="57"/>
      <c r="I757" s="57"/>
      <c r="J757" s="134" t="s">
        <v>3163</v>
      </c>
      <c r="K757" s="57"/>
      <c r="L757" s="57"/>
      <c r="M757" s="57"/>
      <c r="P757" s="107" t="s">
        <v>488</v>
      </c>
      <c r="Q757" s="108" t="s">
        <v>3398</v>
      </c>
      <c r="R757" s="108" t="s">
        <v>3407</v>
      </c>
      <c r="S757" s="76">
        <v>1</v>
      </c>
      <c r="T757" s="140" t="s">
        <v>488</v>
      </c>
      <c r="U757" s="107" t="s">
        <v>488</v>
      </c>
      <c r="V757" s="108" t="s">
        <v>3467</v>
      </c>
      <c r="W757" s="108" t="s">
        <v>488</v>
      </c>
      <c r="X757" s="76" t="s">
        <v>488</v>
      </c>
      <c r="Y757" s="140" t="s">
        <v>488</v>
      </c>
      <c r="Z757" s="91" t="str">
        <f t="shared" si="22"/>
        <v/>
      </c>
      <c r="AA757" s="45">
        <f t="shared" si="23"/>
        <v>1</v>
      </c>
    </row>
    <row r="758" spans="1:27" ht="409.6">
      <c r="A758" s="4">
        <v>2480</v>
      </c>
      <c r="B758" s="4" t="s">
        <v>2156</v>
      </c>
      <c r="C758" s="4">
        <v>151</v>
      </c>
      <c r="E758" s="14" t="s">
        <v>3166</v>
      </c>
      <c r="F758" s="13" t="s">
        <v>2161</v>
      </c>
      <c r="G758" s="13" t="s">
        <v>2095</v>
      </c>
      <c r="H758" s="57"/>
      <c r="I758" s="57"/>
      <c r="J758" s="134" t="s">
        <v>3163</v>
      </c>
      <c r="K758" s="57"/>
      <c r="L758" s="57"/>
      <c r="M758" s="57"/>
      <c r="P758" s="107" t="s">
        <v>488</v>
      </c>
      <c r="Q758" s="108" t="s">
        <v>3398</v>
      </c>
      <c r="R758" s="108" t="s">
        <v>3407</v>
      </c>
      <c r="S758" s="76">
        <v>3</v>
      </c>
      <c r="T758" s="140" t="s">
        <v>488</v>
      </c>
      <c r="U758" s="107" t="s">
        <v>488</v>
      </c>
      <c r="V758" s="108" t="s">
        <v>3382</v>
      </c>
      <c r="W758" s="108" t="s">
        <v>488</v>
      </c>
      <c r="X758" s="76" t="s">
        <v>488</v>
      </c>
      <c r="Y758" s="140" t="s">
        <v>488</v>
      </c>
      <c r="Z758" s="91" t="str">
        <f t="shared" si="22"/>
        <v/>
      </c>
      <c r="AA758" s="45">
        <f t="shared" si="23"/>
        <v>3</v>
      </c>
    </row>
    <row r="759" spans="1:27" s="104" customFormat="1" ht="17">
      <c r="A759" s="4" t="s">
        <v>488</v>
      </c>
      <c r="B759" s="4" t="s">
        <v>488</v>
      </c>
      <c r="C759" s="4" t="s">
        <v>488</v>
      </c>
      <c r="D759" s="10"/>
      <c r="H759" s="4"/>
      <c r="P759" s="139"/>
      <c r="Q759" s="139"/>
      <c r="R759" s="139"/>
      <c r="S759" s="139"/>
      <c r="T759" s="139"/>
      <c r="U759" s="139"/>
      <c r="V759" s="139"/>
      <c r="W759" s="139"/>
      <c r="X759" s="139"/>
      <c r="Y759" s="139"/>
    </row>
    <row r="760" spans="1:27" s="104" customFormat="1" ht="17">
      <c r="A760" s="4" t="s">
        <v>488</v>
      </c>
      <c r="B760" s="4" t="s">
        <v>488</v>
      </c>
      <c r="C760" s="4" t="s">
        <v>488</v>
      </c>
      <c r="D760" s="10"/>
      <c r="H760" s="4"/>
      <c r="P760" s="139"/>
      <c r="Q760" s="139"/>
      <c r="R760" s="139"/>
      <c r="S760" s="139"/>
      <c r="T760" s="139"/>
      <c r="U760" s="139"/>
      <c r="V760" s="139"/>
      <c r="W760" s="139"/>
      <c r="X760" s="139"/>
      <c r="Y760" s="139"/>
    </row>
    <row r="761" spans="1:27" s="104" customFormat="1" ht="17">
      <c r="A761" s="4" t="s">
        <v>488</v>
      </c>
      <c r="B761" s="4" t="s">
        <v>488</v>
      </c>
      <c r="C761" s="4"/>
      <c r="D761" s="10"/>
      <c r="E761" s="106" t="s">
        <v>57</v>
      </c>
      <c r="H761" s="4"/>
      <c r="P761" s="139"/>
      <c r="Q761" s="139"/>
      <c r="R761" s="139"/>
      <c r="S761" s="139"/>
      <c r="T761" s="139"/>
      <c r="U761" s="139"/>
      <c r="V761" s="139"/>
      <c r="W761" s="139"/>
      <c r="X761" s="139"/>
      <c r="Y761" s="139"/>
    </row>
    <row r="762" spans="1:27" ht="409.6">
      <c r="A762" s="4">
        <v>2481</v>
      </c>
      <c r="B762" s="4" t="s">
        <v>2162</v>
      </c>
      <c r="C762" s="4">
        <v>154</v>
      </c>
      <c r="E762" s="14" t="s">
        <v>3168</v>
      </c>
      <c r="F762" s="13" t="s">
        <v>2163</v>
      </c>
      <c r="G762" s="13" t="s">
        <v>2164</v>
      </c>
      <c r="H762" s="57"/>
      <c r="I762" s="57"/>
      <c r="J762" s="134" t="s">
        <v>3167</v>
      </c>
      <c r="K762" s="57"/>
      <c r="L762" s="57"/>
      <c r="M762" s="57"/>
      <c r="P762" s="107" t="s">
        <v>488</v>
      </c>
      <c r="Q762" s="108" t="s">
        <v>3398</v>
      </c>
      <c r="R762" s="108" t="s">
        <v>3463</v>
      </c>
      <c r="S762" s="76">
        <v>3</v>
      </c>
      <c r="T762" s="140" t="s">
        <v>488</v>
      </c>
      <c r="U762" s="107" t="s">
        <v>488</v>
      </c>
      <c r="V762" s="108" t="s">
        <v>3382</v>
      </c>
      <c r="W762" s="108" t="s">
        <v>488</v>
      </c>
      <c r="X762" s="76" t="s">
        <v>488</v>
      </c>
      <c r="Y762" s="140" t="s">
        <v>488</v>
      </c>
      <c r="Z762" s="91" t="str">
        <f t="shared" si="22"/>
        <v/>
      </c>
      <c r="AA762" s="45">
        <f t="shared" si="23"/>
        <v>3</v>
      </c>
    </row>
    <row r="763" spans="1:27" ht="409.6">
      <c r="A763" s="4">
        <v>2482</v>
      </c>
      <c r="B763" s="4" t="s">
        <v>2162</v>
      </c>
      <c r="C763" s="4">
        <v>154</v>
      </c>
      <c r="E763" s="14" t="s">
        <v>3169</v>
      </c>
      <c r="F763" s="13" t="s">
        <v>2165</v>
      </c>
      <c r="G763" s="13" t="s">
        <v>2166</v>
      </c>
      <c r="H763" s="57"/>
      <c r="I763" s="57"/>
      <c r="J763" s="134" t="s">
        <v>3167</v>
      </c>
      <c r="K763" s="57"/>
      <c r="L763" s="57"/>
      <c r="M763" s="57"/>
      <c r="P763" s="107" t="s">
        <v>488</v>
      </c>
      <c r="Q763" s="108" t="s">
        <v>3398</v>
      </c>
      <c r="R763" s="108" t="s">
        <v>3463</v>
      </c>
      <c r="S763" s="76">
        <v>3</v>
      </c>
      <c r="T763" s="140" t="s">
        <v>488</v>
      </c>
      <c r="U763" s="107" t="s">
        <v>488</v>
      </c>
      <c r="V763" s="108" t="s">
        <v>3382</v>
      </c>
      <c r="W763" s="108" t="s">
        <v>488</v>
      </c>
      <c r="X763" s="76" t="s">
        <v>488</v>
      </c>
      <c r="Y763" s="140" t="s">
        <v>488</v>
      </c>
      <c r="Z763" s="91" t="str">
        <f t="shared" si="22"/>
        <v/>
      </c>
      <c r="AA763" s="45">
        <f t="shared" si="23"/>
        <v>3</v>
      </c>
    </row>
    <row r="764" spans="1:27" ht="409.6">
      <c r="A764" s="4">
        <v>2483</v>
      </c>
      <c r="B764" s="4" t="s">
        <v>2162</v>
      </c>
      <c r="C764" s="4">
        <v>154</v>
      </c>
      <c r="E764" s="14" t="s">
        <v>3170</v>
      </c>
      <c r="F764" s="13" t="s">
        <v>2167</v>
      </c>
      <c r="G764" s="13" t="s">
        <v>2168</v>
      </c>
      <c r="H764" s="57"/>
      <c r="I764" s="57"/>
      <c r="J764" s="134" t="s">
        <v>3167</v>
      </c>
      <c r="K764" s="57"/>
      <c r="L764" s="57"/>
      <c r="M764" s="57"/>
      <c r="P764" s="107" t="s">
        <v>488</v>
      </c>
      <c r="Q764" s="108" t="s">
        <v>3398</v>
      </c>
      <c r="R764" s="108" t="s">
        <v>3463</v>
      </c>
      <c r="S764" s="76">
        <v>3</v>
      </c>
      <c r="T764" s="140" t="s">
        <v>488</v>
      </c>
      <c r="U764" s="107" t="s">
        <v>488</v>
      </c>
      <c r="V764" s="108" t="s">
        <v>3382</v>
      </c>
      <c r="W764" s="108" t="s">
        <v>488</v>
      </c>
      <c r="X764" s="76" t="s">
        <v>488</v>
      </c>
      <c r="Y764" s="140" t="s">
        <v>488</v>
      </c>
      <c r="Z764" s="91" t="str">
        <f t="shared" si="22"/>
        <v/>
      </c>
      <c r="AA764" s="45">
        <f t="shared" si="23"/>
        <v>3</v>
      </c>
    </row>
    <row r="765" spans="1:27" ht="409.6">
      <c r="A765" s="4">
        <v>2484</v>
      </c>
      <c r="B765" s="4" t="s">
        <v>2162</v>
      </c>
      <c r="C765" s="4">
        <v>154</v>
      </c>
      <c r="E765" s="14" t="s">
        <v>3171</v>
      </c>
      <c r="F765" s="13" t="s">
        <v>2169</v>
      </c>
      <c r="G765" s="13" t="s">
        <v>2170</v>
      </c>
      <c r="H765" s="57"/>
      <c r="I765" s="57"/>
      <c r="J765" s="134" t="s">
        <v>3167</v>
      </c>
      <c r="K765" s="57"/>
      <c r="L765" s="57"/>
      <c r="M765" s="57"/>
      <c r="P765" s="107" t="s">
        <v>488</v>
      </c>
      <c r="Q765" s="108" t="s">
        <v>3398</v>
      </c>
      <c r="R765" s="108" t="s">
        <v>3463</v>
      </c>
      <c r="S765" s="76">
        <v>2</v>
      </c>
      <c r="T765" s="140" t="s">
        <v>488</v>
      </c>
      <c r="U765" s="107" t="s">
        <v>488</v>
      </c>
      <c r="V765" s="108" t="s">
        <v>3382</v>
      </c>
      <c r="W765" s="108" t="s">
        <v>488</v>
      </c>
      <c r="X765" s="76" t="s">
        <v>488</v>
      </c>
      <c r="Y765" s="140" t="s">
        <v>488</v>
      </c>
      <c r="Z765" s="91" t="str">
        <f t="shared" si="22"/>
        <v/>
      </c>
      <c r="AA765" s="45">
        <f t="shared" si="23"/>
        <v>2</v>
      </c>
    </row>
    <row r="766" spans="1:27" ht="409.6">
      <c r="A766" s="4">
        <v>2485</v>
      </c>
      <c r="B766" s="4" t="s">
        <v>2162</v>
      </c>
      <c r="C766" s="4">
        <v>154</v>
      </c>
      <c r="E766" s="14" t="s">
        <v>3172</v>
      </c>
      <c r="F766" s="13" t="s">
        <v>2171</v>
      </c>
      <c r="G766" s="13" t="s">
        <v>2172</v>
      </c>
      <c r="H766" s="57"/>
      <c r="I766" s="57"/>
      <c r="J766" s="134" t="s">
        <v>3167</v>
      </c>
      <c r="K766" s="57"/>
      <c r="L766" s="57"/>
      <c r="M766" s="57"/>
      <c r="P766" s="107" t="s">
        <v>488</v>
      </c>
      <c r="Q766" s="108" t="s">
        <v>3398</v>
      </c>
      <c r="R766" s="108" t="s">
        <v>3463</v>
      </c>
      <c r="S766" s="76">
        <v>2</v>
      </c>
      <c r="T766" s="140" t="s">
        <v>488</v>
      </c>
      <c r="U766" s="107" t="s">
        <v>488</v>
      </c>
      <c r="V766" s="108" t="s">
        <v>3382</v>
      </c>
      <c r="W766" s="108" t="s">
        <v>488</v>
      </c>
      <c r="X766" s="76" t="s">
        <v>488</v>
      </c>
      <c r="Y766" s="140" t="s">
        <v>488</v>
      </c>
      <c r="Z766" s="91" t="str">
        <f t="shared" si="22"/>
        <v/>
      </c>
      <c r="AA766" s="45">
        <f t="shared" si="23"/>
        <v>2</v>
      </c>
    </row>
    <row r="767" spans="1:27" ht="409.6">
      <c r="A767" s="4">
        <v>2486</v>
      </c>
      <c r="B767" s="4" t="s">
        <v>2162</v>
      </c>
      <c r="C767" s="4">
        <v>154</v>
      </c>
      <c r="E767" s="14" t="s">
        <v>3173</v>
      </c>
      <c r="F767" s="13" t="s">
        <v>2173</v>
      </c>
      <c r="G767" s="13" t="s">
        <v>2174</v>
      </c>
      <c r="H767" s="57"/>
      <c r="I767" s="57"/>
      <c r="J767" s="134" t="s">
        <v>3167</v>
      </c>
      <c r="K767" s="57"/>
      <c r="L767" s="57"/>
      <c r="M767" s="57"/>
      <c r="P767" s="107" t="s">
        <v>488</v>
      </c>
      <c r="Q767" s="108" t="s">
        <v>3398</v>
      </c>
      <c r="R767" s="108" t="s">
        <v>3463</v>
      </c>
      <c r="S767" s="76">
        <v>1</v>
      </c>
      <c r="T767" s="140" t="s">
        <v>488</v>
      </c>
      <c r="U767" s="107" t="s">
        <v>488</v>
      </c>
      <c r="V767" s="108" t="s">
        <v>3382</v>
      </c>
      <c r="W767" s="108" t="s">
        <v>488</v>
      </c>
      <c r="X767" s="76" t="s">
        <v>488</v>
      </c>
      <c r="Y767" s="140" t="s">
        <v>488</v>
      </c>
      <c r="Z767" s="91" t="str">
        <f t="shared" si="22"/>
        <v/>
      </c>
      <c r="AA767" s="45">
        <f t="shared" si="23"/>
        <v>1</v>
      </c>
    </row>
    <row r="768" spans="1:27" ht="409.6">
      <c r="A768" s="4">
        <v>2487</v>
      </c>
      <c r="B768" s="4" t="s">
        <v>2162</v>
      </c>
      <c r="C768" s="4">
        <v>154</v>
      </c>
      <c r="E768" s="14" t="s">
        <v>3174</v>
      </c>
      <c r="F768" s="13" t="s">
        <v>2175</v>
      </c>
      <c r="G768" s="13" t="s">
        <v>2095</v>
      </c>
      <c r="H768" s="57"/>
      <c r="I768" s="57"/>
      <c r="J768" s="134" t="s">
        <v>3167</v>
      </c>
      <c r="K768" s="57"/>
      <c r="L768" s="57"/>
      <c r="M768" s="57"/>
      <c r="P768" s="107" t="s">
        <v>488</v>
      </c>
      <c r="Q768" s="108" t="s">
        <v>3398</v>
      </c>
      <c r="R768" s="108" t="s">
        <v>3463</v>
      </c>
      <c r="S768" s="76">
        <v>2</v>
      </c>
      <c r="T768" s="140" t="s">
        <v>488</v>
      </c>
      <c r="U768" s="107" t="s">
        <v>488</v>
      </c>
      <c r="V768" s="108" t="s">
        <v>3468</v>
      </c>
      <c r="W768" s="108" t="s">
        <v>488</v>
      </c>
      <c r="X768" s="76" t="s">
        <v>488</v>
      </c>
      <c r="Y768" s="140" t="s">
        <v>488</v>
      </c>
      <c r="Z768" s="91" t="str">
        <f t="shared" si="22"/>
        <v/>
      </c>
      <c r="AA768" s="45">
        <f t="shared" si="23"/>
        <v>2</v>
      </c>
    </row>
    <row r="769" spans="1:27" s="104" customFormat="1" ht="17">
      <c r="A769" s="4" t="s">
        <v>488</v>
      </c>
      <c r="B769" s="4" t="s">
        <v>488</v>
      </c>
      <c r="C769" s="4" t="s">
        <v>488</v>
      </c>
      <c r="D769" s="10"/>
      <c r="H769" s="4"/>
      <c r="P769" s="139"/>
      <c r="Q769" s="139"/>
      <c r="R769" s="139"/>
      <c r="S769" s="139"/>
      <c r="T769" s="139"/>
      <c r="U769" s="139"/>
      <c r="V769" s="139"/>
      <c r="W769" s="139"/>
      <c r="X769" s="139"/>
      <c r="Y769" s="139"/>
    </row>
    <row r="770" spans="1:27" s="104" customFormat="1" ht="17">
      <c r="A770" s="4" t="s">
        <v>488</v>
      </c>
      <c r="B770" s="4" t="s">
        <v>488</v>
      </c>
      <c r="C770" s="4" t="s">
        <v>488</v>
      </c>
      <c r="D770" s="10"/>
      <c r="H770" s="4"/>
      <c r="P770" s="139"/>
      <c r="Q770" s="139"/>
      <c r="R770" s="139"/>
      <c r="S770" s="139"/>
      <c r="T770" s="139"/>
      <c r="U770" s="139"/>
      <c r="V770" s="139"/>
      <c r="W770" s="139"/>
      <c r="X770" s="139"/>
      <c r="Y770" s="139"/>
    </row>
    <row r="771" spans="1:27" s="104" customFormat="1" ht="17">
      <c r="A771" s="4" t="s">
        <v>488</v>
      </c>
      <c r="B771" s="4" t="s">
        <v>488</v>
      </c>
      <c r="C771" s="4"/>
      <c r="D771" s="10"/>
      <c r="E771" s="106" t="s">
        <v>58</v>
      </c>
      <c r="H771" s="4"/>
      <c r="P771" s="139"/>
      <c r="Q771" s="139"/>
      <c r="R771" s="139"/>
      <c r="S771" s="139"/>
      <c r="T771" s="139"/>
      <c r="U771" s="139"/>
      <c r="V771" s="139"/>
      <c r="W771" s="139"/>
      <c r="X771" s="139"/>
      <c r="Y771" s="139"/>
    </row>
    <row r="772" spans="1:27" ht="409.6">
      <c r="A772" s="4">
        <v>2488</v>
      </c>
      <c r="B772" s="4" t="s">
        <v>2176</v>
      </c>
      <c r="C772" s="4">
        <v>155</v>
      </c>
      <c r="E772" s="14" t="s">
        <v>3176</v>
      </c>
      <c r="F772" s="13" t="s">
        <v>2177</v>
      </c>
      <c r="G772" s="13" t="s">
        <v>2178</v>
      </c>
      <c r="H772" s="57"/>
      <c r="I772" s="57"/>
      <c r="J772" s="134" t="s">
        <v>3175</v>
      </c>
      <c r="K772" s="57"/>
      <c r="L772" s="57"/>
      <c r="M772" s="57"/>
      <c r="P772" s="107" t="s">
        <v>488</v>
      </c>
      <c r="Q772" s="108" t="s">
        <v>3398</v>
      </c>
      <c r="R772" s="108" t="s">
        <v>3463</v>
      </c>
      <c r="S772" s="76">
        <v>2</v>
      </c>
      <c r="T772" s="140" t="s">
        <v>488</v>
      </c>
      <c r="U772" s="107" t="s">
        <v>488</v>
      </c>
      <c r="V772" s="108" t="s">
        <v>3382</v>
      </c>
      <c r="W772" s="108" t="s">
        <v>488</v>
      </c>
      <c r="X772" s="76" t="s">
        <v>488</v>
      </c>
      <c r="Y772" s="140" t="s">
        <v>488</v>
      </c>
      <c r="Z772" s="91" t="str">
        <f t="shared" si="22"/>
        <v/>
      </c>
      <c r="AA772" s="45">
        <f t="shared" si="23"/>
        <v>2</v>
      </c>
    </row>
    <row r="773" spans="1:27" ht="409.6">
      <c r="A773" s="4">
        <v>2489</v>
      </c>
      <c r="B773" s="4" t="s">
        <v>2176</v>
      </c>
      <c r="C773" s="4">
        <v>155</v>
      </c>
      <c r="E773" s="14" t="s">
        <v>3177</v>
      </c>
      <c r="F773" s="13" t="s">
        <v>2179</v>
      </c>
      <c r="G773" s="13" t="s">
        <v>2180</v>
      </c>
      <c r="H773" s="57"/>
      <c r="I773" s="57"/>
      <c r="J773" s="134" t="s">
        <v>3175</v>
      </c>
      <c r="K773" s="57"/>
      <c r="L773" s="57"/>
      <c r="M773" s="57"/>
      <c r="P773" s="107" t="s">
        <v>488</v>
      </c>
      <c r="Q773" s="108" t="s">
        <v>3398</v>
      </c>
      <c r="R773" s="108" t="s">
        <v>3463</v>
      </c>
      <c r="S773" s="76">
        <v>3</v>
      </c>
      <c r="T773" s="140" t="s">
        <v>488</v>
      </c>
      <c r="U773" s="107" t="s">
        <v>488</v>
      </c>
      <c r="V773" s="108" t="s">
        <v>3382</v>
      </c>
      <c r="W773" s="108" t="s">
        <v>488</v>
      </c>
      <c r="X773" s="76" t="s">
        <v>488</v>
      </c>
      <c r="Y773" s="140" t="s">
        <v>488</v>
      </c>
      <c r="Z773" s="91" t="str">
        <f t="shared" si="22"/>
        <v/>
      </c>
      <c r="AA773" s="45">
        <f t="shared" si="23"/>
        <v>3</v>
      </c>
    </row>
    <row r="774" spans="1:27" ht="409.6">
      <c r="A774" s="4">
        <v>2490</v>
      </c>
      <c r="B774" s="4" t="s">
        <v>2176</v>
      </c>
      <c r="C774" s="4">
        <v>155</v>
      </c>
      <c r="E774" s="14" t="s">
        <v>3178</v>
      </c>
      <c r="F774" s="13" t="s">
        <v>2181</v>
      </c>
      <c r="G774" s="13" t="s">
        <v>2182</v>
      </c>
      <c r="H774" s="57"/>
      <c r="I774" s="57"/>
      <c r="J774" s="134" t="s">
        <v>3175</v>
      </c>
      <c r="K774" s="57"/>
      <c r="L774" s="57"/>
      <c r="M774" s="57"/>
      <c r="P774" s="107" t="s">
        <v>488</v>
      </c>
      <c r="Q774" s="108" t="s">
        <v>3398</v>
      </c>
      <c r="R774" s="108" t="s">
        <v>3463</v>
      </c>
      <c r="S774" s="76">
        <v>3</v>
      </c>
      <c r="T774" s="140" t="s">
        <v>488</v>
      </c>
      <c r="U774" s="107" t="s">
        <v>488</v>
      </c>
      <c r="V774" s="108" t="s">
        <v>3382</v>
      </c>
      <c r="W774" s="108" t="s">
        <v>488</v>
      </c>
      <c r="X774" s="76" t="s">
        <v>488</v>
      </c>
      <c r="Y774" s="140" t="s">
        <v>488</v>
      </c>
      <c r="Z774" s="91" t="str">
        <f t="shared" si="22"/>
        <v/>
      </c>
      <c r="AA774" s="45">
        <f t="shared" si="23"/>
        <v>3</v>
      </c>
    </row>
    <row r="775" spans="1:27" ht="409.6">
      <c r="A775" s="4">
        <v>2491</v>
      </c>
      <c r="B775" s="4" t="s">
        <v>2176</v>
      </c>
      <c r="C775" s="4">
        <v>155</v>
      </c>
      <c r="E775" s="14" t="s">
        <v>3179</v>
      </c>
      <c r="F775" s="13" t="s">
        <v>2183</v>
      </c>
      <c r="G775" s="13" t="s">
        <v>2095</v>
      </c>
      <c r="H775" s="57"/>
      <c r="I775" s="57"/>
      <c r="J775" s="134" t="s">
        <v>3175</v>
      </c>
      <c r="K775" s="57"/>
      <c r="L775" s="57"/>
      <c r="M775" s="57"/>
      <c r="P775" s="107" t="s">
        <v>488</v>
      </c>
      <c r="Q775" s="108" t="s">
        <v>3398</v>
      </c>
      <c r="R775" s="108" t="s">
        <v>3463</v>
      </c>
      <c r="S775" s="76">
        <v>1.5</v>
      </c>
      <c r="T775" s="140" t="s">
        <v>488</v>
      </c>
      <c r="U775" s="107" t="s">
        <v>488</v>
      </c>
      <c r="V775" s="108" t="s">
        <v>3382</v>
      </c>
      <c r="W775" s="108" t="s">
        <v>488</v>
      </c>
      <c r="X775" s="76" t="s">
        <v>488</v>
      </c>
      <c r="Y775" s="140" t="s">
        <v>488</v>
      </c>
      <c r="Z775" s="91" t="str">
        <f t="shared" si="22"/>
        <v/>
      </c>
      <c r="AA775" s="45">
        <f t="shared" si="23"/>
        <v>1.5</v>
      </c>
    </row>
    <row r="776" spans="1:27" s="104" customFormat="1" ht="17">
      <c r="A776" s="4" t="s">
        <v>488</v>
      </c>
      <c r="B776" s="4" t="s">
        <v>488</v>
      </c>
      <c r="C776" s="4" t="s">
        <v>488</v>
      </c>
      <c r="D776" s="10"/>
      <c r="H776" s="4"/>
      <c r="P776" s="139"/>
      <c r="Q776" s="139"/>
      <c r="R776" s="139"/>
      <c r="S776" s="139"/>
      <c r="T776" s="139"/>
      <c r="U776" s="139"/>
      <c r="V776" s="139"/>
      <c r="W776" s="139"/>
      <c r="X776" s="139"/>
      <c r="Y776" s="139"/>
    </row>
    <row r="777" spans="1:27" s="104" customFormat="1" ht="17">
      <c r="A777" s="4" t="s">
        <v>488</v>
      </c>
      <c r="B777" s="4" t="s">
        <v>488</v>
      </c>
      <c r="C777" s="4" t="s">
        <v>488</v>
      </c>
      <c r="D777" s="10"/>
      <c r="H777" s="4"/>
      <c r="P777" s="139"/>
      <c r="Q777" s="139"/>
      <c r="R777" s="139"/>
      <c r="S777" s="139"/>
      <c r="T777" s="139"/>
      <c r="U777" s="139"/>
      <c r="V777" s="139"/>
      <c r="W777" s="139"/>
      <c r="X777" s="139"/>
      <c r="Y777" s="139"/>
    </row>
    <row r="778" spans="1:27" s="104" customFormat="1" ht="17">
      <c r="A778" s="4" t="s">
        <v>488</v>
      </c>
      <c r="B778" s="4" t="s">
        <v>488</v>
      </c>
      <c r="C778" s="4"/>
      <c r="D778" s="10"/>
      <c r="E778" s="106" t="s">
        <v>59</v>
      </c>
      <c r="H778" s="4"/>
      <c r="P778" s="139"/>
      <c r="Q778" s="139"/>
      <c r="R778" s="139"/>
      <c r="S778" s="139"/>
      <c r="T778" s="139"/>
      <c r="U778" s="139"/>
      <c r="V778" s="139"/>
      <c r="W778" s="139"/>
      <c r="X778" s="139"/>
      <c r="Y778" s="139"/>
    </row>
    <row r="779" spans="1:27" ht="409.6">
      <c r="A779" s="4">
        <v>2492</v>
      </c>
      <c r="B779" s="4" t="s">
        <v>2184</v>
      </c>
      <c r="C779" s="4">
        <v>156</v>
      </c>
      <c r="E779" s="14" t="s">
        <v>3181</v>
      </c>
      <c r="F779" s="13" t="s">
        <v>2185</v>
      </c>
      <c r="G779" s="13" t="s">
        <v>2186</v>
      </c>
      <c r="H779" s="57"/>
      <c r="I779" s="57"/>
      <c r="J779" s="134" t="s">
        <v>3180</v>
      </c>
      <c r="K779" s="57"/>
      <c r="L779" s="57"/>
      <c r="M779" s="57"/>
      <c r="P779" s="107" t="s">
        <v>488</v>
      </c>
      <c r="Q779" s="108" t="s">
        <v>3398</v>
      </c>
      <c r="R779" s="108" t="s">
        <v>3463</v>
      </c>
      <c r="S779" s="76">
        <v>2.5</v>
      </c>
      <c r="T779" s="140" t="s">
        <v>488</v>
      </c>
      <c r="U779" s="107" t="s">
        <v>488</v>
      </c>
      <c r="V779" s="108" t="s">
        <v>3469</v>
      </c>
      <c r="W779" s="108" t="s">
        <v>488</v>
      </c>
      <c r="X779" s="76" t="s">
        <v>488</v>
      </c>
      <c r="Y779" s="140" t="s">
        <v>488</v>
      </c>
      <c r="Z779" s="91" t="str">
        <f t="shared" ref="Z779:Z837" si="24">IF(U779&lt;&gt;"",U779,IF(P779&lt;&gt;"",P779,IF(N779&lt;&gt;"",N779,"")))</f>
        <v/>
      </c>
      <c r="AA779" s="45">
        <f t="shared" ref="AA779:AA837" si="25">IF(X779&lt;&gt;"",X779,IF(S779&lt;&gt;"",S779,IF(O779&lt;&gt;"",O779,"")))</f>
        <v>2.5</v>
      </c>
    </row>
    <row r="780" spans="1:27" ht="409.6">
      <c r="A780" s="4">
        <v>2493</v>
      </c>
      <c r="B780" s="4" t="s">
        <v>2184</v>
      </c>
      <c r="C780" s="4">
        <v>156</v>
      </c>
      <c r="E780" s="14" t="s">
        <v>3182</v>
      </c>
      <c r="F780" s="13" t="s">
        <v>2187</v>
      </c>
      <c r="G780" s="13" t="s">
        <v>2188</v>
      </c>
      <c r="H780" s="57"/>
      <c r="I780" s="57"/>
      <c r="J780" s="134" t="s">
        <v>3180</v>
      </c>
      <c r="K780" s="57"/>
      <c r="L780" s="57"/>
      <c r="M780" s="57"/>
      <c r="P780" s="107" t="s">
        <v>488</v>
      </c>
      <c r="Q780" s="108" t="s">
        <v>3398</v>
      </c>
      <c r="R780" s="108" t="s">
        <v>3463</v>
      </c>
      <c r="S780" s="76">
        <v>3</v>
      </c>
      <c r="T780" s="140" t="s">
        <v>488</v>
      </c>
      <c r="U780" s="107" t="s">
        <v>488</v>
      </c>
      <c r="V780" s="108" t="s">
        <v>3382</v>
      </c>
      <c r="W780" s="108" t="s">
        <v>488</v>
      </c>
      <c r="X780" s="76" t="s">
        <v>488</v>
      </c>
      <c r="Y780" s="140" t="s">
        <v>488</v>
      </c>
      <c r="Z780" s="91" t="str">
        <f t="shared" si="24"/>
        <v/>
      </c>
      <c r="AA780" s="45">
        <f t="shared" si="25"/>
        <v>3</v>
      </c>
    </row>
    <row r="781" spans="1:27" ht="409.6">
      <c r="A781" s="4">
        <v>2494</v>
      </c>
      <c r="B781" s="4" t="s">
        <v>2184</v>
      </c>
      <c r="C781" s="4">
        <v>156</v>
      </c>
      <c r="E781" s="14" t="s">
        <v>3183</v>
      </c>
      <c r="F781" s="13" t="s">
        <v>2189</v>
      </c>
      <c r="G781" s="13" t="s">
        <v>2190</v>
      </c>
      <c r="H781" s="57"/>
      <c r="I781" s="57"/>
      <c r="J781" s="134" t="s">
        <v>3180</v>
      </c>
      <c r="K781" s="57"/>
      <c r="L781" s="57"/>
      <c r="M781" s="57"/>
      <c r="P781" s="107" t="s">
        <v>488</v>
      </c>
      <c r="Q781" s="108" t="s">
        <v>3398</v>
      </c>
      <c r="R781" s="108" t="s">
        <v>3463</v>
      </c>
      <c r="S781" s="76">
        <v>2.5</v>
      </c>
      <c r="T781" s="140" t="s">
        <v>488</v>
      </c>
      <c r="U781" s="107" t="s">
        <v>488</v>
      </c>
      <c r="V781" s="108" t="s">
        <v>3382</v>
      </c>
      <c r="W781" s="108" t="s">
        <v>488</v>
      </c>
      <c r="X781" s="76" t="s">
        <v>488</v>
      </c>
      <c r="Y781" s="140" t="s">
        <v>488</v>
      </c>
      <c r="Z781" s="91" t="str">
        <f t="shared" si="24"/>
        <v/>
      </c>
      <c r="AA781" s="45">
        <f t="shared" si="25"/>
        <v>2.5</v>
      </c>
    </row>
    <row r="782" spans="1:27" ht="409.6">
      <c r="A782" s="4">
        <v>2495</v>
      </c>
      <c r="B782" s="4" t="s">
        <v>2184</v>
      </c>
      <c r="C782" s="4">
        <v>156</v>
      </c>
      <c r="E782" s="14" t="s">
        <v>3184</v>
      </c>
      <c r="F782" s="13" t="s">
        <v>2191</v>
      </c>
      <c r="G782" s="13" t="s">
        <v>2192</v>
      </c>
      <c r="H782" s="57"/>
      <c r="I782" s="57"/>
      <c r="J782" s="134" t="s">
        <v>3180</v>
      </c>
      <c r="K782" s="57"/>
      <c r="L782" s="57"/>
      <c r="M782" s="57"/>
      <c r="P782" s="107" t="s">
        <v>488</v>
      </c>
      <c r="Q782" s="108" t="s">
        <v>3398</v>
      </c>
      <c r="R782" s="108" t="s">
        <v>3463</v>
      </c>
      <c r="S782" s="76">
        <v>2.5</v>
      </c>
      <c r="T782" s="140" t="s">
        <v>488</v>
      </c>
      <c r="U782" s="107" t="s">
        <v>488</v>
      </c>
      <c r="V782" s="108" t="s">
        <v>3382</v>
      </c>
      <c r="W782" s="108" t="s">
        <v>488</v>
      </c>
      <c r="X782" s="76" t="s">
        <v>488</v>
      </c>
      <c r="Y782" s="140" t="s">
        <v>488</v>
      </c>
      <c r="Z782" s="91" t="str">
        <f t="shared" si="24"/>
        <v/>
      </c>
      <c r="AA782" s="45">
        <f t="shared" si="25"/>
        <v>2.5</v>
      </c>
    </row>
    <row r="783" spans="1:27" ht="409.6">
      <c r="A783" s="4">
        <v>2496</v>
      </c>
      <c r="B783" s="4" t="s">
        <v>2184</v>
      </c>
      <c r="C783" s="4">
        <v>156</v>
      </c>
      <c r="E783" s="14" t="s">
        <v>3185</v>
      </c>
      <c r="F783" s="13" t="s">
        <v>2193</v>
      </c>
      <c r="G783" s="13" t="s">
        <v>2194</v>
      </c>
      <c r="H783" s="57"/>
      <c r="I783" s="57"/>
      <c r="J783" s="134" t="s">
        <v>3180</v>
      </c>
      <c r="K783" s="57"/>
      <c r="L783" s="57"/>
      <c r="M783" s="57"/>
      <c r="P783" s="107" t="s">
        <v>488</v>
      </c>
      <c r="Q783" s="108" t="s">
        <v>3398</v>
      </c>
      <c r="R783" s="108" t="s">
        <v>3463</v>
      </c>
      <c r="S783" s="76">
        <v>2</v>
      </c>
      <c r="T783" s="140" t="s">
        <v>488</v>
      </c>
      <c r="U783" s="107" t="s">
        <v>488</v>
      </c>
      <c r="V783" s="108" t="s">
        <v>3382</v>
      </c>
      <c r="W783" s="108" t="s">
        <v>488</v>
      </c>
      <c r="X783" s="76" t="s">
        <v>488</v>
      </c>
      <c r="Y783" s="140" t="s">
        <v>488</v>
      </c>
      <c r="Z783" s="91" t="str">
        <f t="shared" si="24"/>
        <v/>
      </c>
      <c r="AA783" s="45">
        <f t="shared" si="25"/>
        <v>2</v>
      </c>
    </row>
    <row r="784" spans="1:27" ht="409.6">
      <c r="A784" s="4">
        <v>2497</v>
      </c>
      <c r="B784" s="4" t="s">
        <v>2184</v>
      </c>
      <c r="C784" s="4">
        <v>156</v>
      </c>
      <c r="E784" s="14" t="s">
        <v>3186</v>
      </c>
      <c r="F784" s="13" t="s">
        <v>2195</v>
      </c>
      <c r="G784" s="13" t="s">
        <v>2196</v>
      </c>
      <c r="H784" s="57"/>
      <c r="I784" s="57"/>
      <c r="J784" s="134" t="s">
        <v>3180</v>
      </c>
      <c r="K784" s="57"/>
      <c r="L784" s="57"/>
      <c r="M784" s="57"/>
      <c r="P784" s="107" t="s">
        <v>488</v>
      </c>
      <c r="Q784" s="108" t="s">
        <v>3398</v>
      </c>
      <c r="R784" s="108" t="s">
        <v>3463</v>
      </c>
      <c r="S784" s="76">
        <v>2.5</v>
      </c>
      <c r="T784" s="140" t="s">
        <v>488</v>
      </c>
      <c r="U784" s="107" t="s">
        <v>488</v>
      </c>
      <c r="V784" s="108" t="s">
        <v>3470</v>
      </c>
      <c r="W784" s="108" t="s">
        <v>488</v>
      </c>
      <c r="X784" s="76" t="s">
        <v>488</v>
      </c>
      <c r="Y784" s="140" t="s">
        <v>488</v>
      </c>
      <c r="Z784" s="91" t="str">
        <f t="shared" si="24"/>
        <v/>
      </c>
      <c r="AA784" s="45">
        <f t="shared" si="25"/>
        <v>2.5</v>
      </c>
    </row>
    <row r="785" spans="1:27" ht="409.6">
      <c r="A785" s="4">
        <v>2498</v>
      </c>
      <c r="B785" s="4" t="s">
        <v>2184</v>
      </c>
      <c r="C785" s="4">
        <v>156</v>
      </c>
      <c r="E785" s="14" t="s">
        <v>3187</v>
      </c>
      <c r="F785" s="13" t="s">
        <v>2197</v>
      </c>
      <c r="G785" s="13" t="s">
        <v>2198</v>
      </c>
      <c r="H785" s="57"/>
      <c r="I785" s="57"/>
      <c r="J785" s="134" t="s">
        <v>3180</v>
      </c>
      <c r="K785" s="57"/>
      <c r="L785" s="57"/>
      <c r="M785" s="57"/>
      <c r="P785" s="107" t="s">
        <v>488</v>
      </c>
      <c r="Q785" s="108" t="s">
        <v>3398</v>
      </c>
      <c r="R785" s="108" t="s">
        <v>3463</v>
      </c>
      <c r="S785" s="76">
        <v>3</v>
      </c>
      <c r="T785" s="140" t="s">
        <v>488</v>
      </c>
      <c r="U785" s="107" t="s">
        <v>488</v>
      </c>
      <c r="V785" s="108" t="s">
        <v>3471</v>
      </c>
      <c r="W785" s="108" t="s">
        <v>488</v>
      </c>
      <c r="X785" s="76" t="s">
        <v>488</v>
      </c>
      <c r="Y785" s="140" t="s">
        <v>488</v>
      </c>
      <c r="Z785" s="91" t="str">
        <f t="shared" si="24"/>
        <v/>
      </c>
      <c r="AA785" s="45">
        <f t="shared" si="25"/>
        <v>3</v>
      </c>
    </row>
    <row r="786" spans="1:27" ht="409.6">
      <c r="A786" s="4">
        <v>2499</v>
      </c>
      <c r="B786" s="4" t="s">
        <v>2184</v>
      </c>
      <c r="C786" s="4">
        <v>156</v>
      </c>
      <c r="E786" s="14" t="s">
        <v>3188</v>
      </c>
      <c r="F786" s="13" t="s">
        <v>2199</v>
      </c>
      <c r="G786" s="13" t="s">
        <v>2200</v>
      </c>
      <c r="H786" s="57"/>
      <c r="I786" s="57"/>
      <c r="J786" s="134" t="s">
        <v>3180</v>
      </c>
      <c r="K786" s="57"/>
      <c r="L786" s="57"/>
      <c r="M786" s="57"/>
      <c r="P786" s="107" t="s">
        <v>488</v>
      </c>
      <c r="Q786" s="108" t="s">
        <v>3398</v>
      </c>
      <c r="R786" s="108" t="s">
        <v>3463</v>
      </c>
      <c r="S786" s="76">
        <v>2.5</v>
      </c>
      <c r="T786" s="140" t="s">
        <v>488</v>
      </c>
      <c r="U786" s="107" t="s">
        <v>488</v>
      </c>
      <c r="V786" s="108" t="s">
        <v>3472</v>
      </c>
      <c r="W786" s="108" t="s">
        <v>488</v>
      </c>
      <c r="X786" s="76" t="s">
        <v>488</v>
      </c>
      <c r="Y786" s="140" t="s">
        <v>488</v>
      </c>
      <c r="Z786" s="91" t="str">
        <f t="shared" si="24"/>
        <v/>
      </c>
      <c r="AA786" s="45">
        <f t="shared" si="25"/>
        <v>2.5</v>
      </c>
    </row>
    <row r="787" spans="1:27" ht="409.6">
      <c r="A787" s="4">
        <v>2500</v>
      </c>
      <c r="B787" s="4" t="s">
        <v>2184</v>
      </c>
      <c r="C787" s="4">
        <v>156</v>
      </c>
      <c r="E787" s="14" t="s">
        <v>3189</v>
      </c>
      <c r="F787" s="13" t="s">
        <v>2201</v>
      </c>
      <c r="G787" s="13" t="s">
        <v>2202</v>
      </c>
      <c r="H787" s="57"/>
      <c r="I787" s="57"/>
      <c r="J787" s="134" t="s">
        <v>3180</v>
      </c>
      <c r="K787" s="57"/>
      <c r="L787" s="57"/>
      <c r="M787" s="57"/>
      <c r="P787" s="107" t="s">
        <v>488</v>
      </c>
      <c r="Q787" s="108" t="s">
        <v>3398</v>
      </c>
      <c r="R787" s="108" t="s">
        <v>3463</v>
      </c>
      <c r="S787" s="76">
        <v>2.5</v>
      </c>
      <c r="T787" s="140" t="s">
        <v>488</v>
      </c>
      <c r="U787" s="107" t="s">
        <v>488</v>
      </c>
      <c r="V787" s="108" t="s">
        <v>3382</v>
      </c>
      <c r="W787" s="108" t="s">
        <v>488</v>
      </c>
      <c r="X787" s="76" t="s">
        <v>488</v>
      </c>
      <c r="Y787" s="140" t="s">
        <v>488</v>
      </c>
      <c r="Z787" s="91" t="str">
        <f t="shared" si="24"/>
        <v/>
      </c>
      <c r="AA787" s="45">
        <f t="shared" si="25"/>
        <v>2.5</v>
      </c>
    </row>
    <row r="788" spans="1:27" ht="409.6">
      <c r="A788" s="4">
        <v>2501</v>
      </c>
      <c r="B788" s="4" t="s">
        <v>2184</v>
      </c>
      <c r="C788" s="4">
        <v>156</v>
      </c>
      <c r="E788" s="14" t="s">
        <v>3190</v>
      </c>
      <c r="F788" s="13" t="s">
        <v>2203</v>
      </c>
      <c r="G788" s="13" t="s">
        <v>2204</v>
      </c>
      <c r="H788" s="57"/>
      <c r="I788" s="57"/>
      <c r="J788" s="134" t="s">
        <v>3180</v>
      </c>
      <c r="K788" s="57"/>
      <c r="L788" s="57"/>
      <c r="M788" s="57"/>
      <c r="P788" s="107" t="s">
        <v>488</v>
      </c>
      <c r="Q788" s="108" t="s">
        <v>3398</v>
      </c>
      <c r="R788" s="108" t="s">
        <v>3463</v>
      </c>
      <c r="S788" s="76">
        <v>2</v>
      </c>
      <c r="T788" s="140" t="s">
        <v>488</v>
      </c>
      <c r="U788" s="107" t="s">
        <v>488</v>
      </c>
      <c r="V788" s="108" t="s">
        <v>3473</v>
      </c>
      <c r="W788" s="108" t="s">
        <v>488</v>
      </c>
      <c r="X788" s="76" t="s">
        <v>488</v>
      </c>
      <c r="Y788" s="140" t="s">
        <v>488</v>
      </c>
      <c r="Z788" s="91" t="str">
        <f t="shared" si="24"/>
        <v/>
      </c>
      <c r="AA788" s="45">
        <f t="shared" si="25"/>
        <v>2</v>
      </c>
    </row>
    <row r="789" spans="1:27" ht="409.6">
      <c r="A789" s="4">
        <v>2502</v>
      </c>
      <c r="B789" s="4" t="s">
        <v>2184</v>
      </c>
      <c r="C789" s="4">
        <v>156</v>
      </c>
      <c r="E789" s="14" t="s">
        <v>3173</v>
      </c>
      <c r="F789" s="13" t="s">
        <v>2205</v>
      </c>
      <c r="G789" s="13" t="s">
        <v>2174</v>
      </c>
      <c r="H789" s="57"/>
      <c r="I789" s="57"/>
      <c r="J789" s="134" t="s">
        <v>3180</v>
      </c>
      <c r="K789" s="57"/>
      <c r="L789" s="57"/>
      <c r="M789" s="57"/>
      <c r="P789" s="107" t="s">
        <v>488</v>
      </c>
      <c r="Q789" s="108" t="s">
        <v>3398</v>
      </c>
      <c r="R789" s="108" t="s">
        <v>3463</v>
      </c>
      <c r="S789" s="76">
        <v>1</v>
      </c>
      <c r="T789" s="140" t="s">
        <v>488</v>
      </c>
      <c r="U789" s="107" t="s">
        <v>488</v>
      </c>
      <c r="V789" s="108" t="s">
        <v>3382</v>
      </c>
      <c r="W789" s="108" t="s">
        <v>488</v>
      </c>
      <c r="X789" s="76" t="s">
        <v>488</v>
      </c>
      <c r="Y789" s="140" t="s">
        <v>488</v>
      </c>
      <c r="Z789" s="91" t="str">
        <f t="shared" si="24"/>
        <v/>
      </c>
      <c r="AA789" s="45">
        <f t="shared" si="25"/>
        <v>1</v>
      </c>
    </row>
    <row r="790" spans="1:27" ht="409.6">
      <c r="A790" s="4">
        <v>2503</v>
      </c>
      <c r="B790" s="4" t="s">
        <v>2184</v>
      </c>
      <c r="C790" s="4">
        <v>156</v>
      </c>
      <c r="E790" s="14" t="s">
        <v>3191</v>
      </c>
      <c r="F790" s="13" t="s">
        <v>2206</v>
      </c>
      <c r="G790" s="13" t="s">
        <v>2095</v>
      </c>
      <c r="H790" s="57"/>
      <c r="I790" s="57"/>
      <c r="J790" s="134" t="s">
        <v>3180</v>
      </c>
      <c r="K790" s="57"/>
      <c r="L790" s="57"/>
      <c r="M790" s="57"/>
      <c r="P790" s="107" t="s">
        <v>488</v>
      </c>
      <c r="Q790" s="108" t="s">
        <v>3398</v>
      </c>
      <c r="R790" s="108" t="s">
        <v>3463</v>
      </c>
      <c r="S790" s="76">
        <v>3</v>
      </c>
      <c r="T790" s="140" t="s">
        <v>488</v>
      </c>
      <c r="U790" s="107" t="s">
        <v>488</v>
      </c>
      <c r="V790" s="108" t="s">
        <v>3474</v>
      </c>
      <c r="W790" s="108" t="s">
        <v>488</v>
      </c>
      <c r="X790" s="76" t="s">
        <v>488</v>
      </c>
      <c r="Y790" s="140" t="s">
        <v>488</v>
      </c>
      <c r="Z790" s="91" t="str">
        <f t="shared" si="24"/>
        <v/>
      </c>
      <c r="AA790" s="45">
        <f t="shared" si="25"/>
        <v>3</v>
      </c>
    </row>
    <row r="791" spans="1:27" s="104" customFormat="1" ht="17">
      <c r="A791" s="4" t="s">
        <v>488</v>
      </c>
      <c r="B791" s="4" t="s">
        <v>488</v>
      </c>
      <c r="C791" s="4" t="s">
        <v>488</v>
      </c>
      <c r="D791" s="10"/>
      <c r="H791" s="4"/>
      <c r="P791" s="139"/>
      <c r="Q791" s="139"/>
      <c r="R791" s="139"/>
      <c r="S791" s="139"/>
      <c r="T791" s="139"/>
      <c r="U791" s="139"/>
      <c r="V791" s="139"/>
      <c r="W791" s="139"/>
      <c r="X791" s="139"/>
      <c r="Y791" s="139"/>
    </row>
    <row r="792" spans="1:27" s="104" customFormat="1" ht="17">
      <c r="A792" s="4" t="s">
        <v>488</v>
      </c>
      <c r="B792" s="4" t="s">
        <v>488</v>
      </c>
      <c r="C792" s="4" t="s">
        <v>488</v>
      </c>
      <c r="D792" s="10"/>
      <c r="H792" s="4"/>
      <c r="P792" s="139"/>
      <c r="Q792" s="139"/>
      <c r="R792" s="139"/>
      <c r="S792" s="139"/>
      <c r="T792" s="139"/>
      <c r="U792" s="139"/>
      <c r="V792" s="139"/>
      <c r="W792" s="139"/>
      <c r="X792" s="139"/>
      <c r="Y792" s="139"/>
    </row>
    <row r="793" spans="1:27" s="104" customFormat="1" ht="17">
      <c r="A793" s="4" t="s">
        <v>488</v>
      </c>
      <c r="B793" s="4" t="s">
        <v>488</v>
      </c>
      <c r="C793" s="4"/>
      <c r="D793" s="10"/>
      <c r="E793" s="106" t="s">
        <v>66</v>
      </c>
      <c r="H793" s="4"/>
      <c r="P793" s="139"/>
      <c r="Q793" s="139"/>
      <c r="R793" s="139"/>
      <c r="S793" s="139"/>
      <c r="T793" s="139"/>
      <c r="U793" s="139"/>
      <c r="V793" s="139"/>
      <c r="W793" s="139"/>
      <c r="X793" s="139"/>
      <c r="Y793" s="139"/>
    </row>
    <row r="794" spans="1:27" ht="409.6">
      <c r="A794" s="4">
        <v>2504</v>
      </c>
      <c r="B794" s="4" t="s">
        <v>2207</v>
      </c>
      <c r="C794" s="4">
        <v>165</v>
      </c>
      <c r="E794" s="14" t="s">
        <v>3193</v>
      </c>
      <c r="F794" s="13" t="s">
        <v>2208</v>
      </c>
      <c r="G794" s="13" t="s">
        <v>2209</v>
      </c>
      <c r="H794" s="57"/>
      <c r="I794" s="57"/>
      <c r="J794" s="134" t="s">
        <v>3192</v>
      </c>
      <c r="K794" s="57"/>
      <c r="L794" s="57"/>
      <c r="M794" s="57"/>
      <c r="P794" s="107" t="s">
        <v>488</v>
      </c>
      <c r="Q794" s="108" t="s">
        <v>3398</v>
      </c>
      <c r="R794" s="108" t="s">
        <v>3463</v>
      </c>
      <c r="S794" s="76">
        <v>3</v>
      </c>
      <c r="T794" s="140" t="s">
        <v>488</v>
      </c>
      <c r="U794" s="107" t="s">
        <v>488</v>
      </c>
      <c r="V794" s="108" t="s">
        <v>3382</v>
      </c>
      <c r="W794" s="108" t="s">
        <v>488</v>
      </c>
      <c r="X794" s="76" t="s">
        <v>488</v>
      </c>
      <c r="Y794" s="140" t="s">
        <v>488</v>
      </c>
      <c r="Z794" s="91" t="str">
        <f t="shared" si="24"/>
        <v/>
      </c>
      <c r="AA794" s="45">
        <f t="shared" si="25"/>
        <v>3</v>
      </c>
    </row>
    <row r="795" spans="1:27" ht="409.6">
      <c r="A795" s="4">
        <v>2505</v>
      </c>
      <c r="B795" s="4" t="s">
        <v>2207</v>
      </c>
      <c r="C795" s="4">
        <v>165</v>
      </c>
      <c r="E795" s="14" t="s">
        <v>3194</v>
      </c>
      <c r="F795" s="13" t="s">
        <v>2210</v>
      </c>
      <c r="G795" s="13" t="s">
        <v>2211</v>
      </c>
      <c r="H795" s="57"/>
      <c r="I795" s="57"/>
      <c r="J795" s="134" t="s">
        <v>3192</v>
      </c>
      <c r="K795" s="57"/>
      <c r="L795" s="57"/>
      <c r="M795" s="57"/>
      <c r="P795" s="107" t="s">
        <v>488</v>
      </c>
      <c r="Q795" s="108" t="s">
        <v>3398</v>
      </c>
      <c r="R795" s="108" t="s">
        <v>3463</v>
      </c>
      <c r="S795" s="76">
        <v>3</v>
      </c>
      <c r="T795" s="140" t="s">
        <v>488</v>
      </c>
      <c r="U795" s="107" t="s">
        <v>488</v>
      </c>
      <c r="V795" s="108" t="s">
        <v>3382</v>
      </c>
      <c r="W795" s="108" t="s">
        <v>488</v>
      </c>
      <c r="X795" s="76" t="s">
        <v>488</v>
      </c>
      <c r="Y795" s="140" t="s">
        <v>488</v>
      </c>
      <c r="Z795" s="91" t="str">
        <f t="shared" si="24"/>
        <v/>
      </c>
      <c r="AA795" s="45">
        <f t="shared" si="25"/>
        <v>3</v>
      </c>
    </row>
    <row r="796" spans="1:27" ht="409.6">
      <c r="A796" s="4">
        <v>2506</v>
      </c>
      <c r="B796" s="4" t="s">
        <v>2207</v>
      </c>
      <c r="C796" s="4">
        <v>165</v>
      </c>
      <c r="E796" s="14" t="s">
        <v>3195</v>
      </c>
      <c r="F796" s="13" t="s">
        <v>2212</v>
      </c>
      <c r="G796" s="13" t="s">
        <v>2213</v>
      </c>
      <c r="H796" s="57"/>
      <c r="I796" s="57"/>
      <c r="J796" s="134" t="s">
        <v>3192</v>
      </c>
      <c r="K796" s="57"/>
      <c r="L796" s="57"/>
      <c r="M796" s="57"/>
      <c r="P796" s="107" t="s">
        <v>488</v>
      </c>
      <c r="Q796" s="108" t="s">
        <v>3398</v>
      </c>
      <c r="R796" s="108" t="s">
        <v>3463</v>
      </c>
      <c r="S796" s="76">
        <v>3</v>
      </c>
      <c r="T796" s="140" t="s">
        <v>488</v>
      </c>
      <c r="U796" s="107" t="s">
        <v>488</v>
      </c>
      <c r="V796" s="108" t="s">
        <v>3382</v>
      </c>
      <c r="W796" s="108" t="s">
        <v>488</v>
      </c>
      <c r="X796" s="76" t="s">
        <v>488</v>
      </c>
      <c r="Y796" s="140" t="s">
        <v>488</v>
      </c>
      <c r="Z796" s="91" t="str">
        <f t="shared" si="24"/>
        <v/>
      </c>
      <c r="AA796" s="45">
        <f t="shared" si="25"/>
        <v>3</v>
      </c>
    </row>
    <row r="797" spans="1:27" s="104" customFormat="1" ht="17">
      <c r="A797" s="4" t="s">
        <v>488</v>
      </c>
      <c r="B797" s="4" t="s">
        <v>488</v>
      </c>
      <c r="C797" s="4" t="s">
        <v>488</v>
      </c>
      <c r="D797" s="10" t="s">
        <v>488</v>
      </c>
      <c r="H797" s="4"/>
      <c r="P797" s="139"/>
      <c r="Q797" s="139"/>
      <c r="R797" s="139"/>
      <c r="S797" s="139"/>
      <c r="T797" s="139"/>
      <c r="U797" s="139"/>
      <c r="V797" s="139"/>
      <c r="W797" s="139"/>
      <c r="X797" s="139"/>
      <c r="Y797" s="139"/>
    </row>
    <row r="798" spans="1:27" s="104" customFormat="1" ht="17">
      <c r="A798" s="4" t="s">
        <v>488</v>
      </c>
      <c r="B798" s="4" t="s">
        <v>488</v>
      </c>
      <c r="C798" s="4" t="s">
        <v>488</v>
      </c>
      <c r="D798" s="10" t="s">
        <v>488</v>
      </c>
      <c r="H798" s="4"/>
      <c r="P798" s="139"/>
      <c r="Q798" s="139"/>
      <c r="R798" s="139"/>
      <c r="S798" s="139"/>
      <c r="T798" s="139"/>
      <c r="U798" s="139"/>
      <c r="V798" s="139"/>
      <c r="W798" s="139"/>
      <c r="X798" s="139"/>
      <c r="Y798" s="139"/>
    </row>
    <row r="799" spans="1:27" s="104" customFormat="1" ht="17">
      <c r="A799" s="4" t="s">
        <v>488</v>
      </c>
      <c r="B799" s="4" t="s">
        <v>488</v>
      </c>
      <c r="C799" s="4"/>
      <c r="D799" s="10" t="s">
        <v>488</v>
      </c>
      <c r="E799" s="106" t="s">
        <v>2214</v>
      </c>
      <c r="H799" s="4"/>
      <c r="P799" s="139"/>
      <c r="Q799" s="139"/>
      <c r="R799" s="139"/>
      <c r="S799" s="139"/>
      <c r="T799" s="139"/>
      <c r="U799" s="139"/>
      <c r="V799" s="139"/>
      <c r="W799" s="139"/>
      <c r="X799" s="139"/>
      <c r="Y799" s="139"/>
    </row>
    <row r="800" spans="1:27" ht="153">
      <c r="A800" s="4">
        <v>2507</v>
      </c>
      <c r="B800" s="4" t="s">
        <v>488</v>
      </c>
      <c r="D800" s="10" t="s">
        <v>488</v>
      </c>
      <c r="E800" s="135" t="s">
        <v>3196</v>
      </c>
      <c r="F800" s="13" t="s">
        <v>2215</v>
      </c>
      <c r="G800" s="13" t="s">
        <v>2216</v>
      </c>
      <c r="H800" s="57"/>
      <c r="I800" s="57"/>
      <c r="J800" s="57"/>
      <c r="K800" s="57"/>
      <c r="L800" s="57"/>
      <c r="M800" s="57"/>
      <c r="P800" s="107" t="s">
        <v>488</v>
      </c>
      <c r="Q800" s="108" t="s">
        <v>3398</v>
      </c>
      <c r="R800" s="108" t="s">
        <v>488</v>
      </c>
      <c r="S800" s="76">
        <v>3</v>
      </c>
      <c r="T800" s="140" t="s">
        <v>488</v>
      </c>
      <c r="U800" s="107" t="s">
        <v>488</v>
      </c>
      <c r="V800" s="108" t="s">
        <v>3382</v>
      </c>
      <c r="W800" s="108" t="s">
        <v>488</v>
      </c>
      <c r="X800" s="76" t="s">
        <v>488</v>
      </c>
      <c r="Y800" s="140" t="s">
        <v>488</v>
      </c>
      <c r="Z800" s="91" t="str">
        <f t="shared" si="24"/>
        <v/>
      </c>
      <c r="AA800" s="45">
        <f t="shared" si="25"/>
        <v>3</v>
      </c>
    </row>
    <row r="801" spans="1:27" ht="153">
      <c r="A801" s="4">
        <v>2508</v>
      </c>
      <c r="B801" s="4" t="s">
        <v>488</v>
      </c>
      <c r="D801" s="10" t="s">
        <v>488</v>
      </c>
      <c r="E801" s="135" t="s">
        <v>3197</v>
      </c>
      <c r="F801" s="13" t="s">
        <v>2217</v>
      </c>
      <c r="G801" s="13" t="s">
        <v>2218</v>
      </c>
      <c r="H801" s="57"/>
      <c r="I801" s="57"/>
      <c r="J801" s="57"/>
      <c r="K801" s="57"/>
      <c r="L801" s="57"/>
      <c r="M801" s="57"/>
      <c r="P801" s="107" t="s">
        <v>488</v>
      </c>
      <c r="Q801" s="108" t="s">
        <v>3398</v>
      </c>
      <c r="R801" s="108" t="s">
        <v>488</v>
      </c>
      <c r="S801" s="76">
        <v>3</v>
      </c>
      <c r="T801" s="140" t="s">
        <v>488</v>
      </c>
      <c r="U801" s="107" t="s">
        <v>488</v>
      </c>
      <c r="V801" s="108" t="s">
        <v>3382</v>
      </c>
      <c r="W801" s="108" t="s">
        <v>488</v>
      </c>
      <c r="X801" s="76" t="s">
        <v>488</v>
      </c>
      <c r="Y801" s="140" t="s">
        <v>488</v>
      </c>
      <c r="Z801" s="91" t="str">
        <f t="shared" si="24"/>
        <v/>
      </c>
      <c r="AA801" s="45">
        <f t="shared" si="25"/>
        <v>3</v>
      </c>
    </row>
    <row r="802" spans="1:27" ht="153">
      <c r="A802" s="4">
        <v>2509</v>
      </c>
      <c r="B802" s="4" t="s">
        <v>488</v>
      </c>
      <c r="D802" s="10" t="s">
        <v>488</v>
      </c>
      <c r="E802" s="135" t="s">
        <v>3198</v>
      </c>
      <c r="F802" s="13" t="s">
        <v>2219</v>
      </c>
      <c r="G802" s="13" t="s">
        <v>2220</v>
      </c>
      <c r="H802" s="57"/>
      <c r="I802" s="57"/>
      <c r="J802" s="57"/>
      <c r="K802" s="57"/>
      <c r="L802" s="57"/>
      <c r="M802" s="57"/>
      <c r="P802" s="107" t="s">
        <v>488</v>
      </c>
      <c r="Q802" s="108" t="s">
        <v>3398</v>
      </c>
      <c r="R802" s="108" t="s">
        <v>488</v>
      </c>
      <c r="S802" s="76">
        <v>3</v>
      </c>
      <c r="T802" s="140" t="s">
        <v>488</v>
      </c>
      <c r="U802" s="107" t="s">
        <v>488</v>
      </c>
      <c r="V802" s="108" t="s">
        <v>3382</v>
      </c>
      <c r="W802" s="108" t="s">
        <v>488</v>
      </c>
      <c r="X802" s="76" t="s">
        <v>488</v>
      </c>
      <c r="Y802" s="140" t="s">
        <v>488</v>
      </c>
      <c r="Z802" s="91" t="str">
        <f t="shared" si="24"/>
        <v/>
      </c>
      <c r="AA802" s="45">
        <f t="shared" si="25"/>
        <v>3</v>
      </c>
    </row>
    <row r="803" spans="1:27" ht="153">
      <c r="A803" s="4">
        <v>2510</v>
      </c>
      <c r="B803" s="4" t="s">
        <v>488</v>
      </c>
      <c r="D803" s="10" t="s">
        <v>488</v>
      </c>
      <c r="E803" s="135" t="s">
        <v>3199</v>
      </c>
      <c r="F803" s="13" t="s">
        <v>2221</v>
      </c>
      <c r="G803" s="13" t="s">
        <v>2222</v>
      </c>
      <c r="H803" s="57"/>
      <c r="I803" s="57"/>
      <c r="J803" s="57"/>
      <c r="K803" s="57"/>
      <c r="L803" s="57"/>
      <c r="M803" s="57"/>
      <c r="P803" s="107" t="s">
        <v>488</v>
      </c>
      <c r="Q803" s="108" t="s">
        <v>3398</v>
      </c>
      <c r="R803" s="108" t="s">
        <v>488</v>
      </c>
      <c r="S803" s="76">
        <v>3</v>
      </c>
      <c r="T803" s="140" t="s">
        <v>488</v>
      </c>
      <c r="U803" s="107" t="s">
        <v>488</v>
      </c>
      <c r="V803" s="108" t="s">
        <v>3382</v>
      </c>
      <c r="W803" s="108" t="s">
        <v>488</v>
      </c>
      <c r="X803" s="76" t="s">
        <v>488</v>
      </c>
      <c r="Y803" s="140" t="s">
        <v>488</v>
      </c>
      <c r="Z803" s="91" t="str">
        <f t="shared" si="24"/>
        <v/>
      </c>
      <c r="AA803" s="45">
        <f t="shared" si="25"/>
        <v>3</v>
      </c>
    </row>
    <row r="804" spans="1:27" ht="102">
      <c r="A804" s="4">
        <v>2511</v>
      </c>
      <c r="B804" s="4" t="s">
        <v>488</v>
      </c>
      <c r="D804" s="10" t="s">
        <v>488</v>
      </c>
      <c r="E804" s="135" t="s">
        <v>3200</v>
      </c>
      <c r="F804" s="13" t="s">
        <v>2223</v>
      </c>
      <c r="G804" s="13" t="s">
        <v>2095</v>
      </c>
      <c r="H804" s="57"/>
      <c r="I804" s="57"/>
      <c r="J804" s="57"/>
      <c r="K804" s="57"/>
      <c r="L804" s="57"/>
      <c r="M804" s="57"/>
      <c r="P804" s="107" t="s">
        <v>488</v>
      </c>
      <c r="Q804" s="108" t="s">
        <v>3398</v>
      </c>
      <c r="R804" s="108" t="s">
        <v>488</v>
      </c>
      <c r="S804" s="76">
        <v>4</v>
      </c>
      <c r="T804" s="140" t="s">
        <v>488</v>
      </c>
      <c r="U804" s="107" t="s">
        <v>488</v>
      </c>
      <c r="V804" s="108" t="s">
        <v>3382</v>
      </c>
      <c r="W804" s="108" t="s">
        <v>488</v>
      </c>
      <c r="X804" s="76" t="s">
        <v>488</v>
      </c>
      <c r="Y804" s="140" t="s">
        <v>488</v>
      </c>
      <c r="Z804" s="91" t="str">
        <f t="shared" si="24"/>
        <v/>
      </c>
      <c r="AA804" s="45">
        <f t="shared" si="25"/>
        <v>4</v>
      </c>
    </row>
    <row r="805" spans="1:27" s="104" customFormat="1" ht="17">
      <c r="A805" s="4" t="s">
        <v>488</v>
      </c>
      <c r="B805" s="4" t="s">
        <v>488</v>
      </c>
      <c r="C805" s="4" t="s">
        <v>488</v>
      </c>
      <c r="D805" s="10" t="s">
        <v>488</v>
      </c>
      <c r="H805" s="4"/>
      <c r="P805" s="139"/>
      <c r="Q805" s="139"/>
      <c r="R805" s="139"/>
      <c r="S805" s="139"/>
      <c r="T805" s="139"/>
      <c r="U805" s="139"/>
      <c r="V805" s="139"/>
      <c r="W805" s="139"/>
      <c r="X805" s="139"/>
      <c r="Y805" s="139"/>
    </row>
    <row r="806" spans="1:27" s="104" customFormat="1" ht="17">
      <c r="A806" s="4" t="s">
        <v>488</v>
      </c>
      <c r="B806" s="4" t="s">
        <v>488</v>
      </c>
      <c r="C806" s="4" t="s">
        <v>488</v>
      </c>
      <c r="D806" s="10" t="s">
        <v>488</v>
      </c>
      <c r="H806" s="4"/>
      <c r="P806" s="139"/>
      <c r="Q806" s="139"/>
      <c r="R806" s="139"/>
      <c r="S806" s="139"/>
      <c r="T806" s="139"/>
      <c r="U806" s="139"/>
      <c r="V806" s="139"/>
      <c r="W806" s="139"/>
      <c r="X806" s="139"/>
      <c r="Y806" s="139"/>
    </row>
    <row r="807" spans="1:27" s="104" customFormat="1" ht="17">
      <c r="A807" s="4" t="s">
        <v>488</v>
      </c>
      <c r="B807" s="4" t="s">
        <v>488</v>
      </c>
      <c r="C807" s="4"/>
      <c r="D807" s="10" t="s">
        <v>488</v>
      </c>
      <c r="E807" s="106" t="s">
        <v>240</v>
      </c>
      <c r="H807" s="4"/>
      <c r="P807" s="139"/>
      <c r="Q807" s="139"/>
      <c r="R807" s="139"/>
      <c r="S807" s="139"/>
      <c r="T807" s="139"/>
      <c r="U807" s="139"/>
      <c r="V807" s="139"/>
      <c r="W807" s="139"/>
      <c r="X807" s="139"/>
      <c r="Y807" s="139"/>
    </row>
    <row r="808" spans="1:27" ht="409.6">
      <c r="A808" s="4">
        <v>2512</v>
      </c>
      <c r="B808" s="4" t="s">
        <v>2224</v>
      </c>
      <c r="C808" s="4">
        <v>164</v>
      </c>
      <c r="E808" s="14" t="s">
        <v>3202</v>
      </c>
      <c r="F808" s="13" t="s">
        <v>2225</v>
      </c>
      <c r="G808" s="13" t="s">
        <v>2226</v>
      </c>
      <c r="H808" s="57"/>
      <c r="I808" s="57"/>
      <c r="J808" s="134" t="s">
        <v>3201</v>
      </c>
      <c r="K808" s="57"/>
      <c r="L808" s="57"/>
      <c r="M808" s="57"/>
      <c r="P808" s="107" t="s">
        <v>488</v>
      </c>
      <c r="Q808" s="108" t="s">
        <v>3398</v>
      </c>
      <c r="R808" s="108" t="s">
        <v>3463</v>
      </c>
      <c r="S808" s="76">
        <v>2.5</v>
      </c>
      <c r="T808" s="140" t="s">
        <v>488</v>
      </c>
      <c r="U808" s="107" t="s">
        <v>488</v>
      </c>
      <c r="V808" s="108" t="s">
        <v>3382</v>
      </c>
      <c r="W808" s="108" t="s">
        <v>488</v>
      </c>
      <c r="X808" s="76" t="s">
        <v>488</v>
      </c>
      <c r="Y808" s="140" t="s">
        <v>488</v>
      </c>
      <c r="Z808" s="91" t="str">
        <f t="shared" si="24"/>
        <v/>
      </c>
      <c r="AA808" s="45">
        <f t="shared" si="25"/>
        <v>2.5</v>
      </c>
    </row>
    <row r="809" spans="1:27" ht="409.6">
      <c r="A809" s="4">
        <v>2513</v>
      </c>
      <c r="B809" s="4" t="s">
        <v>2224</v>
      </c>
      <c r="C809" s="4">
        <v>164</v>
      </c>
      <c r="E809" s="14" t="s">
        <v>3203</v>
      </c>
      <c r="F809" s="13" t="s">
        <v>2227</v>
      </c>
      <c r="G809" s="13" t="s">
        <v>2228</v>
      </c>
      <c r="H809" s="57"/>
      <c r="I809" s="57"/>
      <c r="J809" s="134" t="s">
        <v>3201</v>
      </c>
      <c r="K809" s="57"/>
      <c r="L809" s="57"/>
      <c r="M809" s="57"/>
      <c r="P809" s="107" t="s">
        <v>488</v>
      </c>
      <c r="Q809" s="108" t="s">
        <v>3398</v>
      </c>
      <c r="R809" s="108" t="s">
        <v>3463</v>
      </c>
      <c r="S809" s="76">
        <v>2.5</v>
      </c>
      <c r="T809" s="140" t="s">
        <v>488</v>
      </c>
      <c r="U809" s="107" t="s">
        <v>488</v>
      </c>
      <c r="V809" s="108" t="s">
        <v>3382</v>
      </c>
      <c r="W809" s="108" t="s">
        <v>488</v>
      </c>
      <c r="X809" s="76" t="s">
        <v>488</v>
      </c>
      <c r="Y809" s="140" t="s">
        <v>488</v>
      </c>
      <c r="Z809" s="91" t="str">
        <f t="shared" si="24"/>
        <v/>
      </c>
      <c r="AA809" s="45">
        <f t="shared" si="25"/>
        <v>2.5</v>
      </c>
    </row>
    <row r="810" spans="1:27" ht="409.6">
      <c r="A810" s="4">
        <v>2514</v>
      </c>
      <c r="B810" s="4" t="s">
        <v>2224</v>
      </c>
      <c r="C810" s="4">
        <v>164</v>
      </c>
      <c r="E810" s="14" t="s">
        <v>3204</v>
      </c>
      <c r="F810" s="13" t="s">
        <v>2229</v>
      </c>
      <c r="G810" s="13" t="s">
        <v>2230</v>
      </c>
      <c r="H810" s="57"/>
      <c r="I810" s="57"/>
      <c r="J810" s="134" t="s">
        <v>3201</v>
      </c>
      <c r="K810" s="57"/>
      <c r="L810" s="57"/>
      <c r="M810" s="57"/>
      <c r="P810" s="107" t="s">
        <v>488</v>
      </c>
      <c r="Q810" s="108" t="s">
        <v>3398</v>
      </c>
      <c r="R810" s="108" t="s">
        <v>3463</v>
      </c>
      <c r="S810" s="76">
        <v>2</v>
      </c>
      <c r="T810" s="140" t="s">
        <v>488</v>
      </c>
      <c r="U810" s="107" t="s">
        <v>488</v>
      </c>
      <c r="V810" s="108" t="s">
        <v>3382</v>
      </c>
      <c r="W810" s="108" t="s">
        <v>488</v>
      </c>
      <c r="X810" s="76" t="s">
        <v>488</v>
      </c>
      <c r="Y810" s="140" t="s">
        <v>488</v>
      </c>
      <c r="Z810" s="91" t="str">
        <f t="shared" si="24"/>
        <v/>
      </c>
      <c r="AA810" s="45">
        <f t="shared" si="25"/>
        <v>2</v>
      </c>
    </row>
    <row r="811" spans="1:27" ht="409.6">
      <c r="A811" s="4">
        <v>2515</v>
      </c>
      <c r="B811" s="4" t="s">
        <v>2224</v>
      </c>
      <c r="C811" s="4">
        <v>164</v>
      </c>
      <c r="E811" s="14" t="s">
        <v>3205</v>
      </c>
      <c r="F811" s="13" t="s">
        <v>2231</v>
      </c>
      <c r="G811" s="13" t="s">
        <v>2232</v>
      </c>
      <c r="H811" s="57"/>
      <c r="I811" s="57"/>
      <c r="J811" s="134" t="s">
        <v>3201</v>
      </c>
      <c r="K811" s="57"/>
      <c r="L811" s="57"/>
      <c r="M811" s="57"/>
      <c r="P811" s="107" t="s">
        <v>488</v>
      </c>
      <c r="Q811" s="108" t="s">
        <v>3398</v>
      </c>
      <c r="R811" s="108" t="s">
        <v>3463</v>
      </c>
      <c r="S811" s="76">
        <v>2</v>
      </c>
      <c r="T811" s="140" t="s">
        <v>488</v>
      </c>
      <c r="U811" s="107" t="s">
        <v>488</v>
      </c>
      <c r="V811" s="108" t="s">
        <v>3382</v>
      </c>
      <c r="W811" s="108" t="s">
        <v>488</v>
      </c>
      <c r="X811" s="76" t="s">
        <v>488</v>
      </c>
      <c r="Y811" s="140" t="s">
        <v>488</v>
      </c>
      <c r="Z811" s="91" t="str">
        <f t="shared" si="24"/>
        <v/>
      </c>
      <c r="AA811" s="45">
        <f t="shared" si="25"/>
        <v>2</v>
      </c>
    </row>
    <row r="812" spans="1:27" ht="409.6">
      <c r="A812" s="4">
        <v>2516</v>
      </c>
      <c r="B812" s="4" t="s">
        <v>2224</v>
      </c>
      <c r="C812" s="4">
        <v>164</v>
      </c>
      <c r="E812" s="14" t="s">
        <v>3206</v>
      </c>
      <c r="F812" s="13" t="s">
        <v>2234</v>
      </c>
      <c r="G812" s="13" t="s">
        <v>2235</v>
      </c>
      <c r="H812" s="57"/>
      <c r="I812" s="57"/>
      <c r="J812" s="134" t="s">
        <v>3201</v>
      </c>
      <c r="K812" s="57"/>
      <c r="L812" s="57"/>
      <c r="M812" s="57"/>
      <c r="P812" s="107" t="s">
        <v>488</v>
      </c>
      <c r="Q812" s="108" t="s">
        <v>3398</v>
      </c>
      <c r="R812" s="108" t="s">
        <v>3463</v>
      </c>
      <c r="S812" s="76">
        <v>2</v>
      </c>
      <c r="T812" s="140" t="s">
        <v>488</v>
      </c>
      <c r="U812" s="107" t="s">
        <v>488</v>
      </c>
      <c r="V812" s="108" t="s">
        <v>3382</v>
      </c>
      <c r="W812" s="108" t="s">
        <v>488</v>
      </c>
      <c r="X812" s="76" t="s">
        <v>488</v>
      </c>
      <c r="Y812" s="140" t="s">
        <v>488</v>
      </c>
      <c r="Z812" s="91" t="str">
        <f t="shared" si="24"/>
        <v/>
      </c>
      <c r="AA812" s="45">
        <f t="shared" si="25"/>
        <v>2</v>
      </c>
    </row>
    <row r="813" spans="1:27" ht="409.6">
      <c r="A813" s="4">
        <v>2517</v>
      </c>
      <c r="B813" s="4" t="s">
        <v>2224</v>
      </c>
      <c r="C813" s="4">
        <v>164</v>
      </c>
      <c r="E813" s="14" t="s">
        <v>3207</v>
      </c>
      <c r="F813" s="13" t="s">
        <v>2236</v>
      </c>
      <c r="G813" s="13" t="s">
        <v>2237</v>
      </c>
      <c r="H813" s="57"/>
      <c r="I813" s="57"/>
      <c r="J813" s="134" t="s">
        <v>3201</v>
      </c>
      <c r="K813" s="57"/>
      <c r="L813" s="57"/>
      <c r="M813" s="57"/>
      <c r="P813" s="107" t="s">
        <v>488</v>
      </c>
      <c r="Q813" s="108" t="s">
        <v>3398</v>
      </c>
      <c r="R813" s="108" t="s">
        <v>3463</v>
      </c>
      <c r="S813" s="76">
        <v>3</v>
      </c>
      <c r="T813" s="140" t="s">
        <v>488</v>
      </c>
      <c r="U813" s="107" t="s">
        <v>488</v>
      </c>
      <c r="V813" s="108" t="s">
        <v>3382</v>
      </c>
      <c r="W813" s="108" t="s">
        <v>488</v>
      </c>
      <c r="X813" s="76" t="s">
        <v>488</v>
      </c>
      <c r="Y813" s="140" t="s">
        <v>488</v>
      </c>
      <c r="Z813" s="91" t="str">
        <f t="shared" si="24"/>
        <v/>
      </c>
      <c r="AA813" s="45">
        <f t="shared" si="25"/>
        <v>3</v>
      </c>
    </row>
    <row r="814" spans="1:27" ht="409.6">
      <c r="A814" s="4">
        <v>2518</v>
      </c>
      <c r="B814" s="4" t="s">
        <v>2224</v>
      </c>
      <c r="C814" s="4">
        <v>164</v>
      </c>
      <c r="E814" s="14" t="s">
        <v>3208</v>
      </c>
      <c r="F814" s="13" t="s">
        <v>2238</v>
      </c>
      <c r="G814" s="13" t="s">
        <v>2239</v>
      </c>
      <c r="H814" s="57"/>
      <c r="I814" s="57"/>
      <c r="J814" s="134" t="s">
        <v>3201</v>
      </c>
      <c r="K814" s="57"/>
      <c r="L814" s="57"/>
      <c r="M814" s="57"/>
      <c r="P814" s="107" t="s">
        <v>488</v>
      </c>
      <c r="Q814" s="108" t="s">
        <v>3398</v>
      </c>
      <c r="R814" s="108" t="s">
        <v>3463</v>
      </c>
      <c r="S814" s="76">
        <v>2</v>
      </c>
      <c r="T814" s="140" t="s">
        <v>488</v>
      </c>
      <c r="U814" s="107" t="s">
        <v>488</v>
      </c>
      <c r="V814" s="108" t="s">
        <v>3382</v>
      </c>
      <c r="W814" s="108" t="s">
        <v>488</v>
      </c>
      <c r="X814" s="76" t="s">
        <v>488</v>
      </c>
      <c r="Y814" s="140" t="s">
        <v>488</v>
      </c>
      <c r="Z814" s="91" t="str">
        <f t="shared" si="24"/>
        <v/>
      </c>
      <c r="AA814" s="45">
        <f t="shared" si="25"/>
        <v>2</v>
      </c>
    </row>
    <row r="815" spans="1:27" ht="409.6">
      <c r="A815" s="4">
        <v>2519</v>
      </c>
      <c r="B815" s="4" t="s">
        <v>2224</v>
      </c>
      <c r="C815" s="4">
        <v>164</v>
      </c>
      <c r="E815" s="14" t="s">
        <v>3173</v>
      </c>
      <c r="F815" s="13" t="s">
        <v>2240</v>
      </c>
      <c r="G815" s="13" t="s">
        <v>2174</v>
      </c>
      <c r="H815" s="57"/>
      <c r="I815" s="57"/>
      <c r="J815" s="134" t="s">
        <v>3201</v>
      </c>
      <c r="K815" s="57"/>
      <c r="L815" s="57"/>
      <c r="M815" s="57"/>
      <c r="P815" s="107" t="s">
        <v>488</v>
      </c>
      <c r="Q815" s="108" t="s">
        <v>3398</v>
      </c>
      <c r="R815" s="108" t="s">
        <v>3463</v>
      </c>
      <c r="S815" s="76">
        <v>1</v>
      </c>
      <c r="T815" s="140" t="s">
        <v>488</v>
      </c>
      <c r="U815" s="107" t="s">
        <v>488</v>
      </c>
      <c r="V815" s="108" t="s">
        <v>3382</v>
      </c>
      <c r="W815" s="108" t="s">
        <v>488</v>
      </c>
      <c r="X815" s="76" t="s">
        <v>488</v>
      </c>
      <c r="Y815" s="140" t="s">
        <v>488</v>
      </c>
      <c r="Z815" s="91" t="str">
        <f t="shared" si="24"/>
        <v/>
      </c>
      <c r="AA815" s="45">
        <f t="shared" si="25"/>
        <v>1</v>
      </c>
    </row>
    <row r="816" spans="1:27" ht="409.6">
      <c r="A816" s="4">
        <v>2520</v>
      </c>
      <c r="B816" s="4" t="s">
        <v>2224</v>
      </c>
      <c r="C816" s="4">
        <v>164</v>
      </c>
      <c r="E816" s="14" t="s">
        <v>3209</v>
      </c>
      <c r="F816" s="13" t="s">
        <v>2241</v>
      </c>
      <c r="G816" s="13" t="s">
        <v>2095</v>
      </c>
      <c r="H816" s="57"/>
      <c r="I816" s="57"/>
      <c r="J816" s="134" t="s">
        <v>3201</v>
      </c>
      <c r="K816" s="57"/>
      <c r="L816" s="57"/>
      <c r="M816" s="57"/>
      <c r="P816" s="107" t="s">
        <v>488</v>
      </c>
      <c r="Q816" s="108" t="s">
        <v>3398</v>
      </c>
      <c r="R816" s="108" t="s">
        <v>3463</v>
      </c>
      <c r="S816" s="76">
        <v>1.5</v>
      </c>
      <c r="T816" s="140" t="s">
        <v>488</v>
      </c>
      <c r="U816" s="107" t="s">
        <v>488</v>
      </c>
      <c r="V816" s="108" t="s">
        <v>3475</v>
      </c>
      <c r="W816" s="108" t="s">
        <v>488</v>
      </c>
      <c r="X816" s="76" t="s">
        <v>488</v>
      </c>
      <c r="Y816" s="140" t="s">
        <v>488</v>
      </c>
      <c r="Z816" s="91" t="str">
        <f t="shared" si="24"/>
        <v/>
      </c>
      <c r="AA816" s="45">
        <f t="shared" si="25"/>
        <v>1.5</v>
      </c>
    </row>
    <row r="817" spans="1:27" s="104" customFormat="1" ht="17">
      <c r="A817" s="4" t="s">
        <v>488</v>
      </c>
      <c r="B817" s="4" t="s">
        <v>488</v>
      </c>
      <c r="C817" s="4" t="s">
        <v>488</v>
      </c>
      <c r="D817" s="10"/>
      <c r="H817" s="4"/>
      <c r="P817" s="139"/>
      <c r="Q817" s="139"/>
      <c r="R817" s="139"/>
      <c r="S817" s="139"/>
      <c r="T817" s="139"/>
      <c r="U817" s="139"/>
      <c r="V817" s="139"/>
      <c r="W817" s="139"/>
      <c r="X817" s="139"/>
      <c r="Y817" s="139"/>
    </row>
    <row r="818" spans="1:27" s="104" customFormat="1" ht="17">
      <c r="A818" s="4" t="s">
        <v>488</v>
      </c>
      <c r="B818" s="4" t="s">
        <v>488</v>
      </c>
      <c r="C818" s="4" t="s">
        <v>488</v>
      </c>
      <c r="D818" s="10"/>
      <c r="H818" s="4"/>
      <c r="P818" s="139"/>
      <c r="Q818" s="139"/>
      <c r="R818" s="139"/>
      <c r="S818" s="139"/>
      <c r="T818" s="139"/>
      <c r="U818" s="139"/>
      <c r="V818" s="139"/>
      <c r="W818" s="139"/>
      <c r="X818" s="139"/>
      <c r="Y818" s="139"/>
    </row>
    <row r="819" spans="1:27" s="104" customFormat="1" ht="17">
      <c r="A819" s="4" t="s">
        <v>488</v>
      </c>
      <c r="B819" s="4" t="s">
        <v>488</v>
      </c>
      <c r="C819" s="4"/>
      <c r="D819" s="10"/>
      <c r="E819" s="106" t="s">
        <v>2242</v>
      </c>
      <c r="H819" s="4"/>
      <c r="P819" s="139"/>
      <c r="Q819" s="139"/>
      <c r="R819" s="139"/>
      <c r="S819" s="139"/>
      <c r="T819" s="139"/>
      <c r="U819" s="139"/>
      <c r="V819" s="139"/>
      <c r="W819" s="139"/>
      <c r="X819" s="139"/>
      <c r="Y819" s="139"/>
    </row>
    <row r="820" spans="1:27" ht="409.6">
      <c r="A820" s="4">
        <v>2521</v>
      </c>
      <c r="B820" s="4" t="s">
        <v>2243</v>
      </c>
      <c r="C820" s="4">
        <v>161</v>
      </c>
      <c r="E820" s="14" t="s">
        <v>3211</v>
      </c>
      <c r="F820" s="13" t="s">
        <v>2244</v>
      </c>
      <c r="G820" s="13" t="s">
        <v>2245</v>
      </c>
      <c r="H820" s="57"/>
      <c r="I820" s="57"/>
      <c r="J820" s="134" t="s">
        <v>3210</v>
      </c>
      <c r="K820" s="57"/>
      <c r="L820" s="57"/>
      <c r="M820" s="57"/>
      <c r="P820" s="107" t="s">
        <v>488</v>
      </c>
      <c r="Q820" s="108" t="s">
        <v>3398</v>
      </c>
      <c r="R820" s="108" t="s">
        <v>3463</v>
      </c>
      <c r="S820" s="76">
        <v>3</v>
      </c>
      <c r="T820" s="140" t="s">
        <v>488</v>
      </c>
      <c r="U820" s="107" t="s">
        <v>488</v>
      </c>
      <c r="V820" s="108" t="s">
        <v>3382</v>
      </c>
      <c r="W820" s="108" t="s">
        <v>488</v>
      </c>
      <c r="X820" s="76" t="s">
        <v>488</v>
      </c>
      <c r="Y820" s="140" t="s">
        <v>488</v>
      </c>
      <c r="Z820" s="91" t="str">
        <f t="shared" si="24"/>
        <v/>
      </c>
      <c r="AA820" s="45">
        <f t="shared" si="25"/>
        <v>3</v>
      </c>
    </row>
    <row r="821" spans="1:27" ht="409.6">
      <c r="A821" s="4">
        <v>2522</v>
      </c>
      <c r="B821" s="4" t="s">
        <v>2243</v>
      </c>
      <c r="C821" s="4">
        <v>161</v>
      </c>
      <c r="E821" s="14" t="s">
        <v>3206</v>
      </c>
      <c r="F821" s="13" t="s">
        <v>2246</v>
      </c>
      <c r="G821" s="13" t="s">
        <v>2247</v>
      </c>
      <c r="H821" s="57"/>
      <c r="I821" s="57"/>
      <c r="J821" s="134" t="s">
        <v>3210</v>
      </c>
      <c r="K821" s="57"/>
      <c r="L821" s="57"/>
      <c r="M821" s="57"/>
      <c r="P821" s="107" t="s">
        <v>488</v>
      </c>
      <c r="Q821" s="108" t="s">
        <v>3398</v>
      </c>
      <c r="R821" s="108" t="s">
        <v>3463</v>
      </c>
      <c r="S821" s="76">
        <v>2</v>
      </c>
      <c r="T821" s="140" t="s">
        <v>488</v>
      </c>
      <c r="U821" s="107" t="s">
        <v>488</v>
      </c>
      <c r="V821" s="108" t="s">
        <v>3382</v>
      </c>
      <c r="W821" s="108" t="s">
        <v>488</v>
      </c>
      <c r="X821" s="76" t="s">
        <v>488</v>
      </c>
      <c r="Y821" s="140" t="s">
        <v>488</v>
      </c>
      <c r="Z821" s="91" t="str">
        <f t="shared" si="24"/>
        <v/>
      </c>
      <c r="AA821" s="45">
        <f t="shared" si="25"/>
        <v>2</v>
      </c>
    </row>
    <row r="822" spans="1:27" ht="409.6">
      <c r="A822" s="4">
        <v>2523</v>
      </c>
      <c r="B822" s="4" t="s">
        <v>2243</v>
      </c>
      <c r="C822" s="4">
        <v>161</v>
      </c>
      <c r="E822" s="14" t="s">
        <v>3212</v>
      </c>
      <c r="F822" s="13" t="s">
        <v>2248</v>
      </c>
      <c r="G822" s="13" t="s">
        <v>2249</v>
      </c>
      <c r="H822" s="57"/>
      <c r="I822" s="57"/>
      <c r="J822" s="134" t="s">
        <v>3210</v>
      </c>
      <c r="K822" s="57"/>
      <c r="L822" s="57"/>
      <c r="M822" s="57"/>
      <c r="P822" s="107" t="s">
        <v>488</v>
      </c>
      <c r="Q822" s="108" t="s">
        <v>3398</v>
      </c>
      <c r="R822" s="108" t="s">
        <v>3463</v>
      </c>
      <c r="S822" s="76">
        <v>3</v>
      </c>
      <c r="T822" s="140" t="s">
        <v>488</v>
      </c>
      <c r="U822" s="107" t="s">
        <v>488</v>
      </c>
      <c r="V822" s="108" t="s">
        <v>3476</v>
      </c>
      <c r="W822" s="108" t="s">
        <v>488</v>
      </c>
      <c r="X822" s="76" t="s">
        <v>488</v>
      </c>
      <c r="Y822" s="140" t="s">
        <v>488</v>
      </c>
      <c r="Z822" s="91" t="str">
        <f t="shared" si="24"/>
        <v/>
      </c>
      <c r="AA822" s="45">
        <f t="shared" si="25"/>
        <v>3</v>
      </c>
    </row>
    <row r="823" spans="1:27" s="104" customFormat="1" ht="17">
      <c r="A823" s="4" t="s">
        <v>488</v>
      </c>
      <c r="B823" s="4" t="s">
        <v>488</v>
      </c>
      <c r="C823" s="4" t="s">
        <v>488</v>
      </c>
      <c r="D823" s="10"/>
      <c r="H823" s="4"/>
      <c r="P823" s="139"/>
      <c r="Q823" s="139"/>
      <c r="R823" s="139"/>
      <c r="S823" s="139"/>
      <c r="T823" s="139"/>
      <c r="U823" s="139"/>
      <c r="V823" s="139"/>
      <c r="W823" s="139"/>
      <c r="X823" s="139"/>
      <c r="Y823" s="139"/>
    </row>
    <row r="824" spans="1:27" s="104" customFormat="1" ht="17">
      <c r="A824" s="4" t="s">
        <v>488</v>
      </c>
      <c r="B824" s="4" t="s">
        <v>488</v>
      </c>
      <c r="C824" s="4" t="s">
        <v>488</v>
      </c>
      <c r="D824" s="10"/>
      <c r="H824" s="4"/>
      <c r="P824" s="139"/>
      <c r="Q824" s="139"/>
      <c r="R824" s="139"/>
      <c r="S824" s="139"/>
      <c r="T824" s="139"/>
      <c r="U824" s="139"/>
      <c r="V824" s="139"/>
      <c r="W824" s="139"/>
      <c r="X824" s="139"/>
      <c r="Y824" s="139"/>
    </row>
    <row r="825" spans="1:27" s="104" customFormat="1" ht="17">
      <c r="A825" s="4" t="s">
        <v>488</v>
      </c>
      <c r="B825" s="4" t="s">
        <v>488</v>
      </c>
      <c r="C825" s="4"/>
      <c r="D825" s="10"/>
      <c r="E825" s="106" t="s">
        <v>64</v>
      </c>
      <c r="H825" s="4"/>
      <c r="P825" s="139"/>
      <c r="Q825" s="139"/>
      <c r="R825" s="139"/>
      <c r="S825" s="139"/>
      <c r="T825" s="139"/>
      <c r="U825" s="139"/>
      <c r="V825" s="139"/>
      <c r="W825" s="139"/>
      <c r="X825" s="139"/>
      <c r="Y825" s="139"/>
    </row>
    <row r="826" spans="1:27" ht="409.6">
      <c r="A826" s="4">
        <v>2524</v>
      </c>
      <c r="B826" s="4" t="s">
        <v>2250</v>
      </c>
      <c r="C826" s="4">
        <v>162</v>
      </c>
      <c r="E826" s="14" t="s">
        <v>3214</v>
      </c>
      <c r="F826" s="13" t="s">
        <v>2251</v>
      </c>
      <c r="G826" s="13" t="s">
        <v>2252</v>
      </c>
      <c r="H826" s="57"/>
      <c r="I826" s="57"/>
      <c r="J826" s="134" t="s">
        <v>3213</v>
      </c>
      <c r="K826" s="57"/>
      <c r="L826" s="57"/>
      <c r="M826" s="57"/>
      <c r="P826" s="107" t="s">
        <v>488</v>
      </c>
      <c r="Q826" s="108" t="s">
        <v>3398</v>
      </c>
      <c r="R826" s="108" t="s">
        <v>3463</v>
      </c>
      <c r="S826" s="76">
        <v>3</v>
      </c>
      <c r="T826" s="140" t="s">
        <v>488</v>
      </c>
      <c r="U826" s="107" t="s">
        <v>488</v>
      </c>
      <c r="V826" s="108" t="s">
        <v>3382</v>
      </c>
      <c r="W826" s="108" t="s">
        <v>488</v>
      </c>
      <c r="X826" s="76" t="s">
        <v>488</v>
      </c>
      <c r="Y826" s="140" t="s">
        <v>488</v>
      </c>
      <c r="Z826" s="91" t="str">
        <f t="shared" si="24"/>
        <v/>
      </c>
      <c r="AA826" s="45">
        <f t="shared" si="25"/>
        <v>3</v>
      </c>
    </row>
    <row r="827" spans="1:27" ht="409.6">
      <c r="A827" s="4">
        <v>2525</v>
      </c>
      <c r="B827" s="4" t="s">
        <v>2250</v>
      </c>
      <c r="C827" s="4">
        <v>162</v>
      </c>
      <c r="E827" s="14" t="s">
        <v>3215</v>
      </c>
      <c r="F827" s="13" t="s">
        <v>2253</v>
      </c>
      <c r="G827" s="13" t="s">
        <v>2254</v>
      </c>
      <c r="H827" s="57"/>
      <c r="I827" s="57"/>
      <c r="J827" s="134" t="s">
        <v>3213</v>
      </c>
      <c r="K827" s="57"/>
      <c r="L827" s="57"/>
      <c r="M827" s="57"/>
      <c r="P827" s="107" t="s">
        <v>488</v>
      </c>
      <c r="Q827" s="108" t="s">
        <v>3398</v>
      </c>
      <c r="R827" s="108" t="s">
        <v>3463</v>
      </c>
      <c r="S827" s="76">
        <v>2.5</v>
      </c>
      <c r="T827" s="140" t="s">
        <v>488</v>
      </c>
      <c r="U827" s="107" t="s">
        <v>488</v>
      </c>
      <c r="V827" s="108" t="s">
        <v>3477</v>
      </c>
      <c r="W827" s="108" t="s">
        <v>488</v>
      </c>
      <c r="X827" s="76" t="s">
        <v>488</v>
      </c>
      <c r="Y827" s="140" t="s">
        <v>488</v>
      </c>
      <c r="Z827" s="91" t="str">
        <f t="shared" si="24"/>
        <v/>
      </c>
      <c r="AA827" s="45">
        <f t="shared" si="25"/>
        <v>2.5</v>
      </c>
    </row>
    <row r="828" spans="1:27" ht="409.6">
      <c r="A828" s="4">
        <v>2526</v>
      </c>
      <c r="B828" s="4" t="s">
        <v>2250</v>
      </c>
      <c r="C828" s="4">
        <v>162</v>
      </c>
      <c r="E828" s="14" t="s">
        <v>3216</v>
      </c>
      <c r="F828" s="13" t="s">
        <v>2255</v>
      </c>
      <c r="G828" s="13" t="s">
        <v>2256</v>
      </c>
      <c r="H828" s="57"/>
      <c r="I828" s="57"/>
      <c r="J828" s="134" t="s">
        <v>3213</v>
      </c>
      <c r="K828" s="57"/>
      <c r="L828" s="57"/>
      <c r="M828" s="57"/>
      <c r="P828" s="107" t="s">
        <v>488</v>
      </c>
      <c r="Q828" s="108" t="s">
        <v>3398</v>
      </c>
      <c r="R828" s="108" t="s">
        <v>3463</v>
      </c>
      <c r="S828" s="76">
        <v>2</v>
      </c>
      <c r="T828" s="140" t="s">
        <v>488</v>
      </c>
      <c r="U828" s="107" t="s">
        <v>488</v>
      </c>
      <c r="V828" s="108" t="s">
        <v>3478</v>
      </c>
      <c r="W828" s="108" t="s">
        <v>488</v>
      </c>
      <c r="X828" s="76" t="s">
        <v>488</v>
      </c>
      <c r="Y828" s="140" t="s">
        <v>488</v>
      </c>
      <c r="Z828" s="91" t="str">
        <f t="shared" si="24"/>
        <v/>
      </c>
      <c r="AA828" s="45">
        <f t="shared" si="25"/>
        <v>2</v>
      </c>
    </row>
    <row r="829" spans="1:27" ht="409.6">
      <c r="A829" s="4">
        <v>2527</v>
      </c>
      <c r="B829" s="4" t="s">
        <v>2250</v>
      </c>
      <c r="C829" s="4">
        <v>162</v>
      </c>
      <c r="E829" s="14" t="s">
        <v>3217</v>
      </c>
      <c r="F829" s="13" t="s">
        <v>2257</v>
      </c>
      <c r="G829" s="13" t="s">
        <v>2258</v>
      </c>
      <c r="H829" s="57"/>
      <c r="I829" s="57"/>
      <c r="J829" s="134" t="s">
        <v>3213</v>
      </c>
      <c r="K829" s="57"/>
      <c r="L829" s="57"/>
      <c r="M829" s="57"/>
      <c r="P829" s="107" t="s">
        <v>488</v>
      </c>
      <c r="Q829" s="108" t="s">
        <v>3398</v>
      </c>
      <c r="R829" s="108" t="s">
        <v>3463</v>
      </c>
      <c r="S829" s="76">
        <v>3</v>
      </c>
      <c r="T829" s="140" t="s">
        <v>488</v>
      </c>
      <c r="U829" s="107" t="s">
        <v>488</v>
      </c>
      <c r="V829" s="108" t="s">
        <v>3479</v>
      </c>
      <c r="W829" s="108" t="s">
        <v>488</v>
      </c>
      <c r="X829" s="76" t="s">
        <v>488</v>
      </c>
      <c r="Y829" s="140" t="s">
        <v>488</v>
      </c>
      <c r="Z829" s="91" t="str">
        <f t="shared" si="24"/>
        <v/>
      </c>
      <c r="AA829" s="45">
        <f t="shared" si="25"/>
        <v>3</v>
      </c>
    </row>
    <row r="830" spans="1:27" ht="409.6">
      <c r="A830" s="4">
        <v>2528</v>
      </c>
      <c r="B830" s="4" t="s">
        <v>2250</v>
      </c>
      <c r="C830" s="4">
        <v>162</v>
      </c>
      <c r="E830" s="14" t="s">
        <v>3218</v>
      </c>
      <c r="F830" s="13" t="s">
        <v>2259</v>
      </c>
      <c r="G830" s="13" t="s">
        <v>2260</v>
      </c>
      <c r="H830" s="57"/>
      <c r="I830" s="57"/>
      <c r="J830" s="134" t="s">
        <v>3213</v>
      </c>
      <c r="K830" s="57"/>
      <c r="L830" s="57"/>
      <c r="M830" s="57"/>
      <c r="P830" s="107" t="s">
        <v>488</v>
      </c>
      <c r="Q830" s="108" t="s">
        <v>3398</v>
      </c>
      <c r="R830" s="108" t="s">
        <v>3463</v>
      </c>
      <c r="S830" s="76">
        <v>2.5</v>
      </c>
      <c r="T830" s="140" t="s">
        <v>488</v>
      </c>
      <c r="U830" s="107" t="s">
        <v>488</v>
      </c>
      <c r="V830" s="108" t="s">
        <v>3480</v>
      </c>
      <c r="W830" s="108" t="s">
        <v>488</v>
      </c>
      <c r="X830" s="76" t="s">
        <v>488</v>
      </c>
      <c r="Y830" s="140" t="s">
        <v>488</v>
      </c>
      <c r="Z830" s="91" t="str">
        <f t="shared" si="24"/>
        <v/>
      </c>
      <c r="AA830" s="45">
        <f t="shared" si="25"/>
        <v>2.5</v>
      </c>
    </row>
    <row r="831" spans="1:27" ht="409.6">
      <c r="A831" s="4">
        <v>2529</v>
      </c>
      <c r="B831" s="4" t="s">
        <v>2250</v>
      </c>
      <c r="C831" s="4">
        <v>162</v>
      </c>
      <c r="E831" s="14" t="s">
        <v>3219</v>
      </c>
      <c r="F831" s="13" t="s">
        <v>2261</v>
      </c>
      <c r="G831" s="13" t="s">
        <v>2262</v>
      </c>
      <c r="H831" s="57"/>
      <c r="I831" s="57"/>
      <c r="J831" s="134" t="s">
        <v>3213</v>
      </c>
      <c r="K831" s="57"/>
      <c r="L831" s="57"/>
      <c r="M831" s="57"/>
      <c r="P831" s="107" t="s">
        <v>488</v>
      </c>
      <c r="Q831" s="108" t="s">
        <v>3398</v>
      </c>
      <c r="R831" s="108" t="s">
        <v>3463</v>
      </c>
      <c r="S831" s="76">
        <v>3</v>
      </c>
      <c r="T831" s="140" t="s">
        <v>488</v>
      </c>
      <c r="U831" s="107" t="s">
        <v>488</v>
      </c>
      <c r="V831" s="108" t="s">
        <v>3382</v>
      </c>
      <c r="W831" s="108" t="s">
        <v>488</v>
      </c>
      <c r="X831" s="76" t="s">
        <v>488</v>
      </c>
      <c r="Y831" s="140" t="s">
        <v>488</v>
      </c>
      <c r="Z831" s="91" t="str">
        <f t="shared" si="24"/>
        <v/>
      </c>
      <c r="AA831" s="45">
        <f t="shared" si="25"/>
        <v>3</v>
      </c>
    </row>
    <row r="832" spans="1:27" ht="409.6">
      <c r="A832" s="4">
        <v>2530</v>
      </c>
      <c r="B832" s="4" t="s">
        <v>2250</v>
      </c>
      <c r="C832" s="4">
        <v>162</v>
      </c>
      <c r="E832" s="14" t="s">
        <v>3220</v>
      </c>
      <c r="F832" s="13" t="s">
        <v>2263</v>
      </c>
      <c r="G832" s="13" t="s">
        <v>2264</v>
      </c>
      <c r="H832" s="57"/>
      <c r="I832" s="57"/>
      <c r="J832" s="134" t="s">
        <v>3213</v>
      </c>
      <c r="K832" s="57"/>
      <c r="L832" s="57"/>
      <c r="M832" s="57"/>
      <c r="P832" s="107" t="s">
        <v>488</v>
      </c>
      <c r="Q832" s="108" t="s">
        <v>3398</v>
      </c>
      <c r="R832" s="108" t="s">
        <v>3463</v>
      </c>
      <c r="S832" s="76">
        <v>3</v>
      </c>
      <c r="T832" s="140" t="s">
        <v>488</v>
      </c>
      <c r="U832" s="107" t="s">
        <v>488</v>
      </c>
      <c r="V832" s="108" t="s">
        <v>3382</v>
      </c>
      <c r="W832" s="108" t="s">
        <v>488</v>
      </c>
      <c r="X832" s="76" t="s">
        <v>488</v>
      </c>
      <c r="Y832" s="140" t="s">
        <v>488</v>
      </c>
      <c r="Z832" s="91" t="str">
        <f t="shared" si="24"/>
        <v/>
      </c>
      <c r="AA832" s="45">
        <f t="shared" si="25"/>
        <v>3</v>
      </c>
    </row>
    <row r="833" spans="1:27" ht="409.6">
      <c r="A833" s="4">
        <v>2531</v>
      </c>
      <c r="B833" s="4" t="s">
        <v>2250</v>
      </c>
      <c r="C833" s="4">
        <v>162</v>
      </c>
      <c r="E833" s="14" t="s">
        <v>3221</v>
      </c>
      <c r="F833" s="13" t="s">
        <v>2265</v>
      </c>
      <c r="G833" s="13" t="s">
        <v>2095</v>
      </c>
      <c r="H833" s="57"/>
      <c r="I833" s="57"/>
      <c r="J833" s="134" t="s">
        <v>3213</v>
      </c>
      <c r="K833" s="57"/>
      <c r="L833" s="57"/>
      <c r="M833" s="57"/>
      <c r="P833" s="107" t="s">
        <v>488</v>
      </c>
      <c r="Q833" s="108" t="s">
        <v>3398</v>
      </c>
      <c r="R833" s="108" t="s">
        <v>3463</v>
      </c>
      <c r="S833" s="76">
        <v>2</v>
      </c>
      <c r="T833" s="140" t="s">
        <v>488</v>
      </c>
      <c r="U833" s="107" t="s">
        <v>488</v>
      </c>
      <c r="V833" s="108" t="s">
        <v>3481</v>
      </c>
      <c r="W833" s="108" t="s">
        <v>488</v>
      </c>
      <c r="X833" s="76" t="s">
        <v>488</v>
      </c>
      <c r="Y833" s="140" t="s">
        <v>488</v>
      </c>
      <c r="Z833" s="91" t="str">
        <f t="shared" si="24"/>
        <v/>
      </c>
      <c r="AA833" s="45">
        <f t="shared" si="25"/>
        <v>2</v>
      </c>
    </row>
    <row r="834" spans="1:27" s="104" customFormat="1" ht="17">
      <c r="A834" s="4" t="s">
        <v>488</v>
      </c>
      <c r="B834" s="4" t="s">
        <v>488</v>
      </c>
      <c r="C834" s="4" t="s">
        <v>488</v>
      </c>
      <c r="D834" s="10" t="s">
        <v>488</v>
      </c>
      <c r="H834" s="4"/>
      <c r="P834" s="139"/>
      <c r="Q834" s="139"/>
      <c r="R834" s="139"/>
      <c r="S834" s="139"/>
      <c r="T834" s="139"/>
      <c r="U834" s="139"/>
      <c r="V834" s="139"/>
      <c r="W834" s="139"/>
      <c r="X834" s="139"/>
      <c r="Y834" s="139"/>
    </row>
    <row r="835" spans="1:27" s="104" customFormat="1" ht="17">
      <c r="A835" s="4" t="s">
        <v>488</v>
      </c>
      <c r="B835" s="4" t="s">
        <v>488</v>
      </c>
      <c r="C835" s="4" t="s">
        <v>488</v>
      </c>
      <c r="D835" s="10" t="s">
        <v>488</v>
      </c>
      <c r="H835" s="4"/>
      <c r="P835" s="139"/>
      <c r="Q835" s="139"/>
      <c r="R835" s="139"/>
      <c r="S835" s="139"/>
      <c r="T835" s="139"/>
      <c r="U835" s="139"/>
      <c r="V835" s="139"/>
      <c r="W835" s="139"/>
      <c r="X835" s="139"/>
      <c r="Y835" s="139"/>
    </row>
    <row r="836" spans="1:27" s="104" customFormat="1" ht="34">
      <c r="A836" s="4" t="s">
        <v>488</v>
      </c>
      <c r="B836" s="4" t="s">
        <v>488</v>
      </c>
      <c r="C836" s="4"/>
      <c r="D836" s="10" t="s">
        <v>488</v>
      </c>
      <c r="E836" s="106" t="s">
        <v>67</v>
      </c>
      <c r="H836" s="4"/>
      <c r="P836" s="139"/>
      <c r="Q836" s="139"/>
      <c r="R836" s="139"/>
      <c r="S836" s="139"/>
      <c r="T836" s="139"/>
      <c r="U836" s="139"/>
      <c r="V836" s="139"/>
      <c r="W836" s="139"/>
      <c r="X836" s="139"/>
      <c r="Y836" s="139"/>
    </row>
    <row r="837" spans="1:27" ht="409.6">
      <c r="A837" s="4">
        <v>2532</v>
      </c>
      <c r="B837" s="4" t="s">
        <v>2266</v>
      </c>
      <c r="C837" s="4">
        <v>166</v>
      </c>
      <c r="D837" s="10" t="s">
        <v>32</v>
      </c>
      <c r="E837" s="13" t="s">
        <v>2267</v>
      </c>
      <c r="F837" s="13" t="s">
        <v>2268</v>
      </c>
      <c r="G837" s="13" t="s">
        <v>2269</v>
      </c>
      <c r="H837" s="57"/>
      <c r="I837" s="57"/>
      <c r="J837" s="134" t="s">
        <v>3222</v>
      </c>
      <c r="K837" s="57"/>
      <c r="L837" s="57"/>
      <c r="M837" s="57"/>
      <c r="N837" s="136">
        <v>5</v>
      </c>
      <c r="O837" s="136">
        <v>3.5</v>
      </c>
      <c r="P837" s="107" t="s">
        <v>488</v>
      </c>
      <c r="Q837" s="108" t="s">
        <v>3398</v>
      </c>
      <c r="R837" s="108" t="s">
        <v>3463</v>
      </c>
      <c r="S837" s="76">
        <v>3</v>
      </c>
      <c r="T837" s="140" t="s">
        <v>488</v>
      </c>
      <c r="U837" s="107" t="s">
        <v>488</v>
      </c>
      <c r="V837" s="108" t="s">
        <v>3382</v>
      </c>
      <c r="W837" s="108" t="s">
        <v>488</v>
      </c>
      <c r="X837" s="76" t="s">
        <v>488</v>
      </c>
      <c r="Y837" s="140" t="s">
        <v>488</v>
      </c>
      <c r="Z837" s="91">
        <f t="shared" si="24"/>
        <v>5</v>
      </c>
      <c r="AA837" s="45">
        <f t="shared" si="25"/>
        <v>3</v>
      </c>
    </row>
    <row r="838" spans="1:27" s="104" customFormat="1" ht="17">
      <c r="A838" s="4" t="s">
        <v>488</v>
      </c>
      <c r="B838" s="4" t="s">
        <v>488</v>
      </c>
      <c r="C838" s="4" t="s">
        <v>488</v>
      </c>
      <c r="D838" s="10" t="s">
        <v>488</v>
      </c>
      <c r="H838" s="4"/>
      <c r="P838" s="139"/>
      <c r="Q838" s="139"/>
      <c r="R838" s="139"/>
      <c r="S838" s="139"/>
      <c r="T838" s="139"/>
      <c r="U838" s="139"/>
      <c r="V838" s="139"/>
      <c r="W838" s="139"/>
      <c r="X838" s="139"/>
      <c r="Y838" s="139"/>
    </row>
    <row r="839" spans="1:27" s="104" customFormat="1" ht="17">
      <c r="A839" s="4" t="s">
        <v>488</v>
      </c>
      <c r="B839" s="4" t="s">
        <v>488</v>
      </c>
      <c r="C839" s="4" t="s">
        <v>488</v>
      </c>
      <c r="D839" s="10" t="s">
        <v>488</v>
      </c>
      <c r="H839" s="4"/>
      <c r="P839" s="139"/>
      <c r="Q839" s="139"/>
      <c r="R839" s="139"/>
      <c r="S839" s="139"/>
      <c r="T839" s="139"/>
      <c r="U839" s="139"/>
      <c r="V839" s="139"/>
      <c r="W839" s="139"/>
      <c r="X839" s="139"/>
      <c r="Y839" s="139"/>
    </row>
    <row r="840" spans="1:27" s="104" customFormat="1" ht="34">
      <c r="A840" s="4" t="s">
        <v>488</v>
      </c>
      <c r="B840" s="4" t="s">
        <v>488</v>
      </c>
      <c r="C840" s="4"/>
      <c r="D840" s="10" t="s">
        <v>488</v>
      </c>
      <c r="E840" s="106" t="s">
        <v>68</v>
      </c>
      <c r="H840" s="4"/>
      <c r="P840" s="139"/>
      <c r="Q840" s="139"/>
      <c r="R840" s="139"/>
      <c r="S840" s="139"/>
      <c r="T840" s="139"/>
      <c r="U840" s="139"/>
      <c r="V840" s="139"/>
      <c r="W840" s="139"/>
      <c r="X840" s="139"/>
      <c r="Y840" s="139"/>
    </row>
    <row r="841" spans="1:27" ht="409.6">
      <c r="A841" s="4">
        <v>2533</v>
      </c>
      <c r="B841" s="4" t="s">
        <v>2270</v>
      </c>
      <c r="C841" s="4">
        <v>167</v>
      </c>
      <c r="E841" s="14" t="s">
        <v>3224</v>
      </c>
      <c r="F841" s="13" t="s">
        <v>2271</v>
      </c>
      <c r="G841" s="13" t="s">
        <v>2272</v>
      </c>
      <c r="H841" s="57"/>
      <c r="I841" s="57"/>
      <c r="J841" s="134" t="s">
        <v>3223</v>
      </c>
      <c r="K841" s="57"/>
      <c r="L841" s="57"/>
      <c r="M841" s="57"/>
      <c r="P841" s="107" t="s">
        <v>488</v>
      </c>
      <c r="Q841" s="108" t="s">
        <v>3398</v>
      </c>
      <c r="R841" s="108" t="s">
        <v>3482</v>
      </c>
      <c r="S841" s="76">
        <v>3.5</v>
      </c>
      <c r="T841" s="140" t="s">
        <v>488</v>
      </c>
      <c r="U841" s="107" t="s">
        <v>488</v>
      </c>
      <c r="V841" s="108" t="s">
        <v>3382</v>
      </c>
      <c r="W841" s="108" t="s">
        <v>488</v>
      </c>
      <c r="X841" s="76" t="s">
        <v>488</v>
      </c>
      <c r="Y841" s="140" t="s">
        <v>488</v>
      </c>
      <c r="Z841" s="91" t="str">
        <f t="shared" ref="Z841:Z903" si="26">IF(U841&lt;&gt;"",U841,IF(P841&lt;&gt;"",P841,IF(N841&lt;&gt;"",N841,"")))</f>
        <v/>
      </c>
      <c r="AA841" s="45">
        <f t="shared" ref="AA841:AA903" si="27">IF(X841&lt;&gt;"",X841,IF(S841&lt;&gt;"",S841,IF(O841&lt;&gt;"",O841,"")))</f>
        <v>3.5</v>
      </c>
    </row>
    <row r="842" spans="1:27" ht="409.6">
      <c r="A842" s="4">
        <v>2534</v>
      </c>
      <c r="B842" s="4" t="s">
        <v>2270</v>
      </c>
      <c r="C842" s="4">
        <v>167</v>
      </c>
      <c r="E842" s="14" t="s">
        <v>3225</v>
      </c>
      <c r="F842" s="13" t="s">
        <v>2273</v>
      </c>
      <c r="G842" s="13" t="s">
        <v>2274</v>
      </c>
      <c r="H842" s="57"/>
      <c r="I842" s="57"/>
      <c r="J842" s="134" t="s">
        <v>3223</v>
      </c>
      <c r="K842" s="57"/>
      <c r="L842" s="57"/>
      <c r="M842" s="57"/>
      <c r="P842" s="107" t="s">
        <v>488</v>
      </c>
      <c r="Q842" s="108" t="s">
        <v>3398</v>
      </c>
      <c r="R842" s="108" t="s">
        <v>3482</v>
      </c>
      <c r="S842" s="76">
        <v>3.5</v>
      </c>
      <c r="T842" s="140" t="s">
        <v>488</v>
      </c>
      <c r="U842" s="107" t="s">
        <v>488</v>
      </c>
      <c r="V842" s="108" t="s">
        <v>3382</v>
      </c>
      <c r="W842" s="108" t="s">
        <v>488</v>
      </c>
      <c r="X842" s="76" t="s">
        <v>488</v>
      </c>
      <c r="Y842" s="140" t="s">
        <v>488</v>
      </c>
      <c r="Z842" s="91" t="str">
        <f t="shared" si="26"/>
        <v/>
      </c>
      <c r="AA842" s="45">
        <f t="shared" si="27"/>
        <v>3.5</v>
      </c>
    </row>
    <row r="843" spans="1:27" s="104" customFormat="1" ht="17">
      <c r="A843" s="4" t="s">
        <v>488</v>
      </c>
      <c r="B843" s="4" t="s">
        <v>488</v>
      </c>
      <c r="C843" s="4" t="s">
        <v>488</v>
      </c>
      <c r="D843" s="10"/>
      <c r="H843" s="4"/>
      <c r="P843" s="139"/>
      <c r="Q843" s="139"/>
      <c r="R843" s="139"/>
      <c r="S843" s="139"/>
      <c r="T843" s="139"/>
      <c r="U843" s="139"/>
      <c r="V843" s="139"/>
      <c r="W843" s="139"/>
      <c r="X843" s="139"/>
      <c r="Y843" s="139"/>
    </row>
    <row r="844" spans="1:27" s="104" customFormat="1" ht="17">
      <c r="A844" s="4" t="s">
        <v>488</v>
      </c>
      <c r="B844" s="4" t="s">
        <v>488</v>
      </c>
      <c r="C844" s="4" t="s">
        <v>488</v>
      </c>
      <c r="D844" s="10"/>
      <c r="H844" s="4"/>
      <c r="P844" s="139"/>
      <c r="Q844" s="139"/>
      <c r="R844" s="139"/>
      <c r="S844" s="139"/>
      <c r="T844" s="139"/>
      <c r="U844" s="139"/>
      <c r="V844" s="139"/>
      <c r="W844" s="139"/>
      <c r="X844" s="139"/>
      <c r="Y844" s="139"/>
    </row>
    <row r="845" spans="1:27" s="104" customFormat="1" ht="34">
      <c r="A845" s="4" t="s">
        <v>488</v>
      </c>
      <c r="B845" s="4" t="s">
        <v>488</v>
      </c>
      <c r="C845" s="4"/>
      <c r="D845" s="10"/>
      <c r="E845" s="106" t="s">
        <v>65</v>
      </c>
      <c r="H845" s="4"/>
      <c r="P845" s="139"/>
      <c r="Q845" s="139"/>
      <c r="R845" s="139"/>
      <c r="S845" s="139"/>
      <c r="T845" s="139"/>
      <c r="U845" s="139"/>
      <c r="V845" s="139"/>
      <c r="W845" s="139"/>
      <c r="X845" s="139"/>
      <c r="Y845" s="139"/>
    </row>
    <row r="846" spans="1:27" ht="409.6">
      <c r="A846" s="4">
        <v>2535</v>
      </c>
      <c r="B846" s="4" t="s">
        <v>2275</v>
      </c>
      <c r="C846" s="4">
        <v>163</v>
      </c>
      <c r="E846" s="14" t="s">
        <v>3227</v>
      </c>
      <c r="F846" s="13" t="s">
        <v>2276</v>
      </c>
      <c r="G846" s="13" t="s">
        <v>2277</v>
      </c>
      <c r="H846" s="57"/>
      <c r="I846" s="57"/>
      <c r="J846" s="134" t="s">
        <v>3226</v>
      </c>
      <c r="K846" s="57"/>
      <c r="L846" s="57"/>
      <c r="M846" s="57"/>
      <c r="P846" s="107" t="s">
        <v>488</v>
      </c>
      <c r="Q846" s="108" t="s">
        <v>3398</v>
      </c>
      <c r="R846" s="108" t="s">
        <v>3463</v>
      </c>
      <c r="S846" s="76">
        <v>3</v>
      </c>
      <c r="T846" s="140" t="s">
        <v>488</v>
      </c>
      <c r="U846" s="107" t="s">
        <v>488</v>
      </c>
      <c r="V846" s="108" t="s">
        <v>3382</v>
      </c>
      <c r="W846" s="108" t="s">
        <v>488</v>
      </c>
      <c r="X846" s="76" t="s">
        <v>488</v>
      </c>
      <c r="Y846" s="140" t="s">
        <v>488</v>
      </c>
      <c r="Z846" s="91" t="str">
        <f t="shared" si="26"/>
        <v/>
      </c>
      <c r="AA846" s="45">
        <f t="shared" si="27"/>
        <v>3</v>
      </c>
    </row>
    <row r="847" spans="1:27" ht="409.6">
      <c r="A847" s="4">
        <v>2536</v>
      </c>
      <c r="B847" s="4" t="s">
        <v>2275</v>
      </c>
      <c r="C847" s="4">
        <v>163</v>
      </c>
      <c r="E847" s="14" t="s">
        <v>3228</v>
      </c>
      <c r="F847" s="13" t="s">
        <v>2278</v>
      </c>
      <c r="G847" s="13" t="s">
        <v>2279</v>
      </c>
      <c r="H847" s="57"/>
      <c r="I847" s="57"/>
      <c r="J847" s="134" t="s">
        <v>3226</v>
      </c>
      <c r="K847" s="57"/>
      <c r="L847" s="57"/>
      <c r="M847" s="57"/>
      <c r="P847" s="107" t="s">
        <v>488</v>
      </c>
      <c r="Q847" s="108" t="s">
        <v>3398</v>
      </c>
      <c r="R847" s="108" t="s">
        <v>3463</v>
      </c>
      <c r="S847" s="76">
        <v>3</v>
      </c>
      <c r="T847" s="140" t="s">
        <v>488</v>
      </c>
      <c r="U847" s="107" t="s">
        <v>488</v>
      </c>
      <c r="V847" s="108" t="s">
        <v>3382</v>
      </c>
      <c r="W847" s="108" t="s">
        <v>488</v>
      </c>
      <c r="X847" s="76" t="s">
        <v>488</v>
      </c>
      <c r="Y847" s="140" t="s">
        <v>488</v>
      </c>
      <c r="Z847" s="91" t="str">
        <f t="shared" si="26"/>
        <v/>
      </c>
      <c r="AA847" s="45">
        <f t="shared" si="27"/>
        <v>3</v>
      </c>
    </row>
    <row r="848" spans="1:27" ht="409.6">
      <c r="A848" s="4">
        <v>2537</v>
      </c>
      <c r="B848" s="4" t="s">
        <v>2275</v>
      </c>
      <c r="C848" s="4">
        <v>163</v>
      </c>
      <c r="E848" s="14" t="s">
        <v>3229</v>
      </c>
      <c r="F848" s="13" t="s">
        <v>2280</v>
      </c>
      <c r="G848" s="13" t="s">
        <v>2281</v>
      </c>
      <c r="H848" s="57"/>
      <c r="I848" s="57"/>
      <c r="J848" s="134" t="s">
        <v>3226</v>
      </c>
      <c r="K848" s="57"/>
      <c r="L848" s="57"/>
      <c r="M848" s="57"/>
      <c r="P848" s="107" t="s">
        <v>488</v>
      </c>
      <c r="Q848" s="108" t="s">
        <v>3398</v>
      </c>
      <c r="R848" s="108" t="s">
        <v>3463</v>
      </c>
      <c r="S848" s="76">
        <v>2</v>
      </c>
      <c r="T848" s="140" t="s">
        <v>488</v>
      </c>
      <c r="U848" s="107" t="s">
        <v>488</v>
      </c>
      <c r="V848" s="108" t="s">
        <v>3382</v>
      </c>
      <c r="W848" s="108" t="s">
        <v>488</v>
      </c>
      <c r="X848" s="76" t="s">
        <v>488</v>
      </c>
      <c r="Y848" s="140" t="s">
        <v>488</v>
      </c>
      <c r="Z848" s="91" t="str">
        <f t="shared" si="26"/>
        <v/>
      </c>
      <c r="AA848" s="45">
        <f t="shared" si="27"/>
        <v>2</v>
      </c>
    </row>
    <row r="849" spans="1:27" ht="409.6">
      <c r="A849" s="4">
        <v>2538</v>
      </c>
      <c r="B849" s="4" t="s">
        <v>2275</v>
      </c>
      <c r="C849" s="4">
        <v>163</v>
      </c>
      <c r="E849" s="14" t="s">
        <v>3230</v>
      </c>
      <c r="F849" s="13" t="s">
        <v>2282</v>
      </c>
      <c r="G849" s="13" t="s">
        <v>2095</v>
      </c>
      <c r="H849" s="57"/>
      <c r="I849" s="57"/>
      <c r="J849" s="134" t="s">
        <v>3226</v>
      </c>
      <c r="K849" s="57"/>
      <c r="L849" s="57"/>
      <c r="M849" s="57"/>
      <c r="P849" s="107" t="s">
        <v>488</v>
      </c>
      <c r="Q849" s="108" t="s">
        <v>3398</v>
      </c>
      <c r="R849" s="108" t="s">
        <v>3463</v>
      </c>
      <c r="S849" s="76">
        <v>2</v>
      </c>
      <c r="T849" s="140" t="s">
        <v>488</v>
      </c>
      <c r="U849" s="107" t="s">
        <v>488</v>
      </c>
      <c r="V849" s="108" t="s">
        <v>3483</v>
      </c>
      <c r="W849" s="108" t="s">
        <v>488</v>
      </c>
      <c r="X849" s="76" t="s">
        <v>488</v>
      </c>
      <c r="Y849" s="140" t="s">
        <v>488</v>
      </c>
      <c r="Z849" s="91" t="str">
        <f t="shared" si="26"/>
        <v/>
      </c>
      <c r="AA849" s="45">
        <f t="shared" si="27"/>
        <v>2</v>
      </c>
    </row>
    <row r="850" spans="1:27" s="104" customFormat="1" ht="17">
      <c r="A850" s="4" t="s">
        <v>488</v>
      </c>
      <c r="B850" s="4" t="s">
        <v>488</v>
      </c>
      <c r="C850" s="4" t="s">
        <v>488</v>
      </c>
      <c r="D850" s="10" t="s">
        <v>488</v>
      </c>
      <c r="H850" s="4"/>
      <c r="P850" s="139"/>
      <c r="Q850" s="139"/>
      <c r="R850" s="139"/>
      <c r="S850" s="139"/>
      <c r="T850" s="139"/>
      <c r="U850" s="139"/>
      <c r="V850" s="139"/>
      <c r="W850" s="139"/>
      <c r="X850" s="139"/>
      <c r="Y850" s="139"/>
    </row>
    <row r="851" spans="1:27" s="104" customFormat="1" ht="17">
      <c r="A851" s="4" t="s">
        <v>488</v>
      </c>
      <c r="B851" s="4" t="s">
        <v>488</v>
      </c>
      <c r="C851" s="4" t="s">
        <v>488</v>
      </c>
      <c r="D851" s="10" t="s">
        <v>488</v>
      </c>
      <c r="H851" s="4"/>
      <c r="P851" s="139"/>
      <c r="Q851" s="139"/>
      <c r="R851" s="139"/>
      <c r="S851" s="139"/>
      <c r="T851" s="139"/>
      <c r="U851" s="139"/>
      <c r="V851" s="139"/>
      <c r="W851" s="139"/>
      <c r="X851" s="139"/>
      <c r="Y851" s="139"/>
    </row>
    <row r="852" spans="1:27" s="104" customFormat="1" ht="17">
      <c r="A852" s="4" t="s">
        <v>488</v>
      </c>
      <c r="B852" s="4" t="s">
        <v>488</v>
      </c>
      <c r="C852" s="4"/>
      <c r="D852" s="10" t="s">
        <v>488</v>
      </c>
      <c r="E852" s="106" t="s">
        <v>69</v>
      </c>
      <c r="H852" s="4"/>
      <c r="P852" s="139"/>
      <c r="Q852" s="139"/>
      <c r="R852" s="139"/>
      <c r="S852" s="139"/>
      <c r="T852" s="139"/>
      <c r="U852" s="139"/>
      <c r="V852" s="139"/>
      <c r="W852" s="139"/>
      <c r="X852" s="139"/>
      <c r="Y852" s="139"/>
    </row>
    <row r="853" spans="1:27" ht="409.6">
      <c r="A853" s="4">
        <v>2539</v>
      </c>
      <c r="B853" s="4" t="s">
        <v>2283</v>
      </c>
      <c r="C853" s="4">
        <v>168</v>
      </c>
      <c r="D853" s="10" t="s">
        <v>32</v>
      </c>
      <c r="E853" s="13" t="s">
        <v>2124</v>
      </c>
      <c r="F853" s="13" t="s">
        <v>2284</v>
      </c>
      <c r="G853" s="13" t="s">
        <v>2285</v>
      </c>
      <c r="H853" s="57"/>
      <c r="I853" s="57"/>
      <c r="J853" s="134" t="s">
        <v>3231</v>
      </c>
      <c r="K853" s="57"/>
      <c r="L853" s="57"/>
      <c r="M853" s="57"/>
      <c r="N853" s="136">
        <v>5</v>
      </c>
      <c r="O853" s="136">
        <v>3</v>
      </c>
      <c r="P853" s="107" t="s">
        <v>488</v>
      </c>
      <c r="Q853" s="108" t="s">
        <v>3398</v>
      </c>
      <c r="R853" s="108" t="s">
        <v>805</v>
      </c>
      <c r="S853" s="76">
        <v>3</v>
      </c>
      <c r="T853" s="140" t="s">
        <v>488</v>
      </c>
      <c r="U853" s="107" t="s">
        <v>488</v>
      </c>
      <c r="V853" s="108" t="s">
        <v>3382</v>
      </c>
      <c r="W853" s="108" t="s">
        <v>488</v>
      </c>
      <c r="X853" s="76" t="s">
        <v>488</v>
      </c>
      <c r="Y853" s="140" t="s">
        <v>488</v>
      </c>
      <c r="Z853" s="91">
        <f t="shared" si="26"/>
        <v>5</v>
      </c>
      <c r="AA853" s="45">
        <f t="shared" si="27"/>
        <v>3</v>
      </c>
    </row>
    <row r="854" spans="1:27" s="104" customFormat="1" ht="17">
      <c r="A854" s="4" t="s">
        <v>488</v>
      </c>
      <c r="B854" s="4" t="s">
        <v>488</v>
      </c>
      <c r="C854" s="4" t="s">
        <v>488</v>
      </c>
      <c r="D854" s="10" t="s">
        <v>488</v>
      </c>
      <c r="H854" s="4"/>
      <c r="P854" s="139"/>
      <c r="Q854" s="139"/>
      <c r="R854" s="139"/>
      <c r="S854" s="139"/>
      <c r="T854" s="139"/>
      <c r="U854" s="139"/>
      <c r="V854" s="139"/>
      <c r="W854" s="139"/>
      <c r="X854" s="139"/>
      <c r="Y854" s="139"/>
    </row>
    <row r="855" spans="1:27" s="104" customFormat="1" ht="17">
      <c r="A855" s="4" t="s">
        <v>488</v>
      </c>
      <c r="B855" s="4" t="s">
        <v>488</v>
      </c>
      <c r="C855" s="4" t="s">
        <v>488</v>
      </c>
      <c r="D855" s="10" t="s">
        <v>488</v>
      </c>
      <c r="H855" s="4"/>
      <c r="P855" s="139"/>
      <c r="Q855" s="139"/>
      <c r="R855" s="139"/>
      <c r="S855" s="139"/>
      <c r="T855" s="139"/>
      <c r="U855" s="139"/>
      <c r="V855" s="139"/>
      <c r="W855" s="139"/>
      <c r="X855" s="139"/>
      <c r="Y855" s="139"/>
    </row>
    <row r="856" spans="1:27" s="104" customFormat="1" ht="17">
      <c r="A856" s="4" t="s">
        <v>488</v>
      </c>
      <c r="B856" s="4" t="s">
        <v>488</v>
      </c>
      <c r="C856" s="4"/>
      <c r="D856" s="10" t="s">
        <v>488</v>
      </c>
      <c r="E856" s="106" t="s">
        <v>2286</v>
      </c>
      <c r="H856" s="4"/>
      <c r="P856" s="139"/>
      <c r="Q856" s="139"/>
      <c r="R856" s="139"/>
      <c r="S856" s="139"/>
      <c r="T856" s="139"/>
      <c r="U856" s="139"/>
      <c r="V856" s="139"/>
      <c r="W856" s="139"/>
      <c r="X856" s="139"/>
      <c r="Y856" s="139"/>
    </row>
    <row r="857" spans="1:27" ht="409.6">
      <c r="A857" s="4">
        <v>2540</v>
      </c>
      <c r="B857" s="4" t="s">
        <v>2287</v>
      </c>
      <c r="C857" s="4">
        <v>169</v>
      </c>
      <c r="D857" s="10" t="s">
        <v>32</v>
      </c>
      <c r="E857" s="13" t="s">
        <v>2233</v>
      </c>
      <c r="F857" s="13" t="s">
        <v>2288</v>
      </c>
      <c r="G857" s="13" t="s">
        <v>2289</v>
      </c>
      <c r="H857" s="57"/>
      <c r="I857" s="57"/>
      <c r="J857" s="134" t="s">
        <v>3232</v>
      </c>
      <c r="K857" s="57"/>
      <c r="L857" s="57"/>
      <c r="M857" s="57"/>
      <c r="N857" s="136">
        <v>4</v>
      </c>
      <c r="O857" s="136">
        <v>3</v>
      </c>
      <c r="P857" s="107" t="s">
        <v>488</v>
      </c>
      <c r="Q857" s="108" t="s">
        <v>3398</v>
      </c>
      <c r="R857" s="108" t="s">
        <v>3484</v>
      </c>
      <c r="S857" s="76">
        <v>2.5</v>
      </c>
      <c r="T857" s="140" t="s">
        <v>488</v>
      </c>
      <c r="U857" s="107" t="s">
        <v>488</v>
      </c>
      <c r="V857" s="108" t="s">
        <v>3382</v>
      </c>
      <c r="W857" s="108" t="s">
        <v>488</v>
      </c>
      <c r="X857" s="76" t="s">
        <v>488</v>
      </c>
      <c r="Y857" s="140" t="s">
        <v>488</v>
      </c>
      <c r="Z857" s="91">
        <f t="shared" si="26"/>
        <v>4</v>
      </c>
      <c r="AA857" s="45">
        <f t="shared" si="27"/>
        <v>2.5</v>
      </c>
    </row>
    <row r="858" spans="1:27" s="104" customFormat="1" ht="17">
      <c r="A858" s="4" t="s">
        <v>488</v>
      </c>
      <c r="B858" s="4" t="s">
        <v>488</v>
      </c>
      <c r="C858" s="4" t="s">
        <v>488</v>
      </c>
      <c r="D858" s="10" t="s">
        <v>488</v>
      </c>
      <c r="H858" s="4"/>
      <c r="P858" s="139"/>
      <c r="Q858" s="139"/>
      <c r="R858" s="139"/>
      <c r="S858" s="139"/>
      <c r="T858" s="139"/>
      <c r="U858" s="139"/>
      <c r="V858" s="139"/>
      <c r="W858" s="139"/>
      <c r="X858" s="139"/>
      <c r="Y858" s="139"/>
    </row>
    <row r="859" spans="1:27" s="104" customFormat="1" ht="17">
      <c r="A859" s="4" t="s">
        <v>488</v>
      </c>
      <c r="B859" s="4" t="s">
        <v>488</v>
      </c>
      <c r="C859" s="4" t="s">
        <v>488</v>
      </c>
      <c r="D859" s="10" t="s">
        <v>488</v>
      </c>
      <c r="H859" s="4"/>
      <c r="P859" s="139"/>
      <c r="Q859" s="139"/>
      <c r="R859" s="139"/>
      <c r="S859" s="139"/>
      <c r="T859" s="139"/>
      <c r="U859" s="139"/>
      <c r="V859" s="139"/>
      <c r="W859" s="139"/>
      <c r="X859" s="139"/>
      <c r="Y859" s="139"/>
    </row>
    <row r="860" spans="1:27" s="104" customFormat="1" ht="17">
      <c r="A860" s="4" t="s">
        <v>488</v>
      </c>
      <c r="B860" s="4" t="s">
        <v>488</v>
      </c>
      <c r="C860" s="4"/>
      <c r="D860" s="10" t="s">
        <v>488</v>
      </c>
      <c r="E860" s="106" t="s">
        <v>72</v>
      </c>
      <c r="H860" s="4"/>
      <c r="P860" s="139"/>
      <c r="Q860" s="139"/>
      <c r="R860" s="139"/>
      <c r="S860" s="139"/>
      <c r="T860" s="139"/>
      <c r="U860" s="139"/>
      <c r="V860" s="139"/>
      <c r="W860" s="139"/>
      <c r="X860" s="139"/>
      <c r="Y860" s="139"/>
    </row>
    <row r="861" spans="1:27" ht="272">
      <c r="A861" s="4">
        <v>2541</v>
      </c>
      <c r="B861" s="4" t="s">
        <v>2290</v>
      </c>
      <c r="C861" s="4">
        <v>171</v>
      </c>
      <c r="D861" s="10" t="s">
        <v>32</v>
      </c>
      <c r="E861" s="13" t="s">
        <v>2291</v>
      </c>
      <c r="F861" s="13" t="s">
        <v>2292</v>
      </c>
      <c r="G861" s="13" t="s">
        <v>2293</v>
      </c>
      <c r="H861" s="57"/>
      <c r="I861" s="57"/>
      <c r="J861" s="134" t="s">
        <v>3233</v>
      </c>
      <c r="K861" s="57"/>
      <c r="L861" s="57"/>
      <c r="M861" s="57"/>
      <c r="N861" s="136">
        <v>5</v>
      </c>
      <c r="O861" s="136">
        <v>3</v>
      </c>
      <c r="P861" s="107" t="s">
        <v>488</v>
      </c>
      <c r="Q861" s="108" t="s">
        <v>3398</v>
      </c>
      <c r="R861" s="108" t="s">
        <v>3463</v>
      </c>
      <c r="S861" s="76">
        <v>2.5</v>
      </c>
      <c r="T861" s="140" t="s">
        <v>488</v>
      </c>
      <c r="U861" s="107" t="s">
        <v>488</v>
      </c>
      <c r="V861" s="108" t="s">
        <v>3485</v>
      </c>
      <c r="W861" s="108" t="s">
        <v>488</v>
      </c>
      <c r="X861" s="76" t="s">
        <v>488</v>
      </c>
      <c r="Y861" s="140" t="s">
        <v>488</v>
      </c>
      <c r="Z861" s="91">
        <f t="shared" si="26"/>
        <v>5</v>
      </c>
      <c r="AA861" s="45">
        <f t="shared" si="27"/>
        <v>2.5</v>
      </c>
    </row>
    <row r="862" spans="1:27" s="104" customFormat="1" ht="17">
      <c r="A862" s="4" t="s">
        <v>488</v>
      </c>
      <c r="B862" s="4" t="s">
        <v>488</v>
      </c>
      <c r="C862" s="4" t="s">
        <v>488</v>
      </c>
      <c r="D862" s="10" t="s">
        <v>488</v>
      </c>
      <c r="H862" s="4"/>
      <c r="P862" s="139"/>
      <c r="Q862" s="139"/>
      <c r="R862" s="139"/>
      <c r="S862" s="139"/>
      <c r="T862" s="139"/>
      <c r="U862" s="139"/>
      <c r="V862" s="139"/>
      <c r="W862" s="139"/>
      <c r="X862" s="139"/>
      <c r="Y862" s="139"/>
    </row>
    <row r="863" spans="1:27" s="104" customFormat="1" ht="17">
      <c r="A863" s="4" t="s">
        <v>488</v>
      </c>
      <c r="B863" s="4" t="s">
        <v>488</v>
      </c>
      <c r="C863" s="4" t="s">
        <v>488</v>
      </c>
      <c r="D863" s="10" t="s">
        <v>488</v>
      </c>
      <c r="H863" s="4"/>
      <c r="P863" s="139"/>
      <c r="Q863" s="139"/>
      <c r="R863" s="139"/>
      <c r="S863" s="139"/>
      <c r="T863" s="139"/>
      <c r="U863" s="139"/>
      <c r="V863" s="139"/>
      <c r="W863" s="139"/>
      <c r="X863" s="139"/>
      <c r="Y863" s="139"/>
    </row>
    <row r="864" spans="1:27" ht="19">
      <c r="A864" s="4" t="s">
        <v>488</v>
      </c>
      <c r="B864" s="4" t="s">
        <v>488</v>
      </c>
      <c r="D864" s="10" t="s">
        <v>488</v>
      </c>
      <c r="E864" s="145" t="s">
        <v>39</v>
      </c>
      <c r="F864" s="145"/>
      <c r="G864" s="145"/>
      <c r="P864" s="139"/>
      <c r="Q864" s="139"/>
      <c r="R864" s="139"/>
      <c r="S864" s="139"/>
      <c r="T864" s="139"/>
      <c r="U864" s="139"/>
      <c r="V864" s="139"/>
      <c r="W864" s="139"/>
      <c r="X864" s="139"/>
      <c r="Y864" s="139"/>
      <c r="Z864" s="104"/>
      <c r="AA864" s="104"/>
    </row>
    <row r="865" spans="1:27" s="104" customFormat="1" ht="17">
      <c r="A865" s="4" t="s">
        <v>488</v>
      </c>
      <c r="B865" s="4" t="s">
        <v>488</v>
      </c>
      <c r="C865" s="4"/>
      <c r="D865" s="10" t="s">
        <v>488</v>
      </c>
      <c r="E865" s="106" t="s">
        <v>241</v>
      </c>
      <c r="H865" s="4"/>
      <c r="P865" s="139"/>
      <c r="Q865" s="139"/>
      <c r="R865" s="139"/>
      <c r="S865" s="139"/>
      <c r="T865" s="139"/>
      <c r="U865" s="139"/>
      <c r="V865" s="139"/>
      <c r="W865" s="139"/>
      <c r="X865" s="139"/>
      <c r="Y865" s="139"/>
    </row>
    <row r="866" spans="1:27" ht="409.6">
      <c r="A866" s="4">
        <v>2542</v>
      </c>
      <c r="B866" s="4" t="s">
        <v>2294</v>
      </c>
      <c r="C866" s="4">
        <v>173</v>
      </c>
      <c r="D866" s="10" t="s">
        <v>32</v>
      </c>
      <c r="E866" s="13" t="s">
        <v>2295</v>
      </c>
      <c r="F866" s="13" t="s">
        <v>2296</v>
      </c>
      <c r="G866" s="13" t="s">
        <v>2297</v>
      </c>
      <c r="H866" s="57"/>
      <c r="I866" s="57"/>
      <c r="J866" s="134" t="s">
        <v>3234</v>
      </c>
      <c r="K866" s="57"/>
      <c r="L866" s="57"/>
      <c r="M866" s="57"/>
      <c r="N866" s="136">
        <v>5</v>
      </c>
      <c r="O866" s="136">
        <v>4</v>
      </c>
      <c r="P866" s="107" t="s">
        <v>488</v>
      </c>
      <c r="Q866" s="108" t="s">
        <v>3398</v>
      </c>
      <c r="R866" s="108" t="s">
        <v>3486</v>
      </c>
      <c r="S866" s="76">
        <v>3</v>
      </c>
      <c r="T866" s="140" t="s">
        <v>488</v>
      </c>
      <c r="U866" s="107" t="s">
        <v>488</v>
      </c>
      <c r="V866" s="108" t="s">
        <v>3382</v>
      </c>
      <c r="W866" s="108" t="s">
        <v>488</v>
      </c>
      <c r="X866" s="76" t="s">
        <v>488</v>
      </c>
      <c r="Y866" s="140" t="s">
        <v>488</v>
      </c>
      <c r="Z866" s="91">
        <f t="shared" si="26"/>
        <v>5</v>
      </c>
      <c r="AA866" s="45">
        <f t="shared" si="27"/>
        <v>3</v>
      </c>
    </row>
    <row r="867" spans="1:27" ht="409.6">
      <c r="A867" s="4">
        <v>2543</v>
      </c>
      <c r="B867" s="4" t="s">
        <v>2294</v>
      </c>
      <c r="C867" s="4">
        <v>173</v>
      </c>
      <c r="E867" s="14" t="s">
        <v>3235</v>
      </c>
      <c r="F867" s="13" t="s">
        <v>2298</v>
      </c>
      <c r="G867" s="13" t="s">
        <v>2095</v>
      </c>
      <c r="H867" s="57"/>
      <c r="I867" s="57"/>
      <c r="J867" s="134" t="s">
        <v>3234</v>
      </c>
      <c r="K867" s="57"/>
      <c r="L867" s="57"/>
      <c r="M867" s="57"/>
      <c r="P867" s="107" t="s">
        <v>488</v>
      </c>
      <c r="Q867" s="108" t="s">
        <v>3398</v>
      </c>
      <c r="R867" s="108" t="s">
        <v>488</v>
      </c>
      <c r="S867" s="76">
        <v>2</v>
      </c>
      <c r="T867" s="140" t="s">
        <v>488</v>
      </c>
      <c r="U867" s="107" t="s">
        <v>488</v>
      </c>
      <c r="V867" s="108" t="s">
        <v>3487</v>
      </c>
      <c r="W867" s="108" t="s">
        <v>488</v>
      </c>
      <c r="X867" s="76" t="s">
        <v>488</v>
      </c>
      <c r="Y867" s="140" t="s">
        <v>488</v>
      </c>
      <c r="Z867" s="91" t="str">
        <f t="shared" si="26"/>
        <v/>
      </c>
      <c r="AA867" s="45">
        <f t="shared" si="27"/>
        <v>2</v>
      </c>
    </row>
    <row r="868" spans="1:27" s="104" customFormat="1" ht="17">
      <c r="A868" s="4" t="s">
        <v>488</v>
      </c>
      <c r="B868" s="4" t="s">
        <v>488</v>
      </c>
      <c r="C868" s="4" t="s">
        <v>488</v>
      </c>
      <c r="D868" s="10" t="s">
        <v>488</v>
      </c>
      <c r="H868" s="4"/>
      <c r="P868" s="139"/>
      <c r="Q868" s="139"/>
      <c r="R868" s="139"/>
      <c r="S868" s="139"/>
      <c r="T868" s="139"/>
      <c r="U868" s="139"/>
      <c r="V868" s="139"/>
      <c r="W868" s="139"/>
      <c r="X868" s="139"/>
      <c r="Y868" s="139"/>
    </row>
    <row r="869" spans="1:27" s="104" customFormat="1" ht="17">
      <c r="A869" s="4" t="s">
        <v>488</v>
      </c>
      <c r="B869" s="4" t="s">
        <v>488</v>
      </c>
      <c r="C869" s="4" t="s">
        <v>488</v>
      </c>
      <c r="D869" s="10" t="s">
        <v>488</v>
      </c>
      <c r="H869" s="4"/>
      <c r="P869" s="139"/>
      <c r="Q869" s="139"/>
      <c r="R869" s="139"/>
      <c r="S869" s="139"/>
      <c r="T869" s="139"/>
      <c r="U869" s="139"/>
      <c r="V869" s="139"/>
      <c r="W869" s="139"/>
      <c r="X869" s="139"/>
      <c r="Y869" s="139"/>
    </row>
    <row r="870" spans="1:27" s="104" customFormat="1" ht="17">
      <c r="A870" s="4" t="s">
        <v>488</v>
      </c>
      <c r="B870" s="4" t="s">
        <v>488</v>
      </c>
      <c r="C870" s="4"/>
      <c r="D870" s="10" t="s">
        <v>488</v>
      </c>
      <c r="E870" s="106" t="s">
        <v>242</v>
      </c>
      <c r="H870" s="4"/>
      <c r="P870" s="139"/>
      <c r="Q870" s="139"/>
      <c r="R870" s="139"/>
      <c r="S870" s="139"/>
      <c r="T870" s="139"/>
      <c r="U870" s="139"/>
      <c r="V870" s="139"/>
      <c r="W870" s="139"/>
      <c r="X870" s="139"/>
      <c r="Y870" s="139"/>
    </row>
    <row r="871" spans="1:27" ht="409.6">
      <c r="A871" s="4">
        <v>2544</v>
      </c>
      <c r="B871" s="4" t="s">
        <v>2299</v>
      </c>
      <c r="C871" s="4">
        <v>174</v>
      </c>
      <c r="E871" s="14" t="s">
        <v>3237</v>
      </c>
      <c r="F871" s="13" t="s">
        <v>2300</v>
      </c>
      <c r="G871" s="13" t="s">
        <v>2301</v>
      </c>
      <c r="H871" s="57"/>
      <c r="I871" s="57"/>
      <c r="J871" s="134" t="s">
        <v>3236</v>
      </c>
      <c r="K871" s="57"/>
      <c r="L871" s="57"/>
      <c r="M871" s="57"/>
      <c r="P871" s="107" t="s">
        <v>488</v>
      </c>
      <c r="Q871" s="108" t="s">
        <v>3398</v>
      </c>
      <c r="R871" s="108" t="s">
        <v>3488</v>
      </c>
      <c r="S871" s="76">
        <v>3</v>
      </c>
      <c r="T871" s="140" t="s">
        <v>488</v>
      </c>
      <c r="U871" s="107" t="s">
        <v>488</v>
      </c>
      <c r="V871" s="108" t="s">
        <v>3382</v>
      </c>
      <c r="W871" s="108" t="s">
        <v>488</v>
      </c>
      <c r="X871" s="76" t="s">
        <v>488</v>
      </c>
      <c r="Y871" s="140" t="s">
        <v>488</v>
      </c>
      <c r="Z871" s="91" t="str">
        <f t="shared" si="26"/>
        <v/>
      </c>
      <c r="AA871" s="45">
        <f t="shared" si="27"/>
        <v>3</v>
      </c>
    </row>
    <row r="872" spans="1:27" ht="409.6">
      <c r="A872" s="4">
        <v>2545</v>
      </c>
      <c r="B872" s="4" t="s">
        <v>2299</v>
      </c>
      <c r="C872" s="4">
        <v>174</v>
      </c>
      <c r="E872" s="14" t="s">
        <v>3238</v>
      </c>
      <c r="F872" s="13" t="s">
        <v>2302</v>
      </c>
      <c r="G872" s="13" t="s">
        <v>2303</v>
      </c>
      <c r="H872" s="57"/>
      <c r="I872" s="57"/>
      <c r="J872" s="134" t="s">
        <v>3236</v>
      </c>
      <c r="K872" s="57"/>
      <c r="L872" s="57"/>
      <c r="M872" s="57"/>
      <c r="P872" s="107" t="s">
        <v>488</v>
      </c>
      <c r="Q872" s="108" t="s">
        <v>3398</v>
      </c>
      <c r="R872" s="108" t="s">
        <v>3488</v>
      </c>
      <c r="S872" s="76">
        <v>2</v>
      </c>
      <c r="T872" s="140" t="s">
        <v>488</v>
      </c>
      <c r="U872" s="107" t="s">
        <v>488</v>
      </c>
      <c r="V872" s="108" t="s">
        <v>3489</v>
      </c>
      <c r="W872" s="108" t="s">
        <v>488</v>
      </c>
      <c r="X872" s="76" t="s">
        <v>488</v>
      </c>
      <c r="Y872" s="140" t="s">
        <v>488</v>
      </c>
      <c r="Z872" s="91" t="str">
        <f t="shared" si="26"/>
        <v/>
      </c>
      <c r="AA872" s="45">
        <f t="shared" si="27"/>
        <v>2</v>
      </c>
    </row>
    <row r="873" spans="1:27" ht="409.6">
      <c r="A873" s="4">
        <v>2546</v>
      </c>
      <c r="B873" s="4" t="s">
        <v>2299</v>
      </c>
      <c r="C873" s="4">
        <v>174</v>
      </c>
      <c r="E873" s="14" t="s">
        <v>3239</v>
      </c>
      <c r="F873" s="13" t="s">
        <v>2304</v>
      </c>
      <c r="G873" s="13" t="s">
        <v>2305</v>
      </c>
      <c r="H873" s="57"/>
      <c r="I873" s="57"/>
      <c r="J873" s="134" t="s">
        <v>3236</v>
      </c>
      <c r="K873" s="57"/>
      <c r="L873" s="57"/>
      <c r="M873" s="57"/>
      <c r="P873" s="107" t="s">
        <v>488</v>
      </c>
      <c r="Q873" s="108" t="s">
        <v>3398</v>
      </c>
      <c r="R873" s="108" t="s">
        <v>3488</v>
      </c>
      <c r="S873" s="76">
        <v>2</v>
      </c>
      <c r="T873" s="140" t="s">
        <v>488</v>
      </c>
      <c r="U873" s="107" t="s">
        <v>488</v>
      </c>
      <c r="V873" s="108" t="s">
        <v>3490</v>
      </c>
      <c r="W873" s="108" t="s">
        <v>488</v>
      </c>
      <c r="X873" s="76" t="s">
        <v>488</v>
      </c>
      <c r="Y873" s="140" t="s">
        <v>488</v>
      </c>
      <c r="Z873" s="91" t="str">
        <f t="shared" si="26"/>
        <v/>
      </c>
      <c r="AA873" s="45">
        <f t="shared" si="27"/>
        <v>2</v>
      </c>
    </row>
    <row r="874" spans="1:27" ht="409.6">
      <c r="A874" s="4">
        <v>2547</v>
      </c>
      <c r="B874" s="4" t="s">
        <v>2299</v>
      </c>
      <c r="C874" s="4">
        <v>174</v>
      </c>
      <c r="E874" s="14" t="s">
        <v>3240</v>
      </c>
      <c r="F874" s="13" t="s">
        <v>2306</v>
      </c>
      <c r="G874" s="13" t="s">
        <v>2307</v>
      </c>
      <c r="H874" s="57"/>
      <c r="I874" s="57"/>
      <c r="J874" s="134" t="s">
        <v>3236</v>
      </c>
      <c r="K874" s="57"/>
      <c r="L874" s="57"/>
      <c r="M874" s="57"/>
      <c r="P874" s="107" t="s">
        <v>488</v>
      </c>
      <c r="Q874" s="108" t="s">
        <v>3398</v>
      </c>
      <c r="R874" s="108" t="s">
        <v>3488</v>
      </c>
      <c r="S874" s="76">
        <v>2</v>
      </c>
      <c r="T874" s="140" t="s">
        <v>488</v>
      </c>
      <c r="U874" s="107" t="s">
        <v>488</v>
      </c>
      <c r="V874" s="108" t="s">
        <v>3382</v>
      </c>
      <c r="W874" s="108" t="s">
        <v>488</v>
      </c>
      <c r="X874" s="76" t="s">
        <v>488</v>
      </c>
      <c r="Y874" s="140" t="s">
        <v>488</v>
      </c>
      <c r="Z874" s="91" t="str">
        <f t="shared" si="26"/>
        <v/>
      </c>
      <c r="AA874" s="45">
        <f t="shared" si="27"/>
        <v>2</v>
      </c>
    </row>
    <row r="875" spans="1:27" ht="409.6">
      <c r="A875" s="4">
        <v>2548</v>
      </c>
      <c r="B875" s="4" t="s">
        <v>2299</v>
      </c>
      <c r="C875" s="4">
        <v>174</v>
      </c>
      <c r="E875" s="14" t="s">
        <v>3241</v>
      </c>
      <c r="F875" s="13" t="s">
        <v>2308</v>
      </c>
      <c r="G875" s="13" t="s">
        <v>2309</v>
      </c>
      <c r="H875" s="57"/>
      <c r="I875" s="57"/>
      <c r="J875" s="134" t="s">
        <v>3236</v>
      </c>
      <c r="K875" s="57"/>
      <c r="L875" s="57"/>
      <c r="M875" s="57"/>
      <c r="P875" s="107" t="s">
        <v>488</v>
      </c>
      <c r="Q875" s="108" t="s">
        <v>3398</v>
      </c>
      <c r="R875" s="108" t="s">
        <v>3488</v>
      </c>
      <c r="S875" s="76">
        <v>2</v>
      </c>
      <c r="T875" s="140" t="s">
        <v>488</v>
      </c>
      <c r="U875" s="107" t="s">
        <v>488</v>
      </c>
      <c r="V875" s="108" t="s">
        <v>3382</v>
      </c>
      <c r="W875" s="108" t="s">
        <v>488</v>
      </c>
      <c r="X875" s="76" t="s">
        <v>488</v>
      </c>
      <c r="Y875" s="140" t="s">
        <v>488</v>
      </c>
      <c r="Z875" s="91" t="str">
        <f t="shared" si="26"/>
        <v/>
      </c>
      <c r="AA875" s="45">
        <f t="shared" si="27"/>
        <v>2</v>
      </c>
    </row>
    <row r="876" spans="1:27" ht="409.6">
      <c r="A876" s="4">
        <v>2549</v>
      </c>
      <c r="B876" s="4" t="s">
        <v>2299</v>
      </c>
      <c r="C876" s="4">
        <v>174</v>
      </c>
      <c r="E876" s="14" t="s">
        <v>3242</v>
      </c>
      <c r="F876" s="13" t="s">
        <v>2310</v>
      </c>
      <c r="G876" s="13" t="s">
        <v>2311</v>
      </c>
      <c r="H876" s="57"/>
      <c r="I876" s="57"/>
      <c r="J876" s="134" t="s">
        <v>3236</v>
      </c>
      <c r="K876" s="57"/>
      <c r="L876" s="57"/>
      <c r="M876" s="57"/>
      <c r="P876" s="107" t="s">
        <v>488</v>
      </c>
      <c r="Q876" s="108" t="s">
        <v>3398</v>
      </c>
      <c r="R876" s="108" t="s">
        <v>3488</v>
      </c>
      <c r="S876" s="76">
        <v>3</v>
      </c>
      <c r="T876" s="140" t="s">
        <v>488</v>
      </c>
      <c r="U876" s="107" t="s">
        <v>488</v>
      </c>
      <c r="V876" s="108" t="s">
        <v>3382</v>
      </c>
      <c r="W876" s="108" t="s">
        <v>488</v>
      </c>
      <c r="X876" s="76" t="s">
        <v>488</v>
      </c>
      <c r="Y876" s="140" t="s">
        <v>488</v>
      </c>
      <c r="Z876" s="91" t="str">
        <f t="shared" si="26"/>
        <v/>
      </c>
      <c r="AA876" s="45">
        <f t="shared" si="27"/>
        <v>3</v>
      </c>
    </row>
    <row r="877" spans="1:27" ht="409.6">
      <c r="A877" s="4">
        <v>2550</v>
      </c>
      <c r="B877" s="4" t="s">
        <v>2299</v>
      </c>
      <c r="C877" s="4">
        <v>174</v>
      </c>
      <c r="E877" s="14" t="s">
        <v>3243</v>
      </c>
      <c r="F877" s="13" t="s">
        <v>2312</v>
      </c>
      <c r="G877" s="13" t="s">
        <v>2313</v>
      </c>
      <c r="H877" s="57"/>
      <c r="I877" s="57"/>
      <c r="J877" s="134" t="s">
        <v>3236</v>
      </c>
      <c r="K877" s="57"/>
      <c r="L877" s="57"/>
      <c r="M877" s="57"/>
      <c r="P877" s="107" t="s">
        <v>488</v>
      </c>
      <c r="Q877" s="108" t="s">
        <v>3398</v>
      </c>
      <c r="R877" s="108" t="s">
        <v>3488</v>
      </c>
      <c r="S877" s="76">
        <v>3</v>
      </c>
      <c r="T877" s="140" t="s">
        <v>488</v>
      </c>
      <c r="U877" s="107" t="s">
        <v>488</v>
      </c>
      <c r="V877" s="108" t="s">
        <v>3382</v>
      </c>
      <c r="W877" s="108" t="s">
        <v>488</v>
      </c>
      <c r="X877" s="76" t="s">
        <v>488</v>
      </c>
      <c r="Y877" s="140" t="s">
        <v>488</v>
      </c>
      <c r="Z877" s="91" t="str">
        <f t="shared" si="26"/>
        <v/>
      </c>
      <c r="AA877" s="45">
        <f t="shared" si="27"/>
        <v>3</v>
      </c>
    </row>
    <row r="878" spans="1:27" ht="409.6">
      <c r="A878" s="4">
        <v>2551</v>
      </c>
      <c r="B878" s="4" t="s">
        <v>2299</v>
      </c>
      <c r="C878" s="4">
        <v>174</v>
      </c>
      <c r="E878" s="14" t="s">
        <v>3244</v>
      </c>
      <c r="F878" s="13" t="s">
        <v>2314</v>
      </c>
      <c r="G878" s="13" t="s">
        <v>2095</v>
      </c>
      <c r="H878" s="57"/>
      <c r="I878" s="57"/>
      <c r="J878" s="134" t="s">
        <v>3236</v>
      </c>
      <c r="K878" s="57"/>
      <c r="L878" s="57"/>
      <c r="M878" s="57"/>
      <c r="P878" s="107" t="s">
        <v>488</v>
      </c>
      <c r="Q878" s="108" t="s">
        <v>3398</v>
      </c>
      <c r="R878" s="108" t="s">
        <v>3488</v>
      </c>
      <c r="S878" s="76">
        <v>2</v>
      </c>
      <c r="T878" s="140" t="s">
        <v>488</v>
      </c>
      <c r="U878" s="107" t="s">
        <v>488</v>
      </c>
      <c r="V878" s="108" t="s">
        <v>3491</v>
      </c>
      <c r="W878" s="108" t="s">
        <v>488</v>
      </c>
      <c r="X878" s="76" t="s">
        <v>488</v>
      </c>
      <c r="Y878" s="140" t="s">
        <v>488</v>
      </c>
      <c r="Z878" s="91" t="str">
        <f t="shared" si="26"/>
        <v/>
      </c>
      <c r="AA878" s="45">
        <f t="shared" si="27"/>
        <v>2</v>
      </c>
    </row>
    <row r="879" spans="1:27" s="104" customFormat="1" ht="17">
      <c r="A879" s="4" t="s">
        <v>488</v>
      </c>
      <c r="B879" s="4" t="s">
        <v>488</v>
      </c>
      <c r="C879" s="4" t="s">
        <v>488</v>
      </c>
      <c r="D879" s="10" t="s">
        <v>488</v>
      </c>
      <c r="H879" s="4"/>
      <c r="P879" s="139"/>
      <c r="Q879" s="139"/>
      <c r="R879" s="139"/>
      <c r="S879" s="139"/>
      <c r="T879" s="139"/>
      <c r="U879" s="139"/>
      <c r="V879" s="139"/>
      <c r="W879" s="139"/>
      <c r="X879" s="139"/>
      <c r="Y879" s="139"/>
    </row>
    <row r="880" spans="1:27" s="104" customFormat="1" ht="17">
      <c r="A880" s="4" t="s">
        <v>488</v>
      </c>
      <c r="B880" s="4" t="s">
        <v>488</v>
      </c>
      <c r="C880" s="4" t="s">
        <v>488</v>
      </c>
      <c r="D880" s="10" t="s">
        <v>488</v>
      </c>
      <c r="H880" s="4"/>
      <c r="P880" s="139"/>
      <c r="Q880" s="139"/>
      <c r="R880" s="139"/>
      <c r="S880" s="139"/>
      <c r="T880" s="139"/>
      <c r="U880" s="139"/>
      <c r="V880" s="139"/>
      <c r="W880" s="139"/>
      <c r="X880" s="139"/>
      <c r="Y880" s="139"/>
    </row>
    <row r="881" spans="1:27" s="104" customFormat="1" ht="17">
      <c r="A881" s="4" t="s">
        <v>488</v>
      </c>
      <c r="B881" s="4" t="s">
        <v>488</v>
      </c>
      <c r="C881" s="4"/>
      <c r="D881" s="10" t="s">
        <v>488</v>
      </c>
      <c r="E881" s="106" t="s">
        <v>73</v>
      </c>
      <c r="H881" s="4"/>
      <c r="P881" s="139"/>
      <c r="Q881" s="139"/>
      <c r="R881" s="139"/>
      <c r="S881" s="139"/>
      <c r="T881" s="139"/>
      <c r="U881" s="139"/>
      <c r="V881" s="139"/>
      <c r="W881" s="139"/>
      <c r="X881" s="139"/>
      <c r="Y881" s="139"/>
    </row>
    <row r="882" spans="1:27" ht="272">
      <c r="A882" s="4">
        <v>2552</v>
      </c>
      <c r="B882" s="4" t="s">
        <v>2315</v>
      </c>
      <c r="C882" s="4">
        <v>175</v>
      </c>
      <c r="D882" s="10" t="s">
        <v>32</v>
      </c>
      <c r="E882" s="13" t="s">
        <v>2316</v>
      </c>
      <c r="F882" s="13" t="s">
        <v>2317</v>
      </c>
      <c r="G882" s="13" t="s">
        <v>2318</v>
      </c>
      <c r="H882" s="57"/>
      <c r="I882" s="57"/>
      <c r="J882" s="134" t="s">
        <v>3245</v>
      </c>
      <c r="K882" s="57"/>
      <c r="L882" s="57"/>
      <c r="M882" s="57"/>
      <c r="N882" s="136">
        <v>5</v>
      </c>
      <c r="O882" s="136">
        <v>3</v>
      </c>
      <c r="P882" s="107" t="s">
        <v>488</v>
      </c>
      <c r="Q882" s="108" t="s">
        <v>3398</v>
      </c>
      <c r="R882" s="108" t="s">
        <v>3492</v>
      </c>
      <c r="S882" s="76">
        <v>2.5</v>
      </c>
      <c r="T882" s="140" t="s">
        <v>488</v>
      </c>
      <c r="U882" s="107" t="s">
        <v>488</v>
      </c>
      <c r="V882" s="108" t="s">
        <v>3493</v>
      </c>
      <c r="W882" s="108" t="s">
        <v>488</v>
      </c>
      <c r="X882" s="76" t="s">
        <v>488</v>
      </c>
      <c r="Y882" s="140" t="s">
        <v>488</v>
      </c>
      <c r="Z882" s="91">
        <f t="shared" si="26"/>
        <v>5</v>
      </c>
      <c r="AA882" s="45">
        <f t="shared" si="27"/>
        <v>2.5</v>
      </c>
    </row>
    <row r="883" spans="1:27" s="104" customFormat="1" ht="17">
      <c r="A883" s="4" t="s">
        <v>488</v>
      </c>
      <c r="B883" s="4" t="s">
        <v>488</v>
      </c>
      <c r="C883" s="4" t="s">
        <v>488</v>
      </c>
      <c r="D883" s="10" t="s">
        <v>488</v>
      </c>
      <c r="H883" s="4"/>
      <c r="P883" s="139"/>
      <c r="Q883" s="139"/>
      <c r="R883" s="139"/>
      <c r="S883" s="139"/>
      <c r="T883" s="139"/>
      <c r="U883" s="139"/>
      <c r="V883" s="139"/>
      <c r="W883" s="139"/>
      <c r="X883" s="139"/>
      <c r="Y883" s="139"/>
    </row>
    <row r="884" spans="1:27" s="104" customFormat="1" ht="17">
      <c r="A884" s="4" t="s">
        <v>488</v>
      </c>
      <c r="B884" s="4" t="s">
        <v>488</v>
      </c>
      <c r="C884" s="4" t="s">
        <v>488</v>
      </c>
      <c r="D884" s="10" t="s">
        <v>488</v>
      </c>
      <c r="H884" s="4"/>
      <c r="P884" s="139"/>
      <c r="Q884" s="139"/>
      <c r="R884" s="139"/>
      <c r="S884" s="139"/>
      <c r="T884" s="139"/>
      <c r="U884" s="139"/>
      <c r="V884" s="139"/>
      <c r="W884" s="139"/>
      <c r="X884" s="139"/>
      <c r="Y884" s="139"/>
    </row>
    <row r="885" spans="1:27" s="104" customFormat="1" ht="17">
      <c r="A885" s="4" t="s">
        <v>488</v>
      </c>
      <c r="B885" s="4" t="s">
        <v>488</v>
      </c>
      <c r="C885" s="4"/>
      <c r="D885" s="10" t="s">
        <v>488</v>
      </c>
      <c r="E885" s="106" t="s">
        <v>75</v>
      </c>
      <c r="H885" s="4"/>
      <c r="P885" s="139"/>
      <c r="Q885" s="139"/>
      <c r="R885" s="139"/>
      <c r="S885" s="139"/>
      <c r="T885" s="139"/>
      <c r="U885" s="139"/>
      <c r="V885" s="139"/>
      <c r="W885" s="139"/>
      <c r="X885" s="139"/>
      <c r="Y885" s="139"/>
    </row>
    <row r="886" spans="1:27" ht="388">
      <c r="A886" s="4">
        <v>2553</v>
      </c>
      <c r="B886" s="4" t="s">
        <v>2319</v>
      </c>
      <c r="C886" s="4">
        <v>177</v>
      </c>
      <c r="E886" s="14" t="s">
        <v>3247</v>
      </c>
      <c r="F886" s="13" t="s">
        <v>2320</v>
      </c>
      <c r="G886" s="13" t="s">
        <v>2321</v>
      </c>
      <c r="H886" s="57"/>
      <c r="I886" s="57"/>
      <c r="J886" s="134" t="s">
        <v>3246</v>
      </c>
      <c r="K886" s="57"/>
      <c r="L886" s="57"/>
      <c r="M886" s="57"/>
      <c r="P886" s="107" t="s">
        <v>488</v>
      </c>
      <c r="Q886" s="108" t="s">
        <v>3398</v>
      </c>
      <c r="R886" s="108" t="s">
        <v>3488</v>
      </c>
      <c r="S886" s="76">
        <v>3</v>
      </c>
      <c r="T886" s="140" t="s">
        <v>488</v>
      </c>
      <c r="U886" s="107" t="s">
        <v>488</v>
      </c>
      <c r="V886" s="108" t="s">
        <v>3382</v>
      </c>
      <c r="W886" s="108" t="s">
        <v>488</v>
      </c>
      <c r="X886" s="76" t="s">
        <v>488</v>
      </c>
      <c r="Y886" s="140" t="s">
        <v>488</v>
      </c>
      <c r="Z886" s="91" t="str">
        <f t="shared" si="26"/>
        <v/>
      </c>
      <c r="AA886" s="45">
        <f t="shared" si="27"/>
        <v>3</v>
      </c>
    </row>
    <row r="887" spans="1:27" ht="388">
      <c r="A887" s="4">
        <v>2554</v>
      </c>
      <c r="B887" s="4" t="s">
        <v>2319</v>
      </c>
      <c r="C887" s="4">
        <v>177</v>
      </c>
      <c r="E887" s="14" t="s">
        <v>3248</v>
      </c>
      <c r="F887" s="13" t="s">
        <v>2322</v>
      </c>
      <c r="G887" s="13" t="s">
        <v>2323</v>
      </c>
      <c r="H887" s="57"/>
      <c r="I887" s="57"/>
      <c r="J887" s="134" t="s">
        <v>3246</v>
      </c>
      <c r="K887" s="57"/>
      <c r="L887" s="57"/>
      <c r="M887" s="57"/>
      <c r="P887" s="107" t="s">
        <v>488</v>
      </c>
      <c r="Q887" s="108" t="s">
        <v>3398</v>
      </c>
      <c r="R887" s="108" t="s">
        <v>3488</v>
      </c>
      <c r="S887" s="76">
        <v>3</v>
      </c>
      <c r="T887" s="140" t="s">
        <v>488</v>
      </c>
      <c r="U887" s="107" t="s">
        <v>488</v>
      </c>
      <c r="V887" s="108" t="s">
        <v>3382</v>
      </c>
      <c r="W887" s="108" t="s">
        <v>488</v>
      </c>
      <c r="X887" s="76" t="s">
        <v>488</v>
      </c>
      <c r="Y887" s="140" t="s">
        <v>488</v>
      </c>
      <c r="Z887" s="91" t="str">
        <f t="shared" si="26"/>
        <v/>
      </c>
      <c r="AA887" s="45">
        <f t="shared" si="27"/>
        <v>3</v>
      </c>
    </row>
    <row r="888" spans="1:27" ht="388">
      <c r="A888" s="4">
        <v>2555</v>
      </c>
      <c r="B888" s="4" t="s">
        <v>2319</v>
      </c>
      <c r="C888" s="4">
        <v>177</v>
      </c>
      <c r="E888" s="14" t="s">
        <v>3249</v>
      </c>
      <c r="F888" s="13" t="s">
        <v>2324</v>
      </c>
      <c r="G888" s="13" t="s">
        <v>2325</v>
      </c>
      <c r="H888" s="57"/>
      <c r="I888" s="57"/>
      <c r="J888" s="134" t="s">
        <v>3246</v>
      </c>
      <c r="K888" s="57"/>
      <c r="L888" s="57"/>
      <c r="M888" s="57"/>
      <c r="P888" s="107" t="s">
        <v>488</v>
      </c>
      <c r="Q888" s="108" t="s">
        <v>3398</v>
      </c>
      <c r="R888" s="108" t="s">
        <v>3488</v>
      </c>
      <c r="S888" s="76">
        <v>3</v>
      </c>
      <c r="T888" s="140" t="s">
        <v>488</v>
      </c>
      <c r="U888" s="107" t="s">
        <v>488</v>
      </c>
      <c r="V888" s="108" t="s">
        <v>3382</v>
      </c>
      <c r="W888" s="108" t="s">
        <v>488</v>
      </c>
      <c r="X888" s="76" t="s">
        <v>488</v>
      </c>
      <c r="Y888" s="140" t="s">
        <v>488</v>
      </c>
      <c r="Z888" s="91" t="str">
        <f t="shared" si="26"/>
        <v/>
      </c>
      <c r="AA888" s="45">
        <f t="shared" si="27"/>
        <v>3</v>
      </c>
    </row>
    <row r="889" spans="1:27" ht="388">
      <c r="A889" s="4">
        <v>2556</v>
      </c>
      <c r="B889" s="4" t="s">
        <v>2319</v>
      </c>
      <c r="C889" s="4">
        <v>177</v>
      </c>
      <c r="E889" s="14" t="s">
        <v>3250</v>
      </c>
      <c r="F889" s="13" t="s">
        <v>2326</v>
      </c>
      <c r="G889" s="13" t="s">
        <v>2327</v>
      </c>
      <c r="H889" s="57"/>
      <c r="I889" s="57"/>
      <c r="J889" s="134" t="s">
        <v>3246</v>
      </c>
      <c r="K889" s="57"/>
      <c r="L889" s="57"/>
      <c r="M889" s="57"/>
      <c r="P889" s="107" t="s">
        <v>488</v>
      </c>
      <c r="Q889" s="108" t="s">
        <v>3398</v>
      </c>
      <c r="R889" s="108" t="s">
        <v>3488</v>
      </c>
      <c r="S889" s="76">
        <v>3</v>
      </c>
      <c r="T889" s="140" t="s">
        <v>488</v>
      </c>
      <c r="U889" s="107" t="s">
        <v>488</v>
      </c>
      <c r="V889" s="108" t="s">
        <v>3382</v>
      </c>
      <c r="W889" s="108" t="s">
        <v>488</v>
      </c>
      <c r="X889" s="76" t="s">
        <v>488</v>
      </c>
      <c r="Y889" s="140" t="s">
        <v>488</v>
      </c>
      <c r="Z889" s="91" t="str">
        <f t="shared" si="26"/>
        <v/>
      </c>
      <c r="AA889" s="45">
        <f t="shared" si="27"/>
        <v>3</v>
      </c>
    </row>
    <row r="890" spans="1:27" ht="388">
      <c r="A890" s="4">
        <v>2557</v>
      </c>
      <c r="B890" s="4" t="s">
        <v>2319</v>
      </c>
      <c r="C890" s="4">
        <v>177</v>
      </c>
      <c r="E890" s="14" t="s">
        <v>3251</v>
      </c>
      <c r="F890" s="13" t="s">
        <v>2328</v>
      </c>
      <c r="G890" s="13" t="s">
        <v>2095</v>
      </c>
      <c r="H890" s="57"/>
      <c r="I890" s="57"/>
      <c r="J890" s="134" t="s">
        <v>3246</v>
      </c>
      <c r="K890" s="57"/>
      <c r="L890" s="57"/>
      <c r="M890" s="57"/>
      <c r="P890" s="107" t="s">
        <v>488</v>
      </c>
      <c r="Q890" s="108" t="s">
        <v>3398</v>
      </c>
      <c r="R890" s="108" t="s">
        <v>3488</v>
      </c>
      <c r="S890" s="76">
        <v>3</v>
      </c>
      <c r="T890" s="140" t="s">
        <v>488</v>
      </c>
      <c r="U890" s="107" t="s">
        <v>488</v>
      </c>
      <c r="V890" s="108" t="s">
        <v>3382</v>
      </c>
      <c r="W890" s="108" t="s">
        <v>488</v>
      </c>
      <c r="X890" s="76" t="s">
        <v>488</v>
      </c>
      <c r="Y890" s="140" t="s">
        <v>488</v>
      </c>
      <c r="Z890" s="91" t="str">
        <f t="shared" si="26"/>
        <v/>
      </c>
      <c r="AA890" s="45">
        <f t="shared" si="27"/>
        <v>3</v>
      </c>
    </row>
    <row r="891" spans="1:27" s="104" customFormat="1" ht="17">
      <c r="A891" s="4" t="s">
        <v>488</v>
      </c>
      <c r="B891" s="4" t="s">
        <v>488</v>
      </c>
      <c r="C891" s="4" t="s">
        <v>488</v>
      </c>
      <c r="D891" s="10" t="s">
        <v>488</v>
      </c>
      <c r="H891" s="4"/>
      <c r="P891" s="139"/>
      <c r="Q891" s="139"/>
      <c r="R891" s="139"/>
      <c r="S891" s="139"/>
      <c r="T891" s="139"/>
      <c r="U891" s="139"/>
      <c r="V891" s="139"/>
      <c r="W891" s="139"/>
      <c r="X891" s="139"/>
      <c r="Y891" s="139"/>
    </row>
    <row r="892" spans="1:27" s="104" customFormat="1" ht="17">
      <c r="A892" s="4" t="s">
        <v>488</v>
      </c>
      <c r="B892" s="4" t="s">
        <v>488</v>
      </c>
      <c r="C892" s="4" t="s">
        <v>488</v>
      </c>
      <c r="D892" s="10" t="s">
        <v>488</v>
      </c>
      <c r="H892" s="4"/>
      <c r="P892" s="139"/>
      <c r="Q892" s="139"/>
      <c r="R892" s="139"/>
      <c r="S892" s="139"/>
      <c r="T892" s="139"/>
      <c r="U892" s="139"/>
      <c r="V892" s="139"/>
      <c r="W892" s="139"/>
      <c r="X892" s="139"/>
      <c r="Y892" s="139"/>
    </row>
    <row r="893" spans="1:27" s="104" customFormat="1" ht="17">
      <c r="A893" s="4" t="s">
        <v>488</v>
      </c>
      <c r="B893" s="4" t="s">
        <v>488</v>
      </c>
      <c r="C893" s="4"/>
      <c r="D893" s="10" t="s">
        <v>488</v>
      </c>
      <c r="E893" s="106" t="s">
        <v>76</v>
      </c>
      <c r="H893" s="4"/>
      <c r="P893" s="139"/>
      <c r="Q893" s="139"/>
      <c r="R893" s="139"/>
      <c r="S893" s="139"/>
      <c r="T893" s="139"/>
      <c r="U893" s="139"/>
      <c r="V893" s="139"/>
      <c r="W893" s="139"/>
      <c r="X893" s="139"/>
      <c r="Y893" s="139"/>
    </row>
    <row r="894" spans="1:27" ht="409.6">
      <c r="A894" s="4">
        <v>2558</v>
      </c>
      <c r="B894" s="4" t="s">
        <v>2329</v>
      </c>
      <c r="C894" s="4">
        <v>178</v>
      </c>
      <c r="D894" s="10" t="s">
        <v>32</v>
      </c>
      <c r="E894" s="13" t="s">
        <v>2330</v>
      </c>
      <c r="F894" s="13" t="s">
        <v>2331</v>
      </c>
      <c r="G894" s="13" t="s">
        <v>2332</v>
      </c>
      <c r="H894" s="57"/>
      <c r="I894" s="57"/>
      <c r="J894" s="134" t="s">
        <v>3252</v>
      </c>
      <c r="K894" s="57"/>
      <c r="L894" s="57"/>
      <c r="M894" s="57"/>
      <c r="N894" s="136">
        <v>5</v>
      </c>
      <c r="O894" s="136">
        <v>4</v>
      </c>
      <c r="P894" s="107" t="s">
        <v>488</v>
      </c>
      <c r="Q894" s="108" t="s">
        <v>3398</v>
      </c>
      <c r="R894" s="108" t="s">
        <v>3488</v>
      </c>
      <c r="S894" s="76">
        <v>3</v>
      </c>
      <c r="T894" s="140" t="s">
        <v>488</v>
      </c>
      <c r="U894" s="107" t="s">
        <v>488</v>
      </c>
      <c r="V894" s="108" t="s">
        <v>3382</v>
      </c>
      <c r="W894" s="108" t="s">
        <v>488</v>
      </c>
      <c r="X894" s="76" t="s">
        <v>488</v>
      </c>
      <c r="Y894" s="140" t="s">
        <v>488</v>
      </c>
      <c r="Z894" s="91">
        <f t="shared" si="26"/>
        <v>5</v>
      </c>
      <c r="AA894" s="45">
        <f t="shared" si="27"/>
        <v>3</v>
      </c>
    </row>
    <row r="895" spans="1:27" s="104" customFormat="1" ht="17">
      <c r="A895" s="4" t="s">
        <v>488</v>
      </c>
      <c r="B895" s="4" t="s">
        <v>488</v>
      </c>
      <c r="C895" s="4" t="s">
        <v>488</v>
      </c>
      <c r="D895" s="10" t="s">
        <v>488</v>
      </c>
      <c r="H895" s="4"/>
      <c r="P895" s="139"/>
      <c r="Q895" s="139"/>
      <c r="R895" s="139"/>
      <c r="S895" s="139"/>
      <c r="T895" s="139"/>
      <c r="U895" s="139"/>
      <c r="V895" s="139"/>
      <c r="W895" s="139"/>
      <c r="X895" s="139"/>
      <c r="Y895" s="139"/>
    </row>
    <row r="896" spans="1:27" s="104" customFormat="1" ht="17">
      <c r="A896" s="4" t="s">
        <v>488</v>
      </c>
      <c r="B896" s="4" t="s">
        <v>488</v>
      </c>
      <c r="C896" s="4" t="s">
        <v>488</v>
      </c>
      <c r="D896" s="10" t="s">
        <v>488</v>
      </c>
      <c r="H896" s="4"/>
      <c r="P896" s="139"/>
      <c r="Q896" s="139"/>
      <c r="R896" s="139"/>
      <c r="S896" s="139"/>
      <c r="T896" s="139"/>
      <c r="U896" s="139"/>
      <c r="V896" s="139"/>
      <c r="W896" s="139"/>
      <c r="X896" s="139"/>
      <c r="Y896" s="139"/>
    </row>
    <row r="897" spans="1:27" s="104" customFormat="1" ht="34">
      <c r="A897" s="4" t="s">
        <v>488</v>
      </c>
      <c r="B897" s="4" t="s">
        <v>488</v>
      </c>
      <c r="C897" s="4"/>
      <c r="D897" s="10" t="s">
        <v>488</v>
      </c>
      <c r="E897" s="106" t="s">
        <v>77</v>
      </c>
      <c r="H897" s="4"/>
      <c r="P897" s="139"/>
      <c r="Q897" s="139"/>
      <c r="R897" s="139"/>
      <c r="S897" s="139"/>
      <c r="T897" s="139"/>
      <c r="U897" s="139"/>
      <c r="V897" s="139"/>
      <c r="W897" s="139"/>
      <c r="X897" s="139"/>
      <c r="Y897" s="139"/>
    </row>
    <row r="898" spans="1:27" ht="372">
      <c r="A898" s="4">
        <v>2559</v>
      </c>
      <c r="B898" s="4" t="s">
        <v>2333</v>
      </c>
      <c r="C898" s="4">
        <v>179</v>
      </c>
      <c r="D898" s="10" t="s">
        <v>32</v>
      </c>
      <c r="E898" s="13" t="s">
        <v>2334</v>
      </c>
      <c r="F898" s="13" t="s">
        <v>2335</v>
      </c>
      <c r="G898" s="13" t="s">
        <v>2336</v>
      </c>
      <c r="H898" s="57"/>
      <c r="I898" s="57"/>
      <c r="J898" s="134" t="s">
        <v>3253</v>
      </c>
      <c r="K898" s="57"/>
      <c r="L898" s="57"/>
      <c r="M898" s="57"/>
      <c r="N898" s="136">
        <v>5</v>
      </c>
      <c r="O898" s="136">
        <v>4</v>
      </c>
      <c r="P898" s="107" t="s">
        <v>488</v>
      </c>
      <c r="Q898" s="108" t="s">
        <v>3398</v>
      </c>
      <c r="R898" s="108" t="s">
        <v>3488</v>
      </c>
      <c r="S898" s="76">
        <v>3</v>
      </c>
      <c r="T898" s="140" t="s">
        <v>488</v>
      </c>
      <c r="U898" s="107" t="s">
        <v>488</v>
      </c>
      <c r="V898" s="108" t="s">
        <v>3382</v>
      </c>
      <c r="W898" s="108" t="s">
        <v>488</v>
      </c>
      <c r="X898" s="76" t="s">
        <v>488</v>
      </c>
      <c r="Y898" s="140" t="s">
        <v>488</v>
      </c>
      <c r="Z898" s="91">
        <f t="shared" si="26"/>
        <v>5</v>
      </c>
      <c r="AA898" s="45">
        <f t="shared" si="27"/>
        <v>3</v>
      </c>
    </row>
    <row r="899" spans="1:27" s="104" customFormat="1" ht="17">
      <c r="A899" s="4" t="s">
        <v>488</v>
      </c>
      <c r="B899" s="4" t="s">
        <v>488</v>
      </c>
      <c r="C899" s="4" t="s">
        <v>488</v>
      </c>
      <c r="D899" s="10" t="s">
        <v>488</v>
      </c>
      <c r="H899" s="4"/>
      <c r="P899" s="139"/>
      <c r="Q899" s="139"/>
      <c r="R899" s="139"/>
      <c r="S899" s="139"/>
      <c r="T899" s="139"/>
      <c r="U899" s="139"/>
      <c r="V899" s="139"/>
      <c r="W899" s="139"/>
      <c r="X899" s="139"/>
      <c r="Y899" s="139"/>
    </row>
    <row r="900" spans="1:27" s="104" customFormat="1" ht="17">
      <c r="A900" s="4" t="s">
        <v>488</v>
      </c>
      <c r="B900" s="4" t="s">
        <v>488</v>
      </c>
      <c r="C900" s="4" t="s">
        <v>488</v>
      </c>
      <c r="D900" s="10" t="s">
        <v>488</v>
      </c>
      <c r="H900" s="4"/>
      <c r="P900" s="139"/>
      <c r="Q900" s="139"/>
      <c r="R900" s="139"/>
      <c r="S900" s="139"/>
      <c r="T900" s="139"/>
      <c r="U900" s="139"/>
      <c r="V900" s="139"/>
      <c r="W900" s="139"/>
      <c r="X900" s="139"/>
      <c r="Y900" s="139"/>
    </row>
    <row r="901" spans="1:27" s="104" customFormat="1" ht="17">
      <c r="A901" s="4" t="s">
        <v>488</v>
      </c>
      <c r="B901" s="4" t="s">
        <v>488</v>
      </c>
      <c r="C901" s="4"/>
      <c r="D901" s="10" t="s">
        <v>488</v>
      </c>
      <c r="E901" s="106" t="s">
        <v>78</v>
      </c>
      <c r="H901" s="4"/>
      <c r="P901" s="139"/>
      <c r="Q901" s="139"/>
      <c r="R901" s="139"/>
      <c r="S901" s="139"/>
      <c r="T901" s="139"/>
      <c r="U901" s="139"/>
      <c r="V901" s="139"/>
      <c r="W901" s="139"/>
      <c r="X901" s="139"/>
      <c r="Y901" s="139"/>
    </row>
    <row r="902" spans="1:27" ht="409.6">
      <c r="A902" s="4">
        <v>2560</v>
      </c>
      <c r="B902" s="4" t="s">
        <v>2337</v>
      </c>
      <c r="C902" s="4">
        <v>180</v>
      </c>
      <c r="E902" s="14" t="s">
        <v>3255</v>
      </c>
      <c r="F902" s="13" t="s">
        <v>2338</v>
      </c>
      <c r="G902" s="13" t="s">
        <v>2339</v>
      </c>
      <c r="H902" s="57"/>
      <c r="I902" s="57"/>
      <c r="J902" s="134" t="s">
        <v>3254</v>
      </c>
      <c r="K902" s="57"/>
      <c r="L902" s="57"/>
      <c r="M902" s="57"/>
      <c r="P902" s="107" t="s">
        <v>488</v>
      </c>
      <c r="Q902" s="108" t="s">
        <v>3398</v>
      </c>
      <c r="R902" s="108" t="s">
        <v>3488</v>
      </c>
      <c r="S902" s="76">
        <v>3</v>
      </c>
      <c r="T902" s="140" t="s">
        <v>488</v>
      </c>
      <c r="U902" s="107" t="s">
        <v>488</v>
      </c>
      <c r="V902" s="108" t="s">
        <v>3382</v>
      </c>
      <c r="W902" s="108" t="s">
        <v>488</v>
      </c>
      <c r="X902" s="76" t="s">
        <v>488</v>
      </c>
      <c r="Y902" s="140" t="s">
        <v>488</v>
      </c>
      <c r="Z902" s="91" t="str">
        <f t="shared" si="26"/>
        <v/>
      </c>
      <c r="AA902" s="45">
        <f t="shared" si="27"/>
        <v>3</v>
      </c>
    </row>
    <row r="903" spans="1:27" ht="409.6">
      <c r="A903" s="4">
        <v>2561</v>
      </c>
      <c r="B903" s="4" t="s">
        <v>2337</v>
      </c>
      <c r="C903" s="4">
        <v>180</v>
      </c>
      <c r="E903" s="14" t="s">
        <v>3256</v>
      </c>
      <c r="F903" s="13" t="s">
        <v>2340</v>
      </c>
      <c r="G903" s="13" t="s">
        <v>2341</v>
      </c>
      <c r="H903" s="57"/>
      <c r="I903" s="57"/>
      <c r="J903" s="134" t="s">
        <v>3254</v>
      </c>
      <c r="K903" s="57"/>
      <c r="L903" s="57"/>
      <c r="M903" s="57"/>
      <c r="P903" s="107" t="s">
        <v>488</v>
      </c>
      <c r="Q903" s="108" t="s">
        <v>3398</v>
      </c>
      <c r="R903" s="108" t="s">
        <v>3488</v>
      </c>
      <c r="S903" s="76">
        <v>3</v>
      </c>
      <c r="T903" s="140" t="s">
        <v>488</v>
      </c>
      <c r="U903" s="107" t="s">
        <v>488</v>
      </c>
      <c r="V903" s="108" t="s">
        <v>3382</v>
      </c>
      <c r="W903" s="108" t="s">
        <v>488</v>
      </c>
      <c r="X903" s="76" t="s">
        <v>488</v>
      </c>
      <c r="Y903" s="140" t="s">
        <v>488</v>
      </c>
      <c r="Z903" s="91" t="str">
        <f t="shared" si="26"/>
        <v/>
      </c>
      <c r="AA903" s="45">
        <f t="shared" si="27"/>
        <v>3</v>
      </c>
    </row>
    <row r="904" spans="1:27" ht="409.6">
      <c r="A904" s="4">
        <v>2562</v>
      </c>
      <c r="B904" s="4" t="s">
        <v>2337</v>
      </c>
      <c r="C904" s="4">
        <v>180</v>
      </c>
      <c r="E904" s="14" t="s">
        <v>3257</v>
      </c>
      <c r="F904" s="13" t="s">
        <v>2342</v>
      </c>
      <c r="G904" s="13" t="s">
        <v>2343</v>
      </c>
      <c r="H904" s="57"/>
      <c r="I904" s="57"/>
      <c r="J904" s="134" t="s">
        <v>3254</v>
      </c>
      <c r="K904" s="57"/>
      <c r="L904" s="57"/>
      <c r="M904" s="57"/>
      <c r="P904" s="107" t="s">
        <v>488</v>
      </c>
      <c r="Q904" s="108" t="s">
        <v>3398</v>
      </c>
      <c r="R904" s="108" t="s">
        <v>3488</v>
      </c>
      <c r="S904" s="76">
        <v>3</v>
      </c>
      <c r="T904" s="140" t="s">
        <v>488</v>
      </c>
      <c r="U904" s="107" t="s">
        <v>488</v>
      </c>
      <c r="V904" s="108" t="s">
        <v>3382</v>
      </c>
      <c r="W904" s="108" t="s">
        <v>488</v>
      </c>
      <c r="X904" s="76" t="s">
        <v>488</v>
      </c>
      <c r="Y904" s="140" t="s">
        <v>488</v>
      </c>
      <c r="Z904" s="91" t="str">
        <f t="shared" ref="Z904:Z967" si="28">IF(U904&lt;&gt;"",U904,IF(P904&lt;&gt;"",P904,IF(N904&lt;&gt;"",N904,"")))</f>
        <v/>
      </c>
      <c r="AA904" s="45">
        <f t="shared" ref="AA904:AA967" si="29">IF(X904&lt;&gt;"",X904,IF(S904&lt;&gt;"",S904,IF(O904&lt;&gt;"",O904,"")))</f>
        <v>3</v>
      </c>
    </row>
    <row r="905" spans="1:27" s="104" customFormat="1" ht="17">
      <c r="A905" s="4" t="s">
        <v>488</v>
      </c>
      <c r="B905" s="4" t="s">
        <v>488</v>
      </c>
      <c r="C905" s="4" t="s">
        <v>488</v>
      </c>
      <c r="D905" s="10" t="s">
        <v>488</v>
      </c>
      <c r="H905" s="4"/>
      <c r="P905" s="139"/>
      <c r="Q905" s="139"/>
      <c r="R905" s="139"/>
      <c r="S905" s="139"/>
      <c r="T905" s="139"/>
      <c r="U905" s="139"/>
      <c r="V905" s="139"/>
      <c r="W905" s="139"/>
      <c r="X905" s="139"/>
      <c r="Y905" s="139"/>
    </row>
    <row r="906" spans="1:27" s="104" customFormat="1" ht="17">
      <c r="A906" s="4" t="s">
        <v>488</v>
      </c>
      <c r="B906" s="4" t="s">
        <v>488</v>
      </c>
      <c r="C906" s="4" t="s">
        <v>488</v>
      </c>
      <c r="D906" s="10" t="s">
        <v>488</v>
      </c>
      <c r="H906" s="4"/>
      <c r="P906" s="139"/>
      <c r="Q906" s="139"/>
      <c r="R906" s="139"/>
      <c r="S906" s="139"/>
      <c r="T906" s="139"/>
      <c r="U906" s="139"/>
      <c r="V906" s="139"/>
      <c r="W906" s="139"/>
      <c r="X906" s="139"/>
      <c r="Y906" s="139"/>
    </row>
    <row r="907" spans="1:27" s="104" customFormat="1" ht="17">
      <c r="A907" s="4" t="s">
        <v>488</v>
      </c>
      <c r="B907" s="4" t="s">
        <v>488</v>
      </c>
      <c r="C907" s="4"/>
      <c r="D907" s="10" t="s">
        <v>488</v>
      </c>
      <c r="E907" s="106" t="s">
        <v>81</v>
      </c>
      <c r="H907" s="4"/>
      <c r="P907" s="139"/>
      <c r="Q907" s="139"/>
      <c r="R907" s="139"/>
      <c r="S907" s="139"/>
      <c r="T907" s="139"/>
      <c r="U907" s="139"/>
      <c r="V907" s="139"/>
      <c r="W907" s="139"/>
      <c r="X907" s="139"/>
      <c r="Y907" s="139"/>
    </row>
    <row r="908" spans="1:27" ht="238">
      <c r="A908" s="4">
        <v>2563</v>
      </c>
      <c r="B908" s="4" t="s">
        <v>2344</v>
      </c>
      <c r="C908" s="4">
        <v>183</v>
      </c>
      <c r="D908" s="10" t="s">
        <v>32</v>
      </c>
      <c r="E908" s="13" t="s">
        <v>2345</v>
      </c>
      <c r="F908" s="13" t="s">
        <v>2346</v>
      </c>
      <c r="G908" s="13" t="s">
        <v>2347</v>
      </c>
      <c r="H908" s="57"/>
      <c r="I908" s="57"/>
      <c r="J908" s="134" t="s">
        <v>3258</v>
      </c>
      <c r="K908" s="57"/>
      <c r="L908" s="57"/>
      <c r="M908" s="57"/>
      <c r="N908" s="136">
        <v>5</v>
      </c>
      <c r="O908" s="136">
        <v>3</v>
      </c>
      <c r="P908" s="107" t="s">
        <v>488</v>
      </c>
      <c r="Q908" s="108" t="s">
        <v>3398</v>
      </c>
      <c r="R908" s="108" t="s">
        <v>3440</v>
      </c>
      <c r="S908" s="76">
        <v>3</v>
      </c>
      <c r="T908" s="140" t="s">
        <v>488</v>
      </c>
      <c r="U908" s="107" t="s">
        <v>488</v>
      </c>
      <c r="V908" s="108" t="s">
        <v>3382</v>
      </c>
      <c r="W908" s="108" t="s">
        <v>488</v>
      </c>
      <c r="X908" s="76" t="s">
        <v>488</v>
      </c>
      <c r="Y908" s="140" t="s">
        <v>488</v>
      </c>
      <c r="Z908" s="91">
        <f t="shared" si="28"/>
        <v>5</v>
      </c>
      <c r="AA908" s="45">
        <f t="shared" si="29"/>
        <v>3</v>
      </c>
    </row>
    <row r="909" spans="1:27" s="104" customFormat="1" ht="17">
      <c r="A909" s="4" t="s">
        <v>488</v>
      </c>
      <c r="B909" s="4" t="s">
        <v>488</v>
      </c>
      <c r="C909" s="4" t="s">
        <v>488</v>
      </c>
      <c r="D909" s="10" t="s">
        <v>488</v>
      </c>
      <c r="H909" s="4"/>
      <c r="P909" s="139"/>
      <c r="Q909" s="139"/>
      <c r="R909" s="139"/>
      <c r="S909" s="139"/>
      <c r="T909" s="139"/>
      <c r="U909" s="139"/>
      <c r="V909" s="139"/>
      <c r="W909" s="139"/>
      <c r="X909" s="139"/>
      <c r="Y909" s="139"/>
    </row>
    <row r="910" spans="1:27" s="104" customFormat="1" ht="17">
      <c r="A910" s="4" t="s">
        <v>488</v>
      </c>
      <c r="B910" s="4" t="s">
        <v>488</v>
      </c>
      <c r="C910" s="4" t="s">
        <v>488</v>
      </c>
      <c r="D910" s="10" t="s">
        <v>488</v>
      </c>
      <c r="H910" s="4"/>
      <c r="P910" s="139"/>
      <c r="Q910" s="139"/>
      <c r="R910" s="139"/>
      <c r="S910" s="139"/>
      <c r="T910" s="139"/>
      <c r="U910" s="139"/>
      <c r="V910" s="139"/>
      <c r="W910" s="139"/>
      <c r="X910" s="139"/>
      <c r="Y910" s="139"/>
    </row>
    <row r="911" spans="1:27" s="104" customFormat="1" ht="17">
      <c r="A911" s="4" t="s">
        <v>488</v>
      </c>
      <c r="B911" s="4" t="s">
        <v>488</v>
      </c>
      <c r="C911" s="4"/>
      <c r="D911" s="10" t="s">
        <v>488</v>
      </c>
      <c r="E911" s="106" t="s">
        <v>2348</v>
      </c>
      <c r="H911" s="4"/>
      <c r="P911" s="139"/>
      <c r="Q911" s="139"/>
      <c r="R911" s="139"/>
      <c r="S911" s="139"/>
      <c r="T911" s="139"/>
      <c r="U911" s="139"/>
      <c r="V911" s="139"/>
      <c r="W911" s="139"/>
      <c r="X911" s="139"/>
      <c r="Y911" s="139"/>
    </row>
    <row r="912" spans="1:27" ht="409.6">
      <c r="A912" s="4">
        <v>2564</v>
      </c>
      <c r="B912" s="4" t="s">
        <v>2349</v>
      </c>
      <c r="C912" s="4">
        <v>184</v>
      </c>
      <c r="D912" s="10" t="s">
        <v>32</v>
      </c>
      <c r="E912" s="13" t="s">
        <v>2233</v>
      </c>
      <c r="F912" s="13" t="s">
        <v>2350</v>
      </c>
      <c r="G912" s="13" t="s">
        <v>2351</v>
      </c>
      <c r="H912" s="57"/>
      <c r="I912" s="57"/>
      <c r="J912" s="134" t="s">
        <v>3259</v>
      </c>
      <c r="K912" s="57"/>
      <c r="L912" s="57"/>
      <c r="M912" s="57"/>
      <c r="N912" s="136">
        <v>5</v>
      </c>
      <c r="O912" s="136">
        <v>3</v>
      </c>
      <c r="P912" s="107" t="s">
        <v>488</v>
      </c>
      <c r="Q912" s="108" t="s">
        <v>3398</v>
      </c>
      <c r="R912" s="108" t="s">
        <v>3484</v>
      </c>
      <c r="S912" s="76">
        <v>2.5</v>
      </c>
      <c r="T912" s="140" t="s">
        <v>488</v>
      </c>
      <c r="U912" s="107" t="s">
        <v>488</v>
      </c>
      <c r="V912" s="108" t="s">
        <v>3382</v>
      </c>
      <c r="W912" s="108" t="s">
        <v>488</v>
      </c>
      <c r="X912" s="76" t="s">
        <v>488</v>
      </c>
      <c r="Y912" s="140" t="s">
        <v>488</v>
      </c>
      <c r="Z912" s="91">
        <f t="shared" si="28"/>
        <v>5</v>
      </c>
      <c r="AA912" s="45">
        <f t="shared" si="29"/>
        <v>2.5</v>
      </c>
    </row>
    <row r="913" spans="1:27" s="104" customFormat="1" ht="17">
      <c r="A913" s="4" t="s">
        <v>488</v>
      </c>
      <c r="B913" s="4" t="s">
        <v>488</v>
      </c>
      <c r="C913" s="4" t="s">
        <v>488</v>
      </c>
      <c r="D913" s="10" t="s">
        <v>488</v>
      </c>
      <c r="H913" s="4"/>
      <c r="P913" s="139"/>
      <c r="Q913" s="139"/>
      <c r="R913" s="139"/>
      <c r="S913" s="139"/>
      <c r="T913" s="139"/>
      <c r="U913" s="139"/>
      <c r="V913" s="139"/>
      <c r="W913" s="139"/>
      <c r="X913" s="139"/>
      <c r="Y913" s="139"/>
    </row>
    <row r="914" spans="1:27" s="104" customFormat="1" ht="17">
      <c r="A914" s="4" t="s">
        <v>488</v>
      </c>
      <c r="B914" s="4" t="s">
        <v>488</v>
      </c>
      <c r="C914" s="4" t="s">
        <v>488</v>
      </c>
      <c r="D914" s="10" t="s">
        <v>488</v>
      </c>
      <c r="H914" s="4"/>
      <c r="P914" s="139"/>
      <c r="Q914" s="139"/>
      <c r="R914" s="139"/>
      <c r="S914" s="139"/>
      <c r="T914" s="139"/>
      <c r="U914" s="139"/>
      <c r="V914" s="139"/>
      <c r="W914" s="139"/>
      <c r="X914" s="139"/>
      <c r="Y914" s="139"/>
    </row>
    <row r="915" spans="1:27" s="104" customFormat="1" ht="17">
      <c r="A915" s="4" t="s">
        <v>488</v>
      </c>
      <c r="B915" s="4" t="s">
        <v>488</v>
      </c>
      <c r="C915" s="4"/>
      <c r="D915" s="10" t="s">
        <v>488</v>
      </c>
      <c r="E915" s="106" t="s">
        <v>83</v>
      </c>
      <c r="H915" s="4"/>
      <c r="P915" s="139"/>
      <c r="Q915" s="139"/>
      <c r="R915" s="139"/>
      <c r="S915" s="139"/>
      <c r="T915" s="139"/>
      <c r="U915" s="139"/>
      <c r="V915" s="139"/>
      <c r="W915" s="139"/>
      <c r="X915" s="139"/>
      <c r="Y915" s="139"/>
    </row>
    <row r="916" spans="1:27" ht="409.6">
      <c r="A916" s="4">
        <v>2565</v>
      </c>
      <c r="B916" s="4" t="s">
        <v>2352</v>
      </c>
      <c r="C916" s="4">
        <v>186</v>
      </c>
      <c r="D916" s="10" t="s">
        <v>32</v>
      </c>
      <c r="E916" s="13" t="s">
        <v>2353</v>
      </c>
      <c r="F916" s="13" t="s">
        <v>2354</v>
      </c>
      <c r="G916" s="13" t="s">
        <v>2355</v>
      </c>
      <c r="H916" s="57"/>
      <c r="I916" s="57"/>
      <c r="J916" s="134" t="s">
        <v>3260</v>
      </c>
      <c r="K916" s="57"/>
      <c r="L916" s="57"/>
      <c r="M916" s="57"/>
      <c r="N916" s="136">
        <v>5</v>
      </c>
      <c r="O916" s="136">
        <v>3</v>
      </c>
      <c r="P916" s="107" t="s">
        <v>488</v>
      </c>
      <c r="Q916" s="108" t="s">
        <v>3398</v>
      </c>
      <c r="R916" s="108" t="s">
        <v>488</v>
      </c>
      <c r="S916" s="76">
        <v>2.5</v>
      </c>
      <c r="T916" s="140" t="s">
        <v>488</v>
      </c>
      <c r="U916" s="107" t="s">
        <v>488</v>
      </c>
      <c r="V916" s="108" t="s">
        <v>3494</v>
      </c>
      <c r="W916" s="108" t="s">
        <v>488</v>
      </c>
      <c r="X916" s="76" t="s">
        <v>488</v>
      </c>
      <c r="Y916" s="140" t="s">
        <v>488</v>
      </c>
      <c r="Z916" s="91">
        <f t="shared" si="28"/>
        <v>5</v>
      </c>
      <c r="AA916" s="45">
        <f t="shared" si="29"/>
        <v>2.5</v>
      </c>
    </row>
    <row r="917" spans="1:27" s="104" customFormat="1" ht="17">
      <c r="A917" s="4" t="s">
        <v>488</v>
      </c>
      <c r="B917" s="4" t="s">
        <v>488</v>
      </c>
      <c r="C917" s="4" t="s">
        <v>488</v>
      </c>
      <c r="D917" s="10" t="s">
        <v>488</v>
      </c>
      <c r="H917" s="4"/>
      <c r="P917" s="139"/>
      <c r="Q917" s="139"/>
      <c r="R917" s="139"/>
      <c r="S917" s="139"/>
      <c r="T917" s="139"/>
      <c r="U917" s="139"/>
      <c r="V917" s="139"/>
      <c r="W917" s="139"/>
      <c r="X917" s="139"/>
      <c r="Y917" s="139"/>
    </row>
    <row r="918" spans="1:27" s="104" customFormat="1" ht="17">
      <c r="A918" s="4" t="s">
        <v>488</v>
      </c>
      <c r="B918" s="4" t="s">
        <v>488</v>
      </c>
      <c r="C918" s="4" t="s">
        <v>488</v>
      </c>
      <c r="D918" s="10" t="s">
        <v>488</v>
      </c>
      <c r="H918" s="4"/>
      <c r="P918" s="139"/>
      <c r="Q918" s="139"/>
      <c r="R918" s="139"/>
      <c r="S918" s="139"/>
      <c r="T918" s="139"/>
      <c r="U918" s="139"/>
      <c r="V918" s="139"/>
      <c r="W918" s="139"/>
      <c r="X918" s="139"/>
      <c r="Y918" s="139"/>
    </row>
    <row r="919" spans="1:27" ht="19">
      <c r="A919" s="4" t="s">
        <v>488</v>
      </c>
      <c r="B919" s="4" t="s">
        <v>488</v>
      </c>
      <c r="E919" s="145" t="s">
        <v>40</v>
      </c>
      <c r="F919" s="145"/>
      <c r="G919" s="145"/>
      <c r="P919" s="139"/>
      <c r="Q919" s="139"/>
      <c r="R919" s="139"/>
      <c r="S919" s="139"/>
      <c r="T919" s="139"/>
      <c r="U919" s="139"/>
      <c r="V919" s="139"/>
      <c r="W919" s="139"/>
      <c r="X919" s="139"/>
      <c r="Y919" s="139"/>
      <c r="Z919" s="104"/>
      <c r="AA919" s="104"/>
    </row>
    <row r="920" spans="1:27" s="104" customFormat="1" ht="17">
      <c r="A920" s="4" t="s">
        <v>488</v>
      </c>
      <c r="B920" s="4" t="s">
        <v>488</v>
      </c>
      <c r="C920" s="4"/>
      <c r="D920" s="10" t="s">
        <v>488</v>
      </c>
      <c r="E920" s="106" t="s">
        <v>243</v>
      </c>
      <c r="H920" s="4"/>
      <c r="P920" s="139"/>
      <c r="Q920" s="139"/>
      <c r="R920" s="139"/>
      <c r="S920" s="139"/>
      <c r="T920" s="139"/>
      <c r="U920" s="139"/>
      <c r="V920" s="139"/>
      <c r="W920" s="139"/>
      <c r="X920" s="139"/>
      <c r="Y920" s="139"/>
    </row>
    <row r="921" spans="1:27" ht="409.6">
      <c r="A921" s="4">
        <v>2566</v>
      </c>
      <c r="B921" s="4" t="s">
        <v>2356</v>
      </c>
      <c r="C921" s="4">
        <v>187</v>
      </c>
      <c r="D921" s="10" t="s">
        <v>32</v>
      </c>
      <c r="E921" s="13" t="s">
        <v>2357</v>
      </c>
      <c r="F921" s="13" t="s">
        <v>2358</v>
      </c>
      <c r="G921" s="13" t="s">
        <v>2359</v>
      </c>
      <c r="H921" s="57"/>
      <c r="I921" s="57"/>
      <c r="J921" s="134" t="s">
        <v>3261</v>
      </c>
      <c r="K921" s="57"/>
      <c r="L921" s="57"/>
      <c r="M921" s="57"/>
      <c r="N921" s="136">
        <v>5</v>
      </c>
      <c r="O921" s="136">
        <v>3</v>
      </c>
      <c r="P921" s="107" t="s">
        <v>488</v>
      </c>
      <c r="Q921" s="108" t="s">
        <v>3398</v>
      </c>
      <c r="R921" s="108" t="s">
        <v>3495</v>
      </c>
      <c r="S921" s="76">
        <v>2.5</v>
      </c>
      <c r="T921" s="140" t="s">
        <v>488</v>
      </c>
      <c r="U921" s="107" t="s">
        <v>488</v>
      </c>
      <c r="V921" s="108" t="s">
        <v>3382</v>
      </c>
      <c r="W921" s="108" t="s">
        <v>488</v>
      </c>
      <c r="X921" s="76" t="s">
        <v>488</v>
      </c>
      <c r="Y921" s="140" t="s">
        <v>488</v>
      </c>
      <c r="Z921" s="91">
        <f t="shared" si="28"/>
        <v>5</v>
      </c>
      <c r="AA921" s="45">
        <f t="shared" si="29"/>
        <v>2.5</v>
      </c>
    </row>
    <row r="922" spans="1:27" s="104" customFormat="1" ht="17">
      <c r="A922" s="4" t="s">
        <v>488</v>
      </c>
      <c r="B922" s="4" t="s">
        <v>488</v>
      </c>
      <c r="C922" s="4" t="s">
        <v>488</v>
      </c>
      <c r="D922" s="10" t="s">
        <v>488</v>
      </c>
      <c r="H922" s="4"/>
      <c r="P922" s="139"/>
      <c r="Q922" s="139"/>
      <c r="R922" s="139"/>
      <c r="S922" s="139"/>
      <c r="T922" s="139"/>
      <c r="U922" s="139"/>
      <c r="V922" s="139"/>
      <c r="W922" s="139"/>
      <c r="X922" s="139"/>
      <c r="Y922" s="139"/>
    </row>
    <row r="923" spans="1:27" s="104" customFormat="1" ht="17">
      <c r="A923" s="4" t="s">
        <v>488</v>
      </c>
      <c r="B923" s="4" t="s">
        <v>488</v>
      </c>
      <c r="C923" s="4" t="s">
        <v>488</v>
      </c>
      <c r="D923" s="10" t="s">
        <v>488</v>
      </c>
      <c r="H923" s="4"/>
      <c r="P923" s="139"/>
      <c r="Q923" s="139"/>
      <c r="R923" s="139"/>
      <c r="S923" s="139"/>
      <c r="T923" s="139"/>
      <c r="U923" s="139"/>
      <c r="V923" s="139"/>
      <c r="W923" s="139"/>
      <c r="X923" s="139"/>
      <c r="Y923" s="139"/>
    </row>
    <row r="924" spans="1:27" s="104" customFormat="1" ht="17">
      <c r="A924" s="4" t="s">
        <v>488</v>
      </c>
      <c r="B924" s="4" t="s">
        <v>488</v>
      </c>
      <c r="C924" s="4"/>
      <c r="D924" s="10" t="s">
        <v>488</v>
      </c>
      <c r="E924" s="106" t="s">
        <v>244</v>
      </c>
      <c r="H924" s="4"/>
      <c r="P924" s="139"/>
      <c r="Q924" s="139"/>
      <c r="R924" s="139"/>
      <c r="S924" s="139"/>
      <c r="T924" s="139"/>
      <c r="U924" s="139"/>
      <c r="V924" s="139"/>
      <c r="W924" s="139"/>
      <c r="X924" s="139"/>
      <c r="Y924" s="139"/>
    </row>
    <row r="925" spans="1:27" ht="409.6">
      <c r="A925" s="4">
        <v>2567</v>
      </c>
      <c r="B925" s="4" t="s">
        <v>2360</v>
      </c>
      <c r="C925" s="4">
        <v>188</v>
      </c>
      <c r="D925" s="10" t="s">
        <v>32</v>
      </c>
      <c r="E925" s="13" t="s">
        <v>2361</v>
      </c>
      <c r="F925" s="13" t="s">
        <v>2362</v>
      </c>
      <c r="G925" s="13" t="s">
        <v>2363</v>
      </c>
      <c r="H925" s="57"/>
      <c r="I925" s="57"/>
      <c r="J925" s="134" t="s">
        <v>3262</v>
      </c>
      <c r="K925" s="57"/>
      <c r="L925" s="57"/>
      <c r="M925" s="57"/>
      <c r="N925" s="136">
        <v>5</v>
      </c>
      <c r="O925" s="136">
        <v>3</v>
      </c>
      <c r="P925" s="107" t="s">
        <v>488</v>
      </c>
      <c r="Q925" s="108" t="s">
        <v>3398</v>
      </c>
      <c r="R925" s="108" t="s">
        <v>488</v>
      </c>
      <c r="S925" s="76">
        <v>3</v>
      </c>
      <c r="T925" s="140" t="s">
        <v>488</v>
      </c>
      <c r="U925" s="107" t="s">
        <v>488</v>
      </c>
      <c r="V925" s="108" t="s">
        <v>3382</v>
      </c>
      <c r="W925" s="108" t="s">
        <v>488</v>
      </c>
      <c r="X925" s="76" t="s">
        <v>488</v>
      </c>
      <c r="Y925" s="140" t="s">
        <v>488</v>
      </c>
      <c r="Z925" s="91">
        <f t="shared" si="28"/>
        <v>5</v>
      </c>
      <c r="AA925" s="45">
        <f t="shared" si="29"/>
        <v>3</v>
      </c>
    </row>
    <row r="926" spans="1:27" ht="409.6">
      <c r="A926" s="4">
        <v>2568</v>
      </c>
      <c r="B926" s="4" t="s">
        <v>2360</v>
      </c>
      <c r="C926" s="4">
        <v>188</v>
      </c>
      <c r="E926" s="14" t="s">
        <v>3263</v>
      </c>
      <c r="F926" s="13" t="s">
        <v>2364</v>
      </c>
      <c r="G926" s="13" t="s">
        <v>2365</v>
      </c>
      <c r="H926" s="57"/>
      <c r="I926" s="57"/>
      <c r="J926" s="134" t="s">
        <v>3262</v>
      </c>
      <c r="K926" s="57"/>
      <c r="L926" s="57"/>
      <c r="M926" s="57"/>
      <c r="P926" s="107" t="s">
        <v>488</v>
      </c>
      <c r="Q926" s="108" t="s">
        <v>3398</v>
      </c>
      <c r="R926" s="108" t="s">
        <v>488</v>
      </c>
      <c r="S926" s="76">
        <v>3</v>
      </c>
      <c r="T926" s="140" t="s">
        <v>488</v>
      </c>
      <c r="U926" s="107" t="s">
        <v>488</v>
      </c>
      <c r="V926" s="108" t="s">
        <v>3496</v>
      </c>
      <c r="W926" s="108" t="s">
        <v>488</v>
      </c>
      <c r="X926" s="76" t="s">
        <v>488</v>
      </c>
      <c r="Y926" s="140" t="s">
        <v>488</v>
      </c>
      <c r="Z926" s="91" t="str">
        <f t="shared" si="28"/>
        <v/>
      </c>
      <c r="AA926" s="45">
        <f t="shared" si="29"/>
        <v>3</v>
      </c>
    </row>
    <row r="927" spans="1:27" s="104" customFormat="1" ht="17">
      <c r="A927" s="4" t="s">
        <v>488</v>
      </c>
      <c r="B927" s="4" t="s">
        <v>488</v>
      </c>
      <c r="C927" s="4" t="s">
        <v>488</v>
      </c>
      <c r="D927" s="10" t="s">
        <v>488</v>
      </c>
      <c r="H927" s="4"/>
      <c r="P927" s="139"/>
      <c r="Q927" s="139"/>
      <c r="R927" s="139"/>
      <c r="S927" s="139"/>
      <c r="T927" s="139"/>
      <c r="U927" s="139"/>
      <c r="V927" s="139"/>
      <c r="W927" s="139"/>
      <c r="X927" s="139"/>
      <c r="Y927" s="139"/>
    </row>
    <row r="928" spans="1:27" s="104" customFormat="1" ht="17">
      <c r="A928" s="4" t="s">
        <v>488</v>
      </c>
      <c r="B928" s="4" t="s">
        <v>488</v>
      </c>
      <c r="C928" s="4" t="s">
        <v>488</v>
      </c>
      <c r="D928" s="10" t="s">
        <v>488</v>
      </c>
      <c r="H928" s="4"/>
      <c r="P928" s="139"/>
      <c r="Q928" s="139"/>
      <c r="R928" s="139"/>
      <c r="S928" s="139"/>
      <c r="T928" s="139"/>
      <c r="U928" s="139"/>
      <c r="V928" s="139"/>
      <c r="W928" s="139"/>
      <c r="X928" s="139"/>
      <c r="Y928" s="139"/>
    </row>
    <row r="929" spans="1:27" s="104" customFormat="1" ht="17">
      <c r="A929" s="4" t="s">
        <v>488</v>
      </c>
      <c r="B929" s="4" t="s">
        <v>488</v>
      </c>
      <c r="C929" s="4"/>
      <c r="D929" s="10" t="s">
        <v>488</v>
      </c>
      <c r="E929" s="106" t="s">
        <v>84</v>
      </c>
      <c r="H929" s="4"/>
      <c r="P929" s="139"/>
      <c r="Q929" s="139"/>
      <c r="R929" s="139"/>
      <c r="S929" s="139"/>
      <c r="T929" s="139"/>
      <c r="U929" s="139"/>
      <c r="V929" s="139"/>
      <c r="W929" s="139"/>
      <c r="X929" s="139"/>
      <c r="Y929" s="139"/>
    </row>
    <row r="930" spans="1:27" ht="409.6">
      <c r="A930" s="4">
        <v>2569</v>
      </c>
      <c r="B930" s="4" t="s">
        <v>2366</v>
      </c>
      <c r="C930" s="4">
        <v>189</v>
      </c>
      <c r="E930" s="14" t="s">
        <v>3265</v>
      </c>
      <c r="F930" s="13" t="s">
        <v>2367</v>
      </c>
      <c r="G930" s="13" t="s">
        <v>2368</v>
      </c>
      <c r="H930" s="57"/>
      <c r="I930" s="57"/>
      <c r="J930" s="134" t="s">
        <v>3264</v>
      </c>
      <c r="K930" s="57"/>
      <c r="L930" s="57"/>
      <c r="M930" s="57"/>
      <c r="P930" s="107" t="s">
        <v>488</v>
      </c>
      <c r="Q930" s="108" t="s">
        <v>3398</v>
      </c>
      <c r="R930" s="108" t="s">
        <v>488</v>
      </c>
      <c r="S930" s="76">
        <v>3</v>
      </c>
      <c r="T930" s="140" t="s">
        <v>488</v>
      </c>
      <c r="U930" s="107" t="s">
        <v>488</v>
      </c>
      <c r="V930" s="108" t="s">
        <v>3382</v>
      </c>
      <c r="W930" s="108" t="s">
        <v>488</v>
      </c>
      <c r="X930" s="76" t="s">
        <v>488</v>
      </c>
      <c r="Y930" s="140" t="s">
        <v>488</v>
      </c>
      <c r="Z930" s="91" t="str">
        <f t="shared" si="28"/>
        <v/>
      </c>
      <c r="AA930" s="45">
        <f t="shared" si="29"/>
        <v>3</v>
      </c>
    </row>
    <row r="931" spans="1:27" ht="409.6">
      <c r="A931" s="4">
        <v>2570</v>
      </c>
      <c r="B931" s="4" t="s">
        <v>2366</v>
      </c>
      <c r="C931" s="4">
        <v>189</v>
      </c>
      <c r="E931" s="14" t="s">
        <v>3266</v>
      </c>
      <c r="F931" s="13" t="s">
        <v>2369</v>
      </c>
      <c r="G931" s="13" t="s">
        <v>2370</v>
      </c>
      <c r="H931" s="57"/>
      <c r="I931" s="57"/>
      <c r="J931" s="134" t="s">
        <v>3264</v>
      </c>
      <c r="K931" s="57"/>
      <c r="L931" s="57"/>
      <c r="M931" s="57"/>
      <c r="P931" s="107" t="s">
        <v>488</v>
      </c>
      <c r="Q931" s="108" t="s">
        <v>3398</v>
      </c>
      <c r="R931" s="108" t="s">
        <v>488</v>
      </c>
      <c r="S931" s="76">
        <v>3</v>
      </c>
      <c r="T931" s="140" t="s">
        <v>488</v>
      </c>
      <c r="U931" s="107" t="s">
        <v>488</v>
      </c>
      <c r="V931" s="108" t="s">
        <v>3382</v>
      </c>
      <c r="W931" s="108" t="s">
        <v>488</v>
      </c>
      <c r="X931" s="76" t="s">
        <v>488</v>
      </c>
      <c r="Y931" s="140" t="s">
        <v>488</v>
      </c>
      <c r="Z931" s="91" t="str">
        <f t="shared" si="28"/>
        <v/>
      </c>
      <c r="AA931" s="45">
        <f t="shared" si="29"/>
        <v>3</v>
      </c>
    </row>
    <row r="932" spans="1:27" ht="409.6">
      <c r="A932" s="4">
        <v>2571</v>
      </c>
      <c r="B932" s="4" t="s">
        <v>2366</v>
      </c>
      <c r="C932" s="4">
        <v>189</v>
      </c>
      <c r="E932" s="14" t="s">
        <v>3267</v>
      </c>
      <c r="F932" s="13" t="s">
        <v>2371</v>
      </c>
      <c r="G932" s="13" t="s">
        <v>2372</v>
      </c>
      <c r="H932" s="57"/>
      <c r="I932" s="57"/>
      <c r="J932" s="134" t="s">
        <v>3264</v>
      </c>
      <c r="K932" s="57"/>
      <c r="L932" s="57"/>
      <c r="M932" s="57"/>
      <c r="P932" s="107" t="s">
        <v>488</v>
      </c>
      <c r="Q932" s="108" t="s">
        <v>3398</v>
      </c>
      <c r="R932" s="108" t="s">
        <v>488</v>
      </c>
      <c r="S932" s="76">
        <v>3</v>
      </c>
      <c r="T932" s="140" t="s">
        <v>488</v>
      </c>
      <c r="U932" s="107" t="s">
        <v>488</v>
      </c>
      <c r="V932" s="108" t="s">
        <v>3382</v>
      </c>
      <c r="W932" s="108" t="s">
        <v>488</v>
      </c>
      <c r="X932" s="76" t="s">
        <v>488</v>
      </c>
      <c r="Y932" s="140" t="s">
        <v>488</v>
      </c>
      <c r="Z932" s="91" t="str">
        <f t="shared" si="28"/>
        <v/>
      </c>
      <c r="AA932" s="45">
        <f t="shared" si="29"/>
        <v>3</v>
      </c>
    </row>
    <row r="933" spans="1:27" ht="409.6">
      <c r="A933" s="4">
        <v>2572</v>
      </c>
      <c r="B933" s="4" t="s">
        <v>2366</v>
      </c>
      <c r="C933" s="4">
        <v>189</v>
      </c>
      <c r="E933" s="14" t="s">
        <v>2696</v>
      </c>
      <c r="F933" s="13" t="s">
        <v>2373</v>
      </c>
      <c r="G933" s="13" t="s">
        <v>2374</v>
      </c>
      <c r="H933" s="57"/>
      <c r="I933" s="57"/>
      <c r="J933" s="134" t="s">
        <v>3264</v>
      </c>
      <c r="K933" s="57"/>
      <c r="L933" s="57"/>
      <c r="M933" s="57"/>
      <c r="P933" s="107" t="s">
        <v>488</v>
      </c>
      <c r="Q933" s="108" t="s">
        <v>3398</v>
      </c>
      <c r="R933" s="108" t="s">
        <v>488</v>
      </c>
      <c r="S933" s="76">
        <v>3</v>
      </c>
      <c r="T933" s="140" t="s">
        <v>488</v>
      </c>
      <c r="U933" s="107" t="s">
        <v>488</v>
      </c>
      <c r="V933" s="108" t="s">
        <v>3382</v>
      </c>
      <c r="W933" s="108" t="s">
        <v>488</v>
      </c>
      <c r="X933" s="76" t="s">
        <v>488</v>
      </c>
      <c r="Y933" s="140" t="s">
        <v>488</v>
      </c>
      <c r="Z933" s="91" t="str">
        <f t="shared" si="28"/>
        <v/>
      </c>
      <c r="AA933" s="45">
        <f t="shared" si="29"/>
        <v>3</v>
      </c>
    </row>
    <row r="934" spans="1:27" ht="409.6">
      <c r="A934" s="4">
        <v>2573</v>
      </c>
      <c r="B934" s="4" t="s">
        <v>2366</v>
      </c>
      <c r="C934" s="4">
        <v>189</v>
      </c>
      <c r="E934" s="14" t="s">
        <v>3268</v>
      </c>
      <c r="F934" s="13" t="s">
        <v>2375</v>
      </c>
      <c r="G934" s="13" t="s">
        <v>2376</v>
      </c>
      <c r="H934" s="57"/>
      <c r="I934" s="57"/>
      <c r="J934" s="134" t="s">
        <v>3264</v>
      </c>
      <c r="K934" s="57"/>
      <c r="L934" s="57"/>
      <c r="M934" s="57"/>
      <c r="P934" s="107" t="s">
        <v>488</v>
      </c>
      <c r="Q934" s="108" t="s">
        <v>3398</v>
      </c>
      <c r="R934" s="108" t="s">
        <v>488</v>
      </c>
      <c r="S934" s="76">
        <v>3</v>
      </c>
      <c r="T934" s="140" t="s">
        <v>488</v>
      </c>
      <c r="U934" s="107" t="s">
        <v>488</v>
      </c>
      <c r="V934" s="108" t="s">
        <v>3382</v>
      </c>
      <c r="W934" s="108" t="s">
        <v>488</v>
      </c>
      <c r="X934" s="76" t="s">
        <v>488</v>
      </c>
      <c r="Y934" s="140" t="s">
        <v>488</v>
      </c>
      <c r="Z934" s="91" t="str">
        <f t="shared" si="28"/>
        <v/>
      </c>
      <c r="AA934" s="45">
        <f t="shared" si="29"/>
        <v>3</v>
      </c>
    </row>
    <row r="935" spans="1:27" ht="409.6">
      <c r="A935" s="4">
        <v>2574</v>
      </c>
      <c r="B935" s="4" t="s">
        <v>2366</v>
      </c>
      <c r="C935" s="4">
        <v>189</v>
      </c>
      <c r="E935" s="14" t="s">
        <v>3269</v>
      </c>
      <c r="F935" s="13" t="s">
        <v>2377</v>
      </c>
      <c r="G935" s="13" t="s">
        <v>2095</v>
      </c>
      <c r="H935" s="57"/>
      <c r="I935" s="57"/>
      <c r="J935" s="134" t="s">
        <v>3264</v>
      </c>
      <c r="K935" s="57"/>
      <c r="L935" s="57"/>
      <c r="M935" s="57"/>
      <c r="P935" s="107" t="s">
        <v>488</v>
      </c>
      <c r="Q935" s="108" t="s">
        <v>3398</v>
      </c>
      <c r="R935" s="108" t="s">
        <v>488</v>
      </c>
      <c r="S935" s="76">
        <v>2</v>
      </c>
      <c r="T935" s="140" t="s">
        <v>488</v>
      </c>
      <c r="U935" s="107" t="s">
        <v>488</v>
      </c>
      <c r="V935" s="108" t="s">
        <v>3497</v>
      </c>
      <c r="W935" s="108" t="s">
        <v>488</v>
      </c>
      <c r="X935" s="76" t="s">
        <v>488</v>
      </c>
      <c r="Y935" s="140" t="s">
        <v>488</v>
      </c>
      <c r="Z935" s="91" t="str">
        <f t="shared" si="28"/>
        <v/>
      </c>
      <c r="AA935" s="45">
        <f t="shared" si="29"/>
        <v>2</v>
      </c>
    </row>
    <row r="936" spans="1:27" s="104" customFormat="1" ht="17">
      <c r="A936" s="4" t="s">
        <v>488</v>
      </c>
      <c r="B936" s="4" t="s">
        <v>488</v>
      </c>
      <c r="C936" s="4" t="s">
        <v>488</v>
      </c>
      <c r="D936" s="10" t="s">
        <v>488</v>
      </c>
      <c r="H936" s="4"/>
      <c r="P936" s="139"/>
      <c r="Q936" s="139"/>
      <c r="R936" s="139"/>
      <c r="S936" s="139"/>
      <c r="T936" s="139"/>
      <c r="U936" s="139"/>
      <c r="V936" s="139"/>
      <c r="W936" s="139"/>
      <c r="X936" s="139"/>
      <c r="Y936" s="139"/>
    </row>
    <row r="937" spans="1:27" s="104" customFormat="1" ht="17">
      <c r="A937" s="4" t="s">
        <v>488</v>
      </c>
      <c r="B937" s="4" t="s">
        <v>488</v>
      </c>
      <c r="C937" s="4" t="s">
        <v>488</v>
      </c>
      <c r="D937" s="10" t="s">
        <v>488</v>
      </c>
      <c r="H937" s="4"/>
      <c r="P937" s="139"/>
      <c r="Q937" s="139"/>
      <c r="R937" s="139"/>
      <c r="S937" s="139"/>
      <c r="T937" s="139"/>
      <c r="U937" s="139"/>
      <c r="V937" s="139"/>
      <c r="W937" s="139"/>
      <c r="X937" s="139"/>
      <c r="Y937" s="139"/>
    </row>
    <row r="938" spans="1:27" s="104" customFormat="1" ht="17">
      <c r="A938" s="4" t="s">
        <v>488</v>
      </c>
      <c r="B938" s="4" t="s">
        <v>488</v>
      </c>
      <c r="C938" s="4"/>
      <c r="D938" s="10" t="s">
        <v>488</v>
      </c>
      <c r="E938" s="106" t="s">
        <v>85</v>
      </c>
      <c r="H938" s="4"/>
      <c r="P938" s="139"/>
      <c r="Q938" s="139"/>
      <c r="R938" s="139"/>
      <c r="S938" s="139"/>
      <c r="T938" s="139"/>
      <c r="U938" s="139"/>
      <c r="V938" s="139"/>
      <c r="W938" s="139"/>
      <c r="X938" s="139"/>
      <c r="Y938" s="139"/>
    </row>
    <row r="939" spans="1:27" ht="372">
      <c r="A939" s="4">
        <v>2575</v>
      </c>
      <c r="B939" s="4" t="s">
        <v>2378</v>
      </c>
      <c r="C939" s="4">
        <v>191</v>
      </c>
      <c r="D939" s="10" t="s">
        <v>32</v>
      </c>
      <c r="E939" s="13" t="s">
        <v>85</v>
      </c>
      <c r="F939" s="13" t="s">
        <v>2379</v>
      </c>
      <c r="G939" s="13" t="s">
        <v>2380</v>
      </c>
      <c r="H939" s="57"/>
      <c r="I939" s="57"/>
      <c r="J939" s="134" t="s">
        <v>3270</v>
      </c>
      <c r="K939" s="57"/>
      <c r="L939" s="57"/>
      <c r="M939" s="57"/>
      <c r="N939" s="136">
        <v>5</v>
      </c>
      <c r="O939" s="136">
        <v>3.5</v>
      </c>
      <c r="P939" s="107" t="s">
        <v>488</v>
      </c>
      <c r="Q939" s="108" t="s">
        <v>3398</v>
      </c>
      <c r="R939" s="108" t="s">
        <v>488</v>
      </c>
      <c r="S939" s="76">
        <v>2</v>
      </c>
      <c r="T939" s="140" t="s">
        <v>488</v>
      </c>
      <c r="U939" s="107" t="s">
        <v>488</v>
      </c>
      <c r="V939" s="108" t="s">
        <v>3382</v>
      </c>
      <c r="W939" s="108" t="s">
        <v>488</v>
      </c>
      <c r="X939" s="76" t="s">
        <v>488</v>
      </c>
      <c r="Y939" s="140" t="s">
        <v>488</v>
      </c>
      <c r="Z939" s="91">
        <f t="shared" si="28"/>
        <v>5</v>
      </c>
      <c r="AA939" s="45">
        <f t="shared" si="29"/>
        <v>2</v>
      </c>
    </row>
    <row r="940" spans="1:27" s="104" customFormat="1" ht="17">
      <c r="A940" s="4" t="s">
        <v>488</v>
      </c>
      <c r="B940" s="4" t="s">
        <v>488</v>
      </c>
      <c r="C940" s="4" t="s">
        <v>488</v>
      </c>
      <c r="D940" s="10" t="s">
        <v>488</v>
      </c>
      <c r="H940" s="4"/>
      <c r="P940" s="139"/>
      <c r="Q940" s="139"/>
      <c r="R940" s="139"/>
      <c r="S940" s="139"/>
      <c r="T940" s="139"/>
      <c r="U940" s="139"/>
      <c r="V940" s="139"/>
      <c r="W940" s="139"/>
      <c r="X940" s="139"/>
      <c r="Y940" s="139"/>
    </row>
    <row r="941" spans="1:27" s="104" customFormat="1" ht="17">
      <c r="A941" s="4" t="s">
        <v>488</v>
      </c>
      <c r="B941" s="4" t="s">
        <v>488</v>
      </c>
      <c r="C941" s="4" t="s">
        <v>488</v>
      </c>
      <c r="D941" s="10" t="s">
        <v>488</v>
      </c>
      <c r="H941" s="4"/>
      <c r="P941" s="139"/>
      <c r="Q941" s="139"/>
      <c r="R941" s="139"/>
      <c r="S941" s="139"/>
      <c r="T941" s="139"/>
      <c r="U941" s="139"/>
      <c r="V941" s="139"/>
      <c r="W941" s="139"/>
      <c r="X941" s="139"/>
      <c r="Y941" s="139"/>
    </row>
    <row r="942" spans="1:27" s="104" customFormat="1" ht="17">
      <c r="A942" s="4" t="s">
        <v>488</v>
      </c>
      <c r="B942" s="4" t="s">
        <v>488</v>
      </c>
      <c r="C942" s="4"/>
      <c r="D942" s="10" t="s">
        <v>488</v>
      </c>
      <c r="E942" s="106" t="s">
        <v>86</v>
      </c>
      <c r="H942" s="4"/>
      <c r="P942" s="139"/>
      <c r="Q942" s="139"/>
      <c r="R942" s="139"/>
      <c r="S942" s="139"/>
      <c r="T942" s="139"/>
      <c r="U942" s="139"/>
      <c r="V942" s="139"/>
      <c r="W942" s="139"/>
      <c r="X942" s="139"/>
      <c r="Y942" s="139"/>
    </row>
    <row r="943" spans="1:27" ht="409.6">
      <c r="A943" s="4">
        <v>2576</v>
      </c>
      <c r="B943" s="4" t="s">
        <v>2381</v>
      </c>
      <c r="C943" s="4">
        <v>192</v>
      </c>
      <c r="D943" s="10" t="s">
        <v>32</v>
      </c>
      <c r="E943" s="13" t="s">
        <v>2233</v>
      </c>
      <c r="F943" s="13" t="s">
        <v>2382</v>
      </c>
      <c r="G943" s="13" t="s">
        <v>2383</v>
      </c>
      <c r="H943" s="57"/>
      <c r="I943" s="57"/>
      <c r="J943" s="134" t="s">
        <v>3271</v>
      </c>
      <c r="K943" s="57"/>
      <c r="L943" s="57"/>
      <c r="M943" s="57"/>
      <c r="N943" s="136">
        <v>5</v>
      </c>
      <c r="O943" s="136">
        <v>3</v>
      </c>
      <c r="P943" s="107" t="s">
        <v>488</v>
      </c>
      <c r="Q943" s="108" t="s">
        <v>3398</v>
      </c>
      <c r="R943" s="108" t="s">
        <v>3498</v>
      </c>
      <c r="S943" s="76">
        <v>2.5</v>
      </c>
      <c r="T943" s="140" t="s">
        <v>488</v>
      </c>
      <c r="U943" s="107" t="s">
        <v>488</v>
      </c>
      <c r="V943" s="108" t="s">
        <v>3382</v>
      </c>
      <c r="W943" s="108" t="s">
        <v>488</v>
      </c>
      <c r="X943" s="76" t="s">
        <v>488</v>
      </c>
      <c r="Y943" s="140" t="s">
        <v>488</v>
      </c>
      <c r="Z943" s="91">
        <f t="shared" si="28"/>
        <v>5</v>
      </c>
      <c r="AA943" s="45">
        <f t="shared" si="29"/>
        <v>2.5</v>
      </c>
    </row>
    <row r="944" spans="1:27" s="104" customFormat="1" ht="17">
      <c r="A944" s="4" t="s">
        <v>488</v>
      </c>
      <c r="B944" s="4" t="s">
        <v>488</v>
      </c>
      <c r="C944" s="4" t="s">
        <v>488</v>
      </c>
      <c r="D944" s="10" t="s">
        <v>488</v>
      </c>
      <c r="H944" s="4"/>
      <c r="P944" s="139"/>
      <c r="Q944" s="139"/>
      <c r="R944" s="139"/>
      <c r="S944" s="139"/>
      <c r="T944" s="139"/>
      <c r="U944" s="139"/>
      <c r="V944" s="139"/>
      <c r="W944" s="139"/>
      <c r="X944" s="139"/>
      <c r="Y944" s="139"/>
    </row>
    <row r="945" spans="1:27" s="104" customFormat="1" ht="17">
      <c r="A945" s="4" t="s">
        <v>488</v>
      </c>
      <c r="B945" s="4" t="s">
        <v>488</v>
      </c>
      <c r="C945" s="4" t="s">
        <v>488</v>
      </c>
      <c r="D945" s="10" t="s">
        <v>488</v>
      </c>
      <c r="H945" s="4"/>
      <c r="P945" s="139"/>
      <c r="Q945" s="139"/>
      <c r="R945" s="139"/>
      <c r="S945" s="139"/>
      <c r="T945" s="139"/>
      <c r="U945" s="139"/>
      <c r="V945" s="139"/>
      <c r="W945" s="139"/>
      <c r="X945" s="139"/>
      <c r="Y945" s="139"/>
    </row>
    <row r="946" spans="1:27" s="104" customFormat="1" ht="17">
      <c r="A946" s="4" t="s">
        <v>488</v>
      </c>
      <c r="B946" s="4" t="s">
        <v>488</v>
      </c>
      <c r="C946" s="4"/>
      <c r="D946" s="10" t="s">
        <v>488</v>
      </c>
      <c r="E946" s="106" t="s">
        <v>87</v>
      </c>
      <c r="H946" s="4"/>
      <c r="P946" s="139"/>
      <c r="Q946" s="139"/>
      <c r="R946" s="139"/>
      <c r="S946" s="139"/>
      <c r="T946" s="139"/>
      <c r="U946" s="139"/>
      <c r="V946" s="139"/>
      <c r="W946" s="139"/>
      <c r="X946" s="139"/>
      <c r="Y946" s="139"/>
    </row>
    <row r="947" spans="1:27" ht="409.6">
      <c r="A947" s="4">
        <v>2577</v>
      </c>
      <c r="B947" s="4" t="s">
        <v>2384</v>
      </c>
      <c r="C947" s="4">
        <v>193</v>
      </c>
      <c r="D947" s="10" t="s">
        <v>32</v>
      </c>
      <c r="E947" s="13" t="s">
        <v>2385</v>
      </c>
      <c r="F947" s="13" t="s">
        <v>2386</v>
      </c>
      <c r="G947" s="13" t="s">
        <v>2138</v>
      </c>
      <c r="H947" s="57"/>
      <c r="I947" s="57"/>
      <c r="J947" s="134" t="s">
        <v>3272</v>
      </c>
      <c r="K947" s="57"/>
      <c r="L947" s="57"/>
      <c r="M947" s="57"/>
      <c r="N947" s="136">
        <v>5</v>
      </c>
      <c r="O947" s="136">
        <v>3</v>
      </c>
      <c r="P947" s="107" t="s">
        <v>488</v>
      </c>
      <c r="Q947" s="108" t="s">
        <v>3398</v>
      </c>
      <c r="R947" s="108" t="s">
        <v>488</v>
      </c>
      <c r="S947" s="76">
        <v>2.5</v>
      </c>
      <c r="T947" s="140" t="s">
        <v>488</v>
      </c>
      <c r="U947" s="107" t="s">
        <v>488</v>
      </c>
      <c r="V947" s="108" t="s">
        <v>3499</v>
      </c>
      <c r="W947" s="108" t="s">
        <v>488</v>
      </c>
      <c r="X947" s="76" t="s">
        <v>488</v>
      </c>
      <c r="Y947" s="140" t="s">
        <v>488</v>
      </c>
      <c r="Z947" s="91">
        <f t="shared" si="28"/>
        <v>5</v>
      </c>
      <c r="AA947" s="45">
        <f t="shared" si="29"/>
        <v>2.5</v>
      </c>
    </row>
    <row r="948" spans="1:27" s="104" customFormat="1" ht="17">
      <c r="A948" s="4" t="s">
        <v>488</v>
      </c>
      <c r="B948" s="4" t="s">
        <v>488</v>
      </c>
      <c r="C948" s="4" t="s">
        <v>488</v>
      </c>
      <c r="D948" s="10" t="s">
        <v>488</v>
      </c>
      <c r="H948" s="4"/>
      <c r="P948" s="139"/>
      <c r="Q948" s="139"/>
      <c r="R948" s="139"/>
      <c r="S948" s="139"/>
      <c r="T948" s="139"/>
      <c r="U948" s="139"/>
      <c r="V948" s="139"/>
      <c r="W948" s="139"/>
      <c r="X948" s="139"/>
      <c r="Y948" s="139"/>
    </row>
    <row r="949" spans="1:27" s="104" customFormat="1" ht="17">
      <c r="A949" s="4" t="s">
        <v>488</v>
      </c>
      <c r="B949" s="4" t="s">
        <v>488</v>
      </c>
      <c r="C949" s="4" t="s">
        <v>488</v>
      </c>
      <c r="D949" s="10" t="s">
        <v>488</v>
      </c>
      <c r="H949" s="4"/>
      <c r="P949" s="139"/>
      <c r="Q949" s="139"/>
      <c r="R949" s="139"/>
      <c r="S949" s="139"/>
      <c r="T949" s="139"/>
      <c r="U949" s="139"/>
      <c r="V949" s="139"/>
      <c r="W949" s="139"/>
      <c r="X949" s="139"/>
      <c r="Y949" s="139"/>
    </row>
    <row r="950" spans="1:27" ht="37">
      <c r="A950" s="4" t="s">
        <v>488</v>
      </c>
      <c r="B950" s="4" t="s">
        <v>488</v>
      </c>
      <c r="E950" s="149" t="s">
        <v>31</v>
      </c>
      <c r="F950" s="149"/>
      <c r="G950" s="149"/>
      <c r="P950" s="139"/>
      <c r="Q950" s="139"/>
      <c r="R950" s="139"/>
      <c r="S950" s="139"/>
      <c r="T950" s="139"/>
      <c r="U950" s="139"/>
      <c r="V950" s="139"/>
      <c r="W950" s="139"/>
      <c r="X950" s="139"/>
      <c r="Y950" s="139"/>
      <c r="Z950" s="104"/>
      <c r="AA950" s="104"/>
    </row>
    <row r="951" spans="1:27" ht="19">
      <c r="A951" s="4" t="s">
        <v>488</v>
      </c>
      <c r="B951" s="4" t="s">
        <v>488</v>
      </c>
      <c r="E951" s="145" t="s">
        <v>44</v>
      </c>
      <c r="F951" s="145"/>
      <c r="G951" s="145"/>
      <c r="P951" s="139"/>
      <c r="Q951" s="139"/>
      <c r="R951" s="139"/>
      <c r="S951" s="139"/>
      <c r="T951" s="139"/>
      <c r="U951" s="139"/>
      <c r="V951" s="139"/>
      <c r="W951" s="139"/>
      <c r="X951" s="139"/>
      <c r="Y951" s="139"/>
      <c r="Z951" s="104"/>
      <c r="AA951" s="104"/>
    </row>
    <row r="952" spans="1:27" s="104" customFormat="1" ht="17">
      <c r="A952" s="4" t="s">
        <v>488</v>
      </c>
      <c r="B952" s="4" t="s">
        <v>488</v>
      </c>
      <c r="C952" s="4"/>
      <c r="D952" s="10"/>
      <c r="E952" s="106" t="s">
        <v>251</v>
      </c>
      <c r="H952" s="4"/>
      <c r="P952" s="139"/>
      <c r="Q952" s="139"/>
      <c r="R952" s="139"/>
      <c r="S952" s="139"/>
      <c r="T952" s="139"/>
      <c r="U952" s="139"/>
      <c r="V952" s="139"/>
      <c r="W952" s="139"/>
      <c r="X952" s="139"/>
      <c r="Y952" s="139"/>
    </row>
    <row r="953" spans="1:27" ht="409.6">
      <c r="A953" s="4">
        <v>2578</v>
      </c>
      <c r="B953" s="4" t="s">
        <v>2387</v>
      </c>
      <c r="C953" s="4">
        <v>227</v>
      </c>
      <c r="D953" s="10" t="s">
        <v>32</v>
      </c>
      <c r="E953" s="13" t="s">
        <v>2388</v>
      </c>
      <c r="F953" s="13" t="s">
        <v>2389</v>
      </c>
      <c r="G953" s="13" t="s">
        <v>2390</v>
      </c>
      <c r="H953" s="57"/>
      <c r="I953" s="57"/>
      <c r="J953" s="134" t="s">
        <v>3273</v>
      </c>
      <c r="K953" s="57"/>
      <c r="L953" s="57"/>
      <c r="M953" s="57"/>
      <c r="N953" s="136">
        <v>5</v>
      </c>
      <c r="O953" s="136">
        <v>3.5</v>
      </c>
      <c r="P953" s="107" t="s">
        <v>488</v>
      </c>
      <c r="Q953" s="108" t="s">
        <v>3398</v>
      </c>
      <c r="R953" s="108" t="s">
        <v>3500</v>
      </c>
      <c r="S953" s="76">
        <v>3</v>
      </c>
      <c r="T953" s="140" t="s">
        <v>488</v>
      </c>
      <c r="U953" s="107" t="s">
        <v>488</v>
      </c>
      <c r="V953" s="108" t="s">
        <v>3382</v>
      </c>
      <c r="W953" s="108" t="s">
        <v>488</v>
      </c>
      <c r="X953" s="76" t="s">
        <v>488</v>
      </c>
      <c r="Y953" s="140" t="s">
        <v>488</v>
      </c>
      <c r="Z953" s="91">
        <f t="shared" si="28"/>
        <v>5</v>
      </c>
      <c r="AA953" s="45">
        <f t="shared" si="29"/>
        <v>3</v>
      </c>
    </row>
    <row r="954" spans="1:27" ht="409.6">
      <c r="A954" s="4">
        <v>2579</v>
      </c>
      <c r="B954" s="4" t="s">
        <v>2387</v>
      </c>
      <c r="C954" s="4">
        <v>227</v>
      </c>
      <c r="E954" s="14" t="s">
        <v>3159</v>
      </c>
      <c r="F954" s="13" t="s">
        <v>2391</v>
      </c>
      <c r="G954" s="13" t="s">
        <v>2392</v>
      </c>
      <c r="H954" s="57"/>
      <c r="I954" s="57"/>
      <c r="J954" s="134" t="s">
        <v>3273</v>
      </c>
      <c r="K954" s="57"/>
      <c r="L954" s="57"/>
      <c r="M954" s="57"/>
      <c r="P954" s="107" t="s">
        <v>488</v>
      </c>
      <c r="Q954" s="108" t="s">
        <v>3398</v>
      </c>
      <c r="R954" s="108" t="s">
        <v>488</v>
      </c>
      <c r="S954" s="76">
        <v>2.5</v>
      </c>
      <c r="T954" s="140" t="s">
        <v>488</v>
      </c>
      <c r="U954" s="107" t="s">
        <v>488</v>
      </c>
      <c r="V954" s="108" t="s">
        <v>3501</v>
      </c>
      <c r="W954" s="108" t="s">
        <v>488</v>
      </c>
      <c r="X954" s="76" t="s">
        <v>488</v>
      </c>
      <c r="Y954" s="140" t="s">
        <v>488</v>
      </c>
      <c r="Z954" s="91" t="str">
        <f t="shared" si="28"/>
        <v/>
      </c>
      <c r="AA954" s="45">
        <f t="shared" si="29"/>
        <v>2.5</v>
      </c>
    </row>
    <row r="955" spans="1:27" ht="409.6">
      <c r="A955" s="4">
        <v>2580</v>
      </c>
      <c r="B955" s="4" t="s">
        <v>2387</v>
      </c>
      <c r="C955" s="4">
        <v>227</v>
      </c>
      <c r="E955" s="14" t="s">
        <v>3274</v>
      </c>
      <c r="F955" s="13" t="s">
        <v>2393</v>
      </c>
      <c r="G955" s="13" t="s">
        <v>2095</v>
      </c>
      <c r="H955" s="57"/>
      <c r="I955" s="57"/>
      <c r="J955" s="134" t="s">
        <v>3273</v>
      </c>
      <c r="K955" s="57"/>
      <c r="L955" s="57"/>
      <c r="M955" s="57"/>
      <c r="P955" s="107" t="s">
        <v>488</v>
      </c>
      <c r="Q955" s="108" t="s">
        <v>3398</v>
      </c>
      <c r="R955" s="108" t="s">
        <v>488</v>
      </c>
      <c r="S955" s="76">
        <v>3</v>
      </c>
      <c r="T955" s="140" t="s">
        <v>488</v>
      </c>
      <c r="U955" s="107" t="s">
        <v>488</v>
      </c>
      <c r="V955" s="108" t="s">
        <v>3502</v>
      </c>
      <c r="W955" s="108" t="s">
        <v>488</v>
      </c>
      <c r="X955" s="76" t="s">
        <v>488</v>
      </c>
      <c r="Y955" s="140" t="s">
        <v>488</v>
      </c>
      <c r="Z955" s="91" t="str">
        <f t="shared" si="28"/>
        <v/>
      </c>
      <c r="AA955" s="45">
        <f t="shared" si="29"/>
        <v>3</v>
      </c>
    </row>
    <row r="956" spans="1:27" s="104" customFormat="1" ht="17">
      <c r="A956" s="4" t="s">
        <v>488</v>
      </c>
      <c r="B956" s="4" t="s">
        <v>488</v>
      </c>
      <c r="C956" s="4" t="s">
        <v>488</v>
      </c>
      <c r="D956" s="10" t="s">
        <v>488</v>
      </c>
      <c r="H956" s="4"/>
      <c r="P956" s="139"/>
      <c r="Q956" s="139"/>
      <c r="R956" s="139"/>
      <c r="S956" s="139"/>
      <c r="T956" s="139"/>
      <c r="U956" s="139"/>
      <c r="V956" s="139"/>
      <c r="W956" s="139"/>
      <c r="X956" s="139"/>
      <c r="Y956" s="139"/>
    </row>
    <row r="957" spans="1:27" s="104" customFormat="1" ht="17">
      <c r="A957" s="4" t="s">
        <v>488</v>
      </c>
      <c r="B957" s="4" t="s">
        <v>488</v>
      </c>
      <c r="C957" s="4" t="s">
        <v>488</v>
      </c>
      <c r="D957" s="10" t="s">
        <v>488</v>
      </c>
      <c r="H957" s="4"/>
      <c r="P957" s="139"/>
      <c r="Q957" s="139"/>
      <c r="R957" s="139"/>
      <c r="S957" s="139"/>
      <c r="T957" s="139"/>
      <c r="U957" s="139"/>
      <c r="V957" s="139"/>
      <c r="W957" s="139"/>
      <c r="X957" s="139"/>
      <c r="Y957" s="139"/>
    </row>
    <row r="958" spans="1:27" s="104" customFormat="1" ht="34">
      <c r="A958" s="4" t="s">
        <v>488</v>
      </c>
      <c r="B958" s="4" t="s">
        <v>488</v>
      </c>
      <c r="C958" s="4"/>
      <c r="D958" s="10" t="s">
        <v>488</v>
      </c>
      <c r="E958" s="106" t="s">
        <v>2394</v>
      </c>
      <c r="H958" s="4"/>
      <c r="P958" s="139"/>
      <c r="Q958" s="139"/>
      <c r="R958" s="139"/>
      <c r="S958" s="139"/>
      <c r="T958" s="139"/>
      <c r="U958" s="139"/>
      <c r="V958" s="139"/>
      <c r="W958" s="139"/>
      <c r="X958" s="139"/>
      <c r="Y958" s="139"/>
    </row>
    <row r="959" spans="1:27" ht="409.6">
      <c r="A959" s="4">
        <v>2581</v>
      </c>
      <c r="B959" s="4" t="s">
        <v>2395</v>
      </c>
      <c r="C959" s="4">
        <v>228</v>
      </c>
      <c r="E959" s="14" t="s">
        <v>3276</v>
      </c>
      <c r="F959" s="13" t="s">
        <v>2396</v>
      </c>
      <c r="G959" s="13" t="s">
        <v>2397</v>
      </c>
      <c r="H959" s="57"/>
      <c r="I959" s="57"/>
      <c r="J959" s="134" t="s">
        <v>3275</v>
      </c>
      <c r="K959" s="57"/>
      <c r="L959" s="57"/>
      <c r="M959" s="57"/>
      <c r="P959" s="107" t="s">
        <v>488</v>
      </c>
      <c r="Q959" s="108" t="s">
        <v>3398</v>
      </c>
      <c r="R959" s="108" t="s">
        <v>3503</v>
      </c>
      <c r="S959" s="76">
        <v>2.5</v>
      </c>
      <c r="T959" s="140" t="s">
        <v>488</v>
      </c>
      <c r="U959" s="107" t="s">
        <v>488</v>
      </c>
      <c r="V959" s="108" t="s">
        <v>3418</v>
      </c>
      <c r="W959" s="108" t="s">
        <v>488</v>
      </c>
      <c r="X959" s="76" t="s">
        <v>488</v>
      </c>
      <c r="Y959" s="140" t="s">
        <v>488</v>
      </c>
      <c r="Z959" s="91" t="str">
        <f t="shared" si="28"/>
        <v/>
      </c>
      <c r="AA959" s="45">
        <f t="shared" si="29"/>
        <v>2.5</v>
      </c>
    </row>
    <row r="960" spans="1:27" ht="409.6">
      <c r="A960" s="4">
        <v>2582</v>
      </c>
      <c r="B960" s="4" t="s">
        <v>2395</v>
      </c>
      <c r="C960" s="4">
        <v>228</v>
      </c>
      <c r="E960" s="14" t="s">
        <v>3277</v>
      </c>
      <c r="F960" s="13" t="s">
        <v>2398</v>
      </c>
      <c r="G960" s="13" t="s">
        <v>2399</v>
      </c>
      <c r="H960" s="57"/>
      <c r="I960" s="57"/>
      <c r="J960" s="134" t="s">
        <v>3275</v>
      </c>
      <c r="K960" s="57"/>
      <c r="L960" s="57"/>
      <c r="M960" s="57"/>
      <c r="P960" s="107" t="s">
        <v>488</v>
      </c>
      <c r="Q960" s="108" t="s">
        <v>3398</v>
      </c>
      <c r="R960" s="108" t="s">
        <v>3503</v>
      </c>
      <c r="S960" s="76">
        <v>3</v>
      </c>
      <c r="T960" s="140" t="s">
        <v>488</v>
      </c>
      <c r="U960" s="107" t="s">
        <v>488</v>
      </c>
      <c r="V960" s="108" t="s">
        <v>3382</v>
      </c>
      <c r="W960" s="108" t="s">
        <v>488</v>
      </c>
      <c r="X960" s="76" t="s">
        <v>488</v>
      </c>
      <c r="Y960" s="140" t="s">
        <v>488</v>
      </c>
      <c r="Z960" s="91" t="str">
        <f t="shared" si="28"/>
        <v/>
      </c>
      <c r="AA960" s="45">
        <f t="shared" si="29"/>
        <v>3</v>
      </c>
    </row>
    <row r="961" spans="1:27" ht="409.6">
      <c r="A961" s="4">
        <v>2583</v>
      </c>
      <c r="B961" s="4" t="s">
        <v>2395</v>
      </c>
      <c r="C961" s="4">
        <v>228</v>
      </c>
      <c r="E961" s="14" t="s">
        <v>3278</v>
      </c>
      <c r="F961" s="13" t="s">
        <v>2400</v>
      </c>
      <c r="G961" s="13" t="s">
        <v>2401</v>
      </c>
      <c r="H961" s="57"/>
      <c r="I961" s="57"/>
      <c r="J961" s="134" t="s">
        <v>3275</v>
      </c>
      <c r="K961" s="57"/>
      <c r="L961" s="57"/>
      <c r="M961" s="57"/>
      <c r="P961" s="107" t="s">
        <v>488</v>
      </c>
      <c r="Q961" s="108" t="s">
        <v>3398</v>
      </c>
      <c r="R961" s="108" t="s">
        <v>3442</v>
      </c>
      <c r="S961" s="76">
        <v>3</v>
      </c>
      <c r="T961" s="140" t="s">
        <v>488</v>
      </c>
      <c r="U961" s="107" t="s">
        <v>488</v>
      </c>
      <c r="V961" s="108" t="s">
        <v>3504</v>
      </c>
      <c r="W961" s="108" t="s">
        <v>488</v>
      </c>
      <c r="X961" s="76" t="s">
        <v>488</v>
      </c>
      <c r="Y961" s="140" t="s">
        <v>488</v>
      </c>
      <c r="Z961" s="91" t="str">
        <f t="shared" si="28"/>
        <v/>
      </c>
      <c r="AA961" s="45">
        <f t="shared" si="29"/>
        <v>3</v>
      </c>
    </row>
    <row r="962" spans="1:27" ht="409.6">
      <c r="A962" s="4">
        <v>2584</v>
      </c>
      <c r="B962" s="4" t="s">
        <v>2395</v>
      </c>
      <c r="C962" s="4">
        <v>228</v>
      </c>
      <c r="E962" s="14" t="s">
        <v>3279</v>
      </c>
      <c r="F962" s="13" t="s">
        <v>2402</v>
      </c>
      <c r="G962" s="13" t="s">
        <v>2403</v>
      </c>
      <c r="H962" s="57"/>
      <c r="I962" s="57"/>
      <c r="J962" s="134" t="s">
        <v>3275</v>
      </c>
      <c r="K962" s="57"/>
      <c r="L962" s="57"/>
      <c r="M962" s="57"/>
      <c r="P962" s="107" t="s">
        <v>488</v>
      </c>
      <c r="Q962" s="108" t="s">
        <v>3398</v>
      </c>
      <c r="R962" s="108" t="s">
        <v>3442</v>
      </c>
      <c r="S962" s="76">
        <v>2</v>
      </c>
      <c r="T962" s="140" t="s">
        <v>488</v>
      </c>
      <c r="U962" s="107" t="s">
        <v>488</v>
      </c>
      <c r="V962" s="108" t="s">
        <v>3505</v>
      </c>
      <c r="W962" s="108" t="s">
        <v>488</v>
      </c>
      <c r="X962" s="76" t="s">
        <v>488</v>
      </c>
      <c r="Y962" s="140" t="s">
        <v>488</v>
      </c>
      <c r="Z962" s="91" t="str">
        <f t="shared" si="28"/>
        <v/>
      </c>
      <c r="AA962" s="45">
        <f t="shared" si="29"/>
        <v>2</v>
      </c>
    </row>
    <row r="963" spans="1:27" ht="409.6">
      <c r="A963" s="4">
        <v>2585</v>
      </c>
      <c r="B963" s="4" t="s">
        <v>2395</v>
      </c>
      <c r="C963" s="4">
        <v>228</v>
      </c>
      <c r="E963" s="14" t="s">
        <v>3280</v>
      </c>
      <c r="F963" s="13" t="s">
        <v>2404</v>
      </c>
      <c r="G963" s="13" t="s">
        <v>2405</v>
      </c>
      <c r="H963" s="57"/>
      <c r="I963" s="57"/>
      <c r="J963" s="134" t="s">
        <v>3275</v>
      </c>
      <c r="K963" s="57"/>
      <c r="L963" s="57"/>
      <c r="M963" s="57"/>
      <c r="P963" s="107" t="s">
        <v>488</v>
      </c>
      <c r="Q963" s="108" t="s">
        <v>3398</v>
      </c>
      <c r="R963" s="108" t="s">
        <v>3442</v>
      </c>
      <c r="S963" s="76">
        <v>2</v>
      </c>
      <c r="T963" s="140" t="s">
        <v>488</v>
      </c>
      <c r="U963" s="107" t="s">
        <v>488</v>
      </c>
      <c r="V963" s="108" t="s">
        <v>3505</v>
      </c>
      <c r="W963" s="108" t="s">
        <v>488</v>
      </c>
      <c r="X963" s="76" t="s">
        <v>488</v>
      </c>
      <c r="Y963" s="140" t="s">
        <v>488</v>
      </c>
      <c r="Z963" s="91" t="str">
        <f t="shared" si="28"/>
        <v/>
      </c>
      <c r="AA963" s="45">
        <f t="shared" si="29"/>
        <v>2</v>
      </c>
    </row>
    <row r="964" spans="1:27" ht="409.6">
      <c r="A964" s="4">
        <v>2586</v>
      </c>
      <c r="B964" s="4" t="s">
        <v>2395</v>
      </c>
      <c r="C964" s="4">
        <v>228</v>
      </c>
      <c r="E964" s="14" t="s">
        <v>3281</v>
      </c>
      <c r="F964" s="13" t="s">
        <v>2406</v>
      </c>
      <c r="G964" s="13" t="s">
        <v>2407</v>
      </c>
      <c r="H964" s="57"/>
      <c r="I964" s="57"/>
      <c r="J964" s="134" t="s">
        <v>3275</v>
      </c>
      <c r="K964" s="57"/>
      <c r="L964" s="57"/>
      <c r="M964" s="57"/>
      <c r="P964" s="107" t="s">
        <v>488</v>
      </c>
      <c r="Q964" s="108" t="s">
        <v>3398</v>
      </c>
      <c r="R964" s="108" t="s">
        <v>3442</v>
      </c>
      <c r="S964" s="76">
        <v>2</v>
      </c>
      <c r="T964" s="140" t="s">
        <v>488</v>
      </c>
      <c r="U964" s="107" t="s">
        <v>488</v>
      </c>
      <c r="V964" s="108" t="s">
        <v>3505</v>
      </c>
      <c r="W964" s="108" t="s">
        <v>488</v>
      </c>
      <c r="X964" s="76" t="s">
        <v>488</v>
      </c>
      <c r="Y964" s="140" t="s">
        <v>488</v>
      </c>
      <c r="Z964" s="91" t="str">
        <f t="shared" si="28"/>
        <v/>
      </c>
      <c r="AA964" s="45">
        <f t="shared" si="29"/>
        <v>2</v>
      </c>
    </row>
    <row r="965" spans="1:27" ht="409.6">
      <c r="A965" s="4">
        <v>2587</v>
      </c>
      <c r="B965" s="4" t="s">
        <v>2395</v>
      </c>
      <c r="C965" s="4">
        <v>228</v>
      </c>
      <c r="E965" s="14" t="s">
        <v>3282</v>
      </c>
      <c r="F965" s="13" t="s">
        <v>2408</v>
      </c>
      <c r="G965" s="13" t="s">
        <v>2409</v>
      </c>
      <c r="H965" s="57"/>
      <c r="I965" s="57"/>
      <c r="J965" s="134" t="s">
        <v>3275</v>
      </c>
      <c r="K965" s="57"/>
      <c r="L965" s="57"/>
      <c r="M965" s="57"/>
      <c r="P965" s="107" t="s">
        <v>488</v>
      </c>
      <c r="Q965" s="108" t="s">
        <v>3398</v>
      </c>
      <c r="R965" s="108" t="s">
        <v>3442</v>
      </c>
      <c r="S965" s="76">
        <v>2</v>
      </c>
      <c r="T965" s="140" t="s">
        <v>488</v>
      </c>
      <c r="U965" s="107" t="s">
        <v>488</v>
      </c>
      <c r="V965" s="108" t="s">
        <v>3505</v>
      </c>
      <c r="W965" s="108" t="s">
        <v>488</v>
      </c>
      <c r="X965" s="76" t="s">
        <v>488</v>
      </c>
      <c r="Y965" s="140" t="s">
        <v>488</v>
      </c>
      <c r="Z965" s="91" t="str">
        <f t="shared" si="28"/>
        <v/>
      </c>
      <c r="AA965" s="45">
        <f t="shared" si="29"/>
        <v>2</v>
      </c>
    </row>
    <row r="966" spans="1:27" ht="409.6">
      <c r="A966" s="4">
        <v>2588</v>
      </c>
      <c r="B966" s="4" t="s">
        <v>2395</v>
      </c>
      <c r="C966" s="4">
        <v>228</v>
      </c>
      <c r="E966" s="14" t="s">
        <v>3283</v>
      </c>
      <c r="F966" s="13" t="s">
        <v>2410</v>
      </c>
      <c r="G966" s="13" t="s">
        <v>2411</v>
      </c>
      <c r="H966" s="57"/>
      <c r="I966" s="57"/>
      <c r="J966" s="134" t="s">
        <v>3275</v>
      </c>
      <c r="K966" s="57"/>
      <c r="L966" s="57"/>
      <c r="M966" s="57"/>
      <c r="P966" s="107" t="s">
        <v>488</v>
      </c>
      <c r="Q966" s="108" t="s">
        <v>3398</v>
      </c>
      <c r="R966" s="108" t="s">
        <v>3442</v>
      </c>
      <c r="S966" s="76">
        <v>2</v>
      </c>
      <c r="T966" s="140" t="s">
        <v>488</v>
      </c>
      <c r="U966" s="107" t="s">
        <v>488</v>
      </c>
      <c r="V966" s="108" t="s">
        <v>3505</v>
      </c>
      <c r="W966" s="108" t="s">
        <v>488</v>
      </c>
      <c r="X966" s="76" t="s">
        <v>488</v>
      </c>
      <c r="Y966" s="140" t="s">
        <v>488</v>
      </c>
      <c r="Z966" s="91" t="str">
        <f t="shared" si="28"/>
        <v/>
      </c>
      <c r="AA966" s="45">
        <f t="shared" si="29"/>
        <v>2</v>
      </c>
    </row>
    <row r="967" spans="1:27" ht="409.6">
      <c r="A967" s="4">
        <v>2589</v>
      </c>
      <c r="B967" s="4" t="s">
        <v>2395</v>
      </c>
      <c r="C967" s="4">
        <v>228</v>
      </c>
      <c r="E967" s="14" t="s">
        <v>3284</v>
      </c>
      <c r="F967" s="13" t="s">
        <v>2412</v>
      </c>
      <c r="G967" s="13" t="s">
        <v>2413</v>
      </c>
      <c r="H967" s="57"/>
      <c r="I967" s="57"/>
      <c r="J967" s="134" t="s">
        <v>3275</v>
      </c>
      <c r="K967" s="57"/>
      <c r="L967" s="57"/>
      <c r="M967" s="57"/>
      <c r="P967" s="107" t="s">
        <v>488</v>
      </c>
      <c r="Q967" s="108" t="s">
        <v>3398</v>
      </c>
      <c r="R967" s="108" t="s">
        <v>3442</v>
      </c>
      <c r="S967" s="76">
        <v>2.5</v>
      </c>
      <c r="T967" s="140" t="s">
        <v>488</v>
      </c>
      <c r="U967" s="107" t="s">
        <v>488</v>
      </c>
      <c r="V967" s="108" t="s">
        <v>3505</v>
      </c>
      <c r="W967" s="108" t="s">
        <v>488</v>
      </c>
      <c r="X967" s="76" t="s">
        <v>488</v>
      </c>
      <c r="Y967" s="140" t="s">
        <v>488</v>
      </c>
      <c r="Z967" s="91" t="str">
        <f t="shared" si="28"/>
        <v/>
      </c>
      <c r="AA967" s="45">
        <f t="shared" si="29"/>
        <v>2.5</v>
      </c>
    </row>
    <row r="968" spans="1:27" ht="409.6">
      <c r="A968" s="4">
        <v>2590</v>
      </c>
      <c r="B968" s="4" t="s">
        <v>2395</v>
      </c>
      <c r="C968" s="4">
        <v>228</v>
      </c>
      <c r="E968" s="14" t="s">
        <v>3285</v>
      </c>
      <c r="F968" s="13" t="s">
        <v>2414</v>
      </c>
      <c r="G968" s="13" t="s">
        <v>2415</v>
      </c>
      <c r="H968" s="57"/>
      <c r="I968" s="57"/>
      <c r="J968" s="134" t="s">
        <v>3275</v>
      </c>
      <c r="K968" s="57"/>
      <c r="L968" s="57"/>
      <c r="M968" s="57"/>
      <c r="P968" s="107" t="s">
        <v>488</v>
      </c>
      <c r="Q968" s="108" t="s">
        <v>3398</v>
      </c>
      <c r="R968" s="108" t="s">
        <v>3503</v>
      </c>
      <c r="S968" s="76">
        <v>2</v>
      </c>
      <c r="T968" s="140" t="s">
        <v>488</v>
      </c>
      <c r="U968" s="107" t="s">
        <v>488</v>
      </c>
      <c r="V968" s="108" t="s">
        <v>3382</v>
      </c>
      <c r="W968" s="108" t="s">
        <v>488</v>
      </c>
      <c r="X968" s="76" t="s">
        <v>488</v>
      </c>
      <c r="Y968" s="140" t="s">
        <v>488</v>
      </c>
      <c r="Z968" s="91" t="str">
        <f t="shared" ref="Z968:Z1030" si="30">IF(U968&lt;&gt;"",U968,IF(P968&lt;&gt;"",P968,IF(N968&lt;&gt;"",N968,"")))</f>
        <v/>
      </c>
      <c r="AA968" s="45">
        <f t="shared" ref="AA968:AA1030" si="31">IF(X968&lt;&gt;"",X968,IF(S968&lt;&gt;"",S968,IF(O968&lt;&gt;"",O968,"")))</f>
        <v>2</v>
      </c>
    </row>
    <row r="969" spans="1:27" ht="409.6">
      <c r="A969" s="4">
        <v>2591</v>
      </c>
      <c r="B969" s="4" t="s">
        <v>2395</v>
      </c>
      <c r="C969" s="4">
        <v>228</v>
      </c>
      <c r="E969" s="14" t="s">
        <v>3149</v>
      </c>
      <c r="F969" s="13" t="s">
        <v>2416</v>
      </c>
      <c r="G969" s="13" t="s">
        <v>2417</v>
      </c>
      <c r="H969" s="57"/>
      <c r="I969" s="57"/>
      <c r="J969" s="134" t="s">
        <v>3275</v>
      </c>
      <c r="K969" s="57"/>
      <c r="L969" s="57"/>
      <c r="M969" s="57"/>
      <c r="P969" s="107" t="s">
        <v>488</v>
      </c>
      <c r="Q969" s="108" t="s">
        <v>3398</v>
      </c>
      <c r="R969" s="108" t="s">
        <v>3503</v>
      </c>
      <c r="S969" s="76">
        <v>1</v>
      </c>
      <c r="T969" s="140" t="s">
        <v>488</v>
      </c>
      <c r="U969" s="107" t="s">
        <v>488</v>
      </c>
      <c r="V969" s="108" t="s">
        <v>3505</v>
      </c>
      <c r="W969" s="108" t="s">
        <v>488</v>
      </c>
      <c r="X969" s="76" t="s">
        <v>488</v>
      </c>
      <c r="Y969" s="140" t="s">
        <v>488</v>
      </c>
      <c r="Z969" s="91" t="str">
        <f t="shared" si="30"/>
        <v/>
      </c>
      <c r="AA969" s="45">
        <f t="shared" si="31"/>
        <v>1</v>
      </c>
    </row>
    <row r="970" spans="1:27" ht="409.6">
      <c r="A970" s="4">
        <v>2592</v>
      </c>
      <c r="B970" s="4" t="s">
        <v>2395</v>
      </c>
      <c r="C970" s="4">
        <v>228</v>
      </c>
      <c r="E970" s="14" t="s">
        <v>3286</v>
      </c>
      <c r="F970" s="13" t="s">
        <v>2418</v>
      </c>
      <c r="G970" s="13" t="s">
        <v>2095</v>
      </c>
      <c r="H970" s="57"/>
      <c r="I970" s="57"/>
      <c r="J970" s="134" t="s">
        <v>3275</v>
      </c>
      <c r="K970" s="57"/>
      <c r="L970" s="57"/>
      <c r="M970" s="57"/>
      <c r="P970" s="107" t="s">
        <v>488</v>
      </c>
      <c r="Q970" s="108" t="s">
        <v>3398</v>
      </c>
      <c r="R970" s="108" t="s">
        <v>3503</v>
      </c>
      <c r="S970" s="76">
        <v>2</v>
      </c>
      <c r="T970" s="140" t="s">
        <v>488</v>
      </c>
      <c r="U970" s="107" t="s">
        <v>488</v>
      </c>
      <c r="V970" s="108" t="s">
        <v>3506</v>
      </c>
      <c r="W970" s="108" t="s">
        <v>488</v>
      </c>
      <c r="X970" s="76" t="s">
        <v>488</v>
      </c>
      <c r="Y970" s="140" t="s">
        <v>488</v>
      </c>
      <c r="Z970" s="91" t="str">
        <f t="shared" si="30"/>
        <v/>
      </c>
      <c r="AA970" s="45">
        <f t="shared" si="31"/>
        <v>2</v>
      </c>
    </row>
    <row r="971" spans="1:27" s="104" customFormat="1" ht="17">
      <c r="A971" s="4" t="s">
        <v>488</v>
      </c>
      <c r="B971" s="4" t="s">
        <v>488</v>
      </c>
      <c r="C971" s="4" t="s">
        <v>488</v>
      </c>
      <c r="D971" s="10"/>
      <c r="H971" s="4"/>
      <c r="P971" s="139"/>
      <c r="Q971" s="139"/>
      <c r="R971" s="139"/>
      <c r="S971" s="139"/>
      <c r="T971" s="139"/>
      <c r="U971" s="139"/>
      <c r="V971" s="139"/>
      <c r="W971" s="139"/>
      <c r="X971" s="139"/>
      <c r="Y971" s="139"/>
    </row>
    <row r="972" spans="1:27" s="104" customFormat="1" ht="17">
      <c r="A972" s="4" t="s">
        <v>488</v>
      </c>
      <c r="B972" s="4" t="s">
        <v>488</v>
      </c>
      <c r="C972" s="4" t="s">
        <v>488</v>
      </c>
      <c r="D972" s="10"/>
      <c r="H972" s="4"/>
      <c r="P972" s="139"/>
      <c r="Q972" s="139"/>
      <c r="R972" s="139"/>
      <c r="S972" s="139"/>
      <c r="T972" s="139"/>
      <c r="U972" s="139"/>
      <c r="V972" s="139"/>
      <c r="W972" s="139"/>
      <c r="X972" s="139"/>
      <c r="Y972" s="139"/>
    </row>
    <row r="973" spans="1:27" s="104" customFormat="1" ht="34">
      <c r="A973" s="4" t="s">
        <v>488</v>
      </c>
      <c r="B973" s="4" t="s">
        <v>488</v>
      </c>
      <c r="C973" s="4"/>
      <c r="D973" s="10"/>
      <c r="E973" s="106" t="s">
        <v>113</v>
      </c>
      <c r="H973" s="4"/>
      <c r="P973" s="139"/>
      <c r="Q973" s="139"/>
      <c r="R973" s="139"/>
      <c r="S973" s="139"/>
      <c r="T973" s="139"/>
      <c r="U973" s="139"/>
      <c r="V973" s="139"/>
      <c r="W973" s="139"/>
      <c r="X973" s="139"/>
      <c r="Y973" s="139"/>
    </row>
    <row r="974" spans="1:27" ht="409.6">
      <c r="A974" s="4">
        <v>2593</v>
      </c>
      <c r="B974" s="4" t="s">
        <v>2419</v>
      </c>
      <c r="C974" s="4">
        <v>229</v>
      </c>
      <c r="E974" s="14" t="s">
        <v>3288</v>
      </c>
      <c r="F974" s="13" t="s">
        <v>2420</v>
      </c>
      <c r="G974" s="13" t="s">
        <v>2421</v>
      </c>
      <c r="H974" s="57"/>
      <c r="I974" s="57"/>
      <c r="J974" s="134" t="s">
        <v>3287</v>
      </c>
      <c r="K974" s="57"/>
      <c r="L974" s="57"/>
      <c r="M974" s="57"/>
      <c r="P974" s="107" t="s">
        <v>488</v>
      </c>
      <c r="Q974" s="108" t="s">
        <v>3398</v>
      </c>
      <c r="R974" s="108" t="s">
        <v>3503</v>
      </c>
      <c r="S974" s="76">
        <v>3</v>
      </c>
      <c r="T974" s="140" t="s">
        <v>488</v>
      </c>
      <c r="U974" s="107" t="s">
        <v>488</v>
      </c>
      <c r="V974" s="108" t="s">
        <v>3382</v>
      </c>
      <c r="W974" s="108" t="s">
        <v>488</v>
      </c>
      <c r="X974" s="76" t="s">
        <v>488</v>
      </c>
      <c r="Y974" s="140" t="s">
        <v>488</v>
      </c>
      <c r="Z974" s="91" t="str">
        <f t="shared" si="30"/>
        <v/>
      </c>
      <c r="AA974" s="45">
        <f t="shared" si="31"/>
        <v>3</v>
      </c>
    </row>
    <row r="975" spans="1:27" ht="409.6">
      <c r="A975" s="4">
        <v>2594</v>
      </c>
      <c r="B975" s="4" t="s">
        <v>2419</v>
      </c>
      <c r="C975" s="4">
        <v>229</v>
      </c>
      <c r="E975" s="14" t="s">
        <v>3289</v>
      </c>
      <c r="F975" s="13" t="s">
        <v>2422</v>
      </c>
      <c r="G975" s="13" t="s">
        <v>2423</v>
      </c>
      <c r="H975" s="57"/>
      <c r="I975" s="57"/>
      <c r="J975" s="134" t="s">
        <v>3287</v>
      </c>
      <c r="K975" s="57"/>
      <c r="L975" s="57"/>
      <c r="M975" s="57"/>
      <c r="P975" s="107" t="s">
        <v>488</v>
      </c>
      <c r="Q975" s="108" t="s">
        <v>3398</v>
      </c>
      <c r="R975" s="108" t="s">
        <v>3503</v>
      </c>
      <c r="S975" s="76">
        <v>2.5</v>
      </c>
      <c r="T975" s="140" t="s">
        <v>488</v>
      </c>
      <c r="U975" s="107" t="s">
        <v>488</v>
      </c>
      <c r="V975" s="108" t="s">
        <v>3382</v>
      </c>
      <c r="W975" s="108" t="s">
        <v>488</v>
      </c>
      <c r="X975" s="76" t="s">
        <v>488</v>
      </c>
      <c r="Y975" s="140" t="s">
        <v>488</v>
      </c>
      <c r="Z975" s="91" t="str">
        <f t="shared" si="30"/>
        <v/>
      </c>
      <c r="AA975" s="45">
        <f t="shared" si="31"/>
        <v>2.5</v>
      </c>
    </row>
    <row r="976" spans="1:27" ht="409.6">
      <c r="A976" s="4">
        <v>2595</v>
      </c>
      <c r="B976" s="4" t="s">
        <v>2419</v>
      </c>
      <c r="C976" s="4">
        <v>229</v>
      </c>
      <c r="E976" s="14" t="s">
        <v>3290</v>
      </c>
      <c r="F976" s="13" t="s">
        <v>2424</v>
      </c>
      <c r="G976" s="13" t="s">
        <v>2095</v>
      </c>
      <c r="H976" s="57"/>
      <c r="I976" s="57"/>
      <c r="J976" s="134" t="s">
        <v>3287</v>
      </c>
      <c r="K976" s="57"/>
      <c r="L976" s="57"/>
      <c r="M976" s="57"/>
      <c r="P976" s="107" t="s">
        <v>488</v>
      </c>
      <c r="Q976" s="108" t="s">
        <v>3398</v>
      </c>
      <c r="R976" s="108" t="s">
        <v>3503</v>
      </c>
      <c r="S976" s="76">
        <v>2</v>
      </c>
      <c r="T976" s="140" t="s">
        <v>488</v>
      </c>
      <c r="U976" s="107" t="s">
        <v>488</v>
      </c>
      <c r="V976" s="108" t="s">
        <v>3506</v>
      </c>
      <c r="W976" s="108" t="s">
        <v>488</v>
      </c>
      <c r="X976" s="76" t="s">
        <v>488</v>
      </c>
      <c r="Y976" s="140" t="s">
        <v>488</v>
      </c>
      <c r="Z976" s="91" t="str">
        <f t="shared" si="30"/>
        <v/>
      </c>
      <c r="AA976" s="45">
        <f t="shared" si="31"/>
        <v>2</v>
      </c>
    </row>
    <row r="977" spans="1:27" s="104" customFormat="1" ht="17">
      <c r="A977" s="4" t="s">
        <v>488</v>
      </c>
      <c r="B977" s="4" t="s">
        <v>488</v>
      </c>
      <c r="C977" s="4" t="s">
        <v>488</v>
      </c>
      <c r="D977" s="10" t="s">
        <v>488</v>
      </c>
      <c r="H977" s="4"/>
      <c r="P977" s="139"/>
      <c r="Q977" s="139"/>
      <c r="R977" s="139"/>
      <c r="S977" s="139"/>
      <c r="T977" s="139"/>
      <c r="U977" s="139"/>
      <c r="V977" s="139"/>
      <c r="W977" s="139"/>
      <c r="X977" s="139"/>
      <c r="Y977" s="139"/>
    </row>
    <row r="978" spans="1:27" s="104" customFormat="1" ht="17">
      <c r="A978" s="4" t="s">
        <v>488</v>
      </c>
      <c r="B978" s="4" t="s">
        <v>488</v>
      </c>
      <c r="C978" s="4" t="s">
        <v>488</v>
      </c>
      <c r="D978" s="10" t="s">
        <v>488</v>
      </c>
      <c r="H978" s="4"/>
      <c r="P978" s="139"/>
      <c r="Q978" s="139"/>
      <c r="R978" s="139"/>
      <c r="S978" s="139"/>
      <c r="T978" s="139"/>
      <c r="U978" s="139"/>
      <c r="V978" s="139"/>
      <c r="W978" s="139"/>
      <c r="X978" s="139"/>
      <c r="Y978" s="139"/>
    </row>
    <row r="979" spans="1:27" s="104" customFormat="1" ht="17">
      <c r="A979" s="4" t="s">
        <v>488</v>
      </c>
      <c r="B979" s="4" t="s">
        <v>488</v>
      </c>
      <c r="C979" s="4"/>
      <c r="D979" s="10" t="s">
        <v>488</v>
      </c>
      <c r="E979" s="106" t="s">
        <v>116</v>
      </c>
      <c r="H979" s="4"/>
      <c r="P979" s="139"/>
      <c r="Q979" s="139"/>
      <c r="R979" s="139"/>
      <c r="S979" s="139"/>
      <c r="T979" s="139"/>
      <c r="U979" s="139"/>
      <c r="V979" s="139"/>
      <c r="W979" s="139"/>
      <c r="X979" s="139"/>
      <c r="Y979" s="139"/>
    </row>
    <row r="980" spans="1:27" ht="404">
      <c r="A980" s="4">
        <v>2596</v>
      </c>
      <c r="B980" s="4" t="s">
        <v>1017</v>
      </c>
      <c r="C980" s="4">
        <v>233</v>
      </c>
      <c r="E980" s="14" t="s">
        <v>3291</v>
      </c>
      <c r="F980" s="13" t="s">
        <v>2425</v>
      </c>
      <c r="G980" s="13" t="s">
        <v>2426</v>
      </c>
      <c r="H980" s="57"/>
      <c r="I980" s="57"/>
      <c r="J980" s="134" t="s">
        <v>2680</v>
      </c>
      <c r="K980" s="57"/>
      <c r="L980" s="57"/>
      <c r="M980" s="57"/>
      <c r="P980" s="107" t="s">
        <v>488</v>
      </c>
      <c r="Q980" s="108" t="s">
        <v>3398</v>
      </c>
      <c r="R980" s="108" t="s">
        <v>3503</v>
      </c>
      <c r="S980" s="76">
        <v>2.5</v>
      </c>
      <c r="T980" s="140" t="s">
        <v>488</v>
      </c>
      <c r="U980" s="107" t="s">
        <v>488</v>
      </c>
      <c r="V980" s="108" t="s">
        <v>3382</v>
      </c>
      <c r="W980" s="108" t="s">
        <v>488</v>
      </c>
      <c r="X980" s="76" t="s">
        <v>488</v>
      </c>
      <c r="Y980" s="140" t="s">
        <v>488</v>
      </c>
      <c r="Z980" s="91" t="str">
        <f t="shared" si="30"/>
        <v/>
      </c>
      <c r="AA980" s="45">
        <f t="shared" si="31"/>
        <v>2.5</v>
      </c>
    </row>
    <row r="981" spans="1:27" ht="404">
      <c r="A981" s="4">
        <v>2597</v>
      </c>
      <c r="B981" s="4" t="s">
        <v>1017</v>
      </c>
      <c r="C981" s="4">
        <v>233</v>
      </c>
      <c r="E981" s="14" t="s">
        <v>3292</v>
      </c>
      <c r="F981" s="13" t="s">
        <v>2427</v>
      </c>
      <c r="G981" s="13" t="s">
        <v>2428</v>
      </c>
      <c r="H981" s="57"/>
      <c r="I981" s="57"/>
      <c r="J981" s="134" t="s">
        <v>2680</v>
      </c>
      <c r="K981" s="57"/>
      <c r="L981" s="57"/>
      <c r="M981" s="57"/>
      <c r="P981" s="107" t="s">
        <v>488</v>
      </c>
      <c r="Q981" s="108" t="s">
        <v>3398</v>
      </c>
      <c r="R981" s="108" t="s">
        <v>3503</v>
      </c>
      <c r="S981" s="76">
        <v>2.5</v>
      </c>
      <c r="T981" s="140" t="s">
        <v>488</v>
      </c>
      <c r="U981" s="107" t="s">
        <v>488</v>
      </c>
      <c r="V981" s="108" t="s">
        <v>3382</v>
      </c>
      <c r="W981" s="108" t="s">
        <v>488</v>
      </c>
      <c r="X981" s="76" t="s">
        <v>488</v>
      </c>
      <c r="Y981" s="140" t="s">
        <v>488</v>
      </c>
      <c r="Z981" s="91" t="str">
        <f t="shared" si="30"/>
        <v/>
      </c>
      <c r="AA981" s="45">
        <f t="shared" si="31"/>
        <v>2.5</v>
      </c>
    </row>
    <row r="982" spans="1:27" ht="404">
      <c r="A982" s="4">
        <v>2598</v>
      </c>
      <c r="B982" s="4" t="s">
        <v>1017</v>
      </c>
      <c r="C982" s="4">
        <v>233</v>
      </c>
      <c r="E982" s="14" t="s">
        <v>3293</v>
      </c>
      <c r="F982" s="13" t="s">
        <v>2429</v>
      </c>
      <c r="G982" s="13" t="s">
        <v>2430</v>
      </c>
      <c r="H982" s="57"/>
      <c r="I982" s="57"/>
      <c r="J982" s="134" t="s">
        <v>2680</v>
      </c>
      <c r="K982" s="57"/>
      <c r="L982" s="57"/>
      <c r="M982" s="57"/>
      <c r="P982" s="107" t="s">
        <v>488</v>
      </c>
      <c r="Q982" s="108" t="s">
        <v>3398</v>
      </c>
      <c r="R982" s="108" t="s">
        <v>3503</v>
      </c>
      <c r="S982" s="76">
        <v>3</v>
      </c>
      <c r="T982" s="140" t="s">
        <v>488</v>
      </c>
      <c r="U982" s="107" t="s">
        <v>488</v>
      </c>
      <c r="V982" s="108" t="s">
        <v>3382</v>
      </c>
      <c r="W982" s="108" t="s">
        <v>488</v>
      </c>
      <c r="X982" s="76" t="s">
        <v>488</v>
      </c>
      <c r="Y982" s="140" t="s">
        <v>488</v>
      </c>
      <c r="Z982" s="91" t="str">
        <f t="shared" si="30"/>
        <v/>
      </c>
      <c r="AA982" s="45">
        <f t="shared" si="31"/>
        <v>3</v>
      </c>
    </row>
    <row r="983" spans="1:27" ht="404">
      <c r="A983" s="4">
        <v>2599</v>
      </c>
      <c r="B983" s="4" t="s">
        <v>1017</v>
      </c>
      <c r="C983" s="4">
        <v>233</v>
      </c>
      <c r="E983" s="14" t="s">
        <v>3294</v>
      </c>
      <c r="F983" s="13" t="s">
        <v>2431</v>
      </c>
      <c r="G983" s="13" t="s">
        <v>2432</v>
      </c>
      <c r="H983" s="57"/>
      <c r="I983" s="57"/>
      <c r="J983" s="134" t="s">
        <v>2680</v>
      </c>
      <c r="K983" s="57"/>
      <c r="L983" s="57"/>
      <c r="M983" s="57"/>
      <c r="P983" s="107" t="s">
        <v>488</v>
      </c>
      <c r="Q983" s="108" t="s">
        <v>3398</v>
      </c>
      <c r="R983" s="108" t="s">
        <v>3503</v>
      </c>
      <c r="S983" s="76">
        <v>3</v>
      </c>
      <c r="T983" s="140" t="s">
        <v>488</v>
      </c>
      <c r="U983" s="107" t="s">
        <v>488</v>
      </c>
      <c r="V983" s="108" t="s">
        <v>3382</v>
      </c>
      <c r="W983" s="108" t="s">
        <v>488</v>
      </c>
      <c r="X983" s="76" t="s">
        <v>488</v>
      </c>
      <c r="Y983" s="140" t="s">
        <v>488</v>
      </c>
      <c r="Z983" s="91" t="str">
        <f t="shared" si="30"/>
        <v/>
      </c>
      <c r="AA983" s="45">
        <f t="shared" si="31"/>
        <v>3</v>
      </c>
    </row>
    <row r="984" spans="1:27" ht="404">
      <c r="A984" s="4">
        <v>2600</v>
      </c>
      <c r="B984" s="4" t="s">
        <v>1017</v>
      </c>
      <c r="C984" s="4">
        <v>233</v>
      </c>
      <c r="E984" s="14" t="s">
        <v>3295</v>
      </c>
      <c r="F984" s="13" t="s">
        <v>2433</v>
      </c>
      <c r="G984" s="13" t="s">
        <v>2434</v>
      </c>
      <c r="H984" s="57"/>
      <c r="I984" s="57"/>
      <c r="J984" s="134" t="s">
        <v>2680</v>
      </c>
      <c r="K984" s="57"/>
      <c r="L984" s="57"/>
      <c r="M984" s="57"/>
      <c r="P984" s="107" t="s">
        <v>488</v>
      </c>
      <c r="Q984" s="108" t="s">
        <v>3398</v>
      </c>
      <c r="R984" s="108" t="s">
        <v>3503</v>
      </c>
      <c r="S984" s="76">
        <v>3</v>
      </c>
      <c r="T984" s="140" t="s">
        <v>488</v>
      </c>
      <c r="U984" s="107" t="s">
        <v>488</v>
      </c>
      <c r="V984" s="108" t="s">
        <v>3382</v>
      </c>
      <c r="W984" s="108" t="s">
        <v>488</v>
      </c>
      <c r="X984" s="76" t="s">
        <v>488</v>
      </c>
      <c r="Y984" s="140" t="s">
        <v>488</v>
      </c>
      <c r="Z984" s="91" t="str">
        <f t="shared" si="30"/>
        <v/>
      </c>
      <c r="AA984" s="45">
        <f t="shared" si="31"/>
        <v>3</v>
      </c>
    </row>
    <row r="985" spans="1:27" ht="404">
      <c r="A985" s="4">
        <v>2601</v>
      </c>
      <c r="B985" s="4" t="s">
        <v>1017</v>
      </c>
      <c r="C985" s="4">
        <v>233</v>
      </c>
      <c r="E985" s="14" t="s">
        <v>3296</v>
      </c>
      <c r="F985" s="13" t="s">
        <v>2435</v>
      </c>
      <c r="G985" s="13" t="s">
        <v>2436</v>
      </c>
      <c r="H985" s="57"/>
      <c r="I985" s="57"/>
      <c r="J985" s="134" t="s">
        <v>2680</v>
      </c>
      <c r="K985" s="57"/>
      <c r="L985" s="57"/>
      <c r="M985" s="57"/>
      <c r="P985" s="107" t="s">
        <v>488</v>
      </c>
      <c r="Q985" s="108" t="s">
        <v>3398</v>
      </c>
      <c r="R985" s="108" t="s">
        <v>3503</v>
      </c>
      <c r="S985" s="76">
        <v>3</v>
      </c>
      <c r="T985" s="140" t="s">
        <v>488</v>
      </c>
      <c r="U985" s="107" t="s">
        <v>488</v>
      </c>
      <c r="V985" s="108" t="s">
        <v>3382</v>
      </c>
      <c r="W985" s="108" t="s">
        <v>488</v>
      </c>
      <c r="X985" s="76" t="s">
        <v>488</v>
      </c>
      <c r="Y985" s="140" t="s">
        <v>488</v>
      </c>
      <c r="Z985" s="91" t="str">
        <f t="shared" si="30"/>
        <v/>
      </c>
      <c r="AA985" s="45">
        <f t="shared" si="31"/>
        <v>3</v>
      </c>
    </row>
    <row r="986" spans="1:27" ht="404">
      <c r="A986" s="4">
        <v>2602</v>
      </c>
      <c r="B986" s="4" t="s">
        <v>1017</v>
      </c>
      <c r="C986" s="4">
        <v>233</v>
      </c>
      <c r="E986" s="14" t="s">
        <v>3297</v>
      </c>
      <c r="F986" s="13" t="s">
        <v>2437</v>
      </c>
      <c r="G986" s="13" t="s">
        <v>2438</v>
      </c>
      <c r="H986" s="57"/>
      <c r="I986" s="57"/>
      <c r="J986" s="134" t="s">
        <v>2680</v>
      </c>
      <c r="K986" s="57"/>
      <c r="L986" s="57"/>
      <c r="M986" s="57"/>
      <c r="P986" s="107" t="s">
        <v>488</v>
      </c>
      <c r="Q986" s="108" t="s">
        <v>3398</v>
      </c>
      <c r="R986" s="108" t="s">
        <v>3503</v>
      </c>
      <c r="S986" s="76">
        <v>3</v>
      </c>
      <c r="T986" s="140" t="s">
        <v>488</v>
      </c>
      <c r="U986" s="107" t="s">
        <v>488</v>
      </c>
      <c r="V986" s="108" t="s">
        <v>3382</v>
      </c>
      <c r="W986" s="108" t="s">
        <v>488</v>
      </c>
      <c r="X986" s="76" t="s">
        <v>488</v>
      </c>
      <c r="Y986" s="140" t="s">
        <v>488</v>
      </c>
      <c r="Z986" s="91" t="str">
        <f t="shared" si="30"/>
        <v/>
      </c>
      <c r="AA986" s="45">
        <f t="shared" si="31"/>
        <v>3</v>
      </c>
    </row>
    <row r="987" spans="1:27" ht="404">
      <c r="A987" s="4">
        <v>2603</v>
      </c>
      <c r="B987" s="4" t="s">
        <v>1017</v>
      </c>
      <c r="C987" s="4">
        <v>233</v>
      </c>
      <c r="E987" s="14" t="s">
        <v>3298</v>
      </c>
      <c r="F987" s="13" t="s">
        <v>2439</v>
      </c>
      <c r="G987" s="13" t="s">
        <v>2440</v>
      </c>
      <c r="H987" s="57"/>
      <c r="I987" s="57"/>
      <c r="J987" s="134" t="s">
        <v>2680</v>
      </c>
      <c r="K987" s="57"/>
      <c r="L987" s="57"/>
      <c r="M987" s="57"/>
      <c r="P987" s="107" t="s">
        <v>488</v>
      </c>
      <c r="Q987" s="108" t="s">
        <v>3398</v>
      </c>
      <c r="R987" s="108" t="s">
        <v>3503</v>
      </c>
      <c r="S987" s="76">
        <v>2.5</v>
      </c>
      <c r="T987" s="140" t="s">
        <v>488</v>
      </c>
      <c r="U987" s="107" t="s">
        <v>488</v>
      </c>
      <c r="V987" s="108" t="s">
        <v>3507</v>
      </c>
      <c r="W987" s="108" t="s">
        <v>488</v>
      </c>
      <c r="X987" s="76" t="s">
        <v>488</v>
      </c>
      <c r="Y987" s="140" t="s">
        <v>488</v>
      </c>
      <c r="Z987" s="91" t="str">
        <f t="shared" si="30"/>
        <v/>
      </c>
      <c r="AA987" s="45">
        <f t="shared" si="31"/>
        <v>2.5</v>
      </c>
    </row>
    <row r="988" spans="1:27" ht="404">
      <c r="A988" s="4">
        <v>2604</v>
      </c>
      <c r="B988" s="4" t="s">
        <v>1017</v>
      </c>
      <c r="C988" s="4">
        <v>233</v>
      </c>
      <c r="E988" s="14" t="s">
        <v>3149</v>
      </c>
      <c r="F988" s="13" t="s">
        <v>2441</v>
      </c>
      <c r="G988" s="13" t="s">
        <v>2442</v>
      </c>
      <c r="H988" s="57"/>
      <c r="I988" s="57"/>
      <c r="J988" s="134" t="s">
        <v>2680</v>
      </c>
      <c r="K988" s="57"/>
      <c r="L988" s="57"/>
      <c r="M988" s="57"/>
      <c r="P988" s="107" t="s">
        <v>488</v>
      </c>
      <c r="Q988" s="108" t="s">
        <v>3398</v>
      </c>
      <c r="R988" s="108" t="s">
        <v>3503</v>
      </c>
      <c r="S988" s="76">
        <v>1</v>
      </c>
      <c r="T988" s="140" t="s">
        <v>488</v>
      </c>
      <c r="U988" s="107" t="s">
        <v>488</v>
      </c>
      <c r="V988" s="108" t="s">
        <v>3508</v>
      </c>
      <c r="W988" s="108" t="s">
        <v>488</v>
      </c>
      <c r="X988" s="76" t="s">
        <v>488</v>
      </c>
      <c r="Y988" s="140" t="s">
        <v>488</v>
      </c>
      <c r="Z988" s="91" t="str">
        <f t="shared" si="30"/>
        <v/>
      </c>
      <c r="AA988" s="45">
        <f t="shared" si="31"/>
        <v>1</v>
      </c>
    </row>
    <row r="989" spans="1:27" ht="404">
      <c r="A989" s="4">
        <v>2605</v>
      </c>
      <c r="B989" s="4" t="s">
        <v>1017</v>
      </c>
      <c r="C989" s="4">
        <v>233</v>
      </c>
      <c r="E989" s="14" t="s">
        <v>3299</v>
      </c>
      <c r="F989" s="13" t="s">
        <v>2443</v>
      </c>
      <c r="G989" s="13" t="s">
        <v>2095</v>
      </c>
      <c r="H989" s="57"/>
      <c r="I989" s="57"/>
      <c r="J989" s="134" t="s">
        <v>2680</v>
      </c>
      <c r="K989" s="57"/>
      <c r="L989" s="57"/>
      <c r="M989" s="57"/>
      <c r="P989" s="107" t="s">
        <v>488</v>
      </c>
      <c r="Q989" s="108" t="s">
        <v>3398</v>
      </c>
      <c r="R989" s="108" t="s">
        <v>3503</v>
      </c>
      <c r="S989" s="76">
        <v>2</v>
      </c>
      <c r="T989" s="140" t="s">
        <v>488</v>
      </c>
      <c r="U989" s="107" t="s">
        <v>488</v>
      </c>
      <c r="V989" s="108" t="s">
        <v>3509</v>
      </c>
      <c r="W989" s="108" t="s">
        <v>488</v>
      </c>
      <c r="X989" s="76" t="s">
        <v>488</v>
      </c>
      <c r="Y989" s="140" t="s">
        <v>488</v>
      </c>
      <c r="Z989" s="91" t="str">
        <f t="shared" si="30"/>
        <v/>
      </c>
      <c r="AA989" s="45">
        <f t="shared" si="31"/>
        <v>2</v>
      </c>
    </row>
    <row r="990" spans="1:27" s="104" customFormat="1" ht="17">
      <c r="A990" s="4" t="s">
        <v>488</v>
      </c>
      <c r="B990" s="4" t="s">
        <v>488</v>
      </c>
      <c r="C990" s="4" t="s">
        <v>488</v>
      </c>
      <c r="D990" s="10"/>
      <c r="H990" s="4"/>
      <c r="P990" s="139"/>
      <c r="Q990" s="139"/>
      <c r="R990" s="139"/>
      <c r="S990" s="139"/>
      <c r="T990" s="139"/>
      <c r="U990" s="139"/>
      <c r="V990" s="139"/>
      <c r="W990" s="139"/>
      <c r="X990" s="139"/>
      <c r="Y990" s="139"/>
    </row>
    <row r="991" spans="1:27" s="104" customFormat="1" ht="17">
      <c r="A991" s="4" t="s">
        <v>488</v>
      </c>
      <c r="B991" s="4" t="s">
        <v>488</v>
      </c>
      <c r="C991" s="4" t="s">
        <v>488</v>
      </c>
      <c r="D991" s="10"/>
      <c r="H991" s="4"/>
      <c r="P991" s="139"/>
      <c r="Q991" s="139"/>
      <c r="R991" s="139"/>
      <c r="S991" s="139"/>
      <c r="T991" s="139"/>
      <c r="U991" s="139"/>
      <c r="V991" s="139"/>
      <c r="W991" s="139"/>
      <c r="X991" s="139"/>
      <c r="Y991" s="139"/>
    </row>
    <row r="992" spans="1:27" s="104" customFormat="1" ht="17">
      <c r="A992" s="4" t="s">
        <v>488</v>
      </c>
      <c r="B992" s="4" t="s">
        <v>488</v>
      </c>
      <c r="C992" s="4"/>
      <c r="D992" s="10"/>
      <c r="E992" s="106" t="s">
        <v>115</v>
      </c>
      <c r="H992" s="4"/>
      <c r="P992" s="139"/>
      <c r="Q992" s="139"/>
      <c r="R992" s="139"/>
      <c r="S992" s="139"/>
      <c r="T992" s="139"/>
      <c r="U992" s="139"/>
      <c r="V992" s="139"/>
      <c r="W992" s="139"/>
      <c r="X992" s="139"/>
      <c r="Y992" s="139"/>
    </row>
    <row r="993" spans="1:27" ht="409.6">
      <c r="A993" s="4">
        <v>2606</v>
      </c>
      <c r="B993" s="4" t="s">
        <v>2444</v>
      </c>
      <c r="C993" s="4">
        <v>231</v>
      </c>
      <c r="E993" s="14" t="s">
        <v>3301</v>
      </c>
      <c r="F993" s="13" t="s">
        <v>2445</v>
      </c>
      <c r="G993" s="13" t="s">
        <v>2446</v>
      </c>
      <c r="H993" s="57"/>
      <c r="I993" s="57"/>
      <c r="J993" s="134" t="s">
        <v>3300</v>
      </c>
      <c r="K993" s="57"/>
      <c r="L993" s="57"/>
      <c r="M993" s="57"/>
      <c r="P993" s="107" t="s">
        <v>488</v>
      </c>
      <c r="Q993" s="108" t="s">
        <v>3398</v>
      </c>
      <c r="R993" s="108" t="s">
        <v>3510</v>
      </c>
      <c r="S993" s="76">
        <v>2</v>
      </c>
      <c r="T993" s="140" t="s">
        <v>488</v>
      </c>
      <c r="U993" s="107" t="s">
        <v>488</v>
      </c>
      <c r="V993" s="108" t="s">
        <v>3382</v>
      </c>
      <c r="W993" s="108" t="s">
        <v>488</v>
      </c>
      <c r="X993" s="76" t="s">
        <v>488</v>
      </c>
      <c r="Y993" s="140" t="s">
        <v>488</v>
      </c>
      <c r="Z993" s="91" t="str">
        <f t="shared" si="30"/>
        <v/>
      </c>
      <c r="AA993" s="45">
        <f t="shared" si="31"/>
        <v>2</v>
      </c>
    </row>
    <row r="994" spans="1:27" ht="409.6">
      <c r="A994" s="4">
        <v>2607</v>
      </c>
      <c r="B994" s="4" t="s">
        <v>2444</v>
      </c>
      <c r="C994" s="4">
        <v>231</v>
      </c>
      <c r="E994" s="14" t="s">
        <v>3302</v>
      </c>
      <c r="F994" s="13" t="s">
        <v>2447</v>
      </c>
      <c r="G994" s="13" t="s">
        <v>2448</v>
      </c>
      <c r="H994" s="57"/>
      <c r="I994" s="57"/>
      <c r="J994" s="134" t="s">
        <v>3300</v>
      </c>
      <c r="K994" s="57"/>
      <c r="L994" s="57"/>
      <c r="M994" s="57"/>
      <c r="P994" s="107" t="s">
        <v>488</v>
      </c>
      <c r="Q994" s="108" t="s">
        <v>3398</v>
      </c>
      <c r="R994" s="108" t="s">
        <v>3511</v>
      </c>
      <c r="S994" s="76">
        <v>2</v>
      </c>
      <c r="T994" s="140" t="s">
        <v>488</v>
      </c>
      <c r="U994" s="107" t="s">
        <v>488</v>
      </c>
      <c r="V994" s="108" t="s">
        <v>3382</v>
      </c>
      <c r="W994" s="108" t="s">
        <v>488</v>
      </c>
      <c r="X994" s="76" t="s">
        <v>488</v>
      </c>
      <c r="Y994" s="140" t="s">
        <v>488</v>
      </c>
      <c r="Z994" s="91" t="str">
        <f t="shared" si="30"/>
        <v/>
      </c>
      <c r="AA994" s="45">
        <f t="shared" si="31"/>
        <v>2</v>
      </c>
    </row>
    <row r="995" spans="1:27" ht="409.6">
      <c r="A995" s="4">
        <v>2608</v>
      </c>
      <c r="B995" s="4" t="s">
        <v>2444</v>
      </c>
      <c r="C995" s="4">
        <v>231</v>
      </c>
      <c r="E995" s="14" t="s">
        <v>3303</v>
      </c>
      <c r="F995" s="13" t="s">
        <v>2449</v>
      </c>
      <c r="G995" s="13" t="s">
        <v>2450</v>
      </c>
      <c r="H995" s="57"/>
      <c r="I995" s="57"/>
      <c r="J995" s="134" t="s">
        <v>3300</v>
      </c>
      <c r="K995" s="57"/>
      <c r="L995" s="57"/>
      <c r="M995" s="57"/>
      <c r="P995" s="107" t="s">
        <v>488</v>
      </c>
      <c r="Q995" s="108" t="s">
        <v>3398</v>
      </c>
      <c r="R995" s="108" t="s">
        <v>3512</v>
      </c>
      <c r="S995" s="76">
        <v>2</v>
      </c>
      <c r="T995" s="140" t="s">
        <v>488</v>
      </c>
      <c r="U995" s="107" t="s">
        <v>488</v>
      </c>
      <c r="V995" s="108" t="s">
        <v>3382</v>
      </c>
      <c r="W995" s="108" t="s">
        <v>488</v>
      </c>
      <c r="X995" s="76" t="s">
        <v>488</v>
      </c>
      <c r="Y995" s="140" t="s">
        <v>488</v>
      </c>
      <c r="Z995" s="91" t="str">
        <f t="shared" si="30"/>
        <v/>
      </c>
      <c r="AA995" s="45">
        <f t="shared" si="31"/>
        <v>2</v>
      </c>
    </row>
    <row r="996" spans="1:27" ht="409.6">
      <c r="A996" s="4">
        <v>2609</v>
      </c>
      <c r="B996" s="4" t="s">
        <v>2444</v>
      </c>
      <c r="C996" s="4">
        <v>231</v>
      </c>
      <c r="E996" s="14" t="s">
        <v>3304</v>
      </c>
      <c r="F996" s="13" t="s">
        <v>2451</v>
      </c>
      <c r="G996" s="13" t="s">
        <v>2452</v>
      </c>
      <c r="H996" s="57"/>
      <c r="I996" s="57"/>
      <c r="J996" s="134" t="s">
        <v>3300</v>
      </c>
      <c r="K996" s="57"/>
      <c r="L996" s="57"/>
      <c r="M996" s="57"/>
      <c r="P996" s="107" t="s">
        <v>488</v>
      </c>
      <c r="Q996" s="108" t="s">
        <v>3398</v>
      </c>
      <c r="R996" s="108" t="s">
        <v>3513</v>
      </c>
      <c r="S996" s="76">
        <v>2</v>
      </c>
      <c r="T996" s="140" t="s">
        <v>488</v>
      </c>
      <c r="U996" s="107" t="s">
        <v>488</v>
      </c>
      <c r="V996" s="108" t="s">
        <v>3382</v>
      </c>
      <c r="W996" s="108" t="s">
        <v>488</v>
      </c>
      <c r="X996" s="76" t="s">
        <v>488</v>
      </c>
      <c r="Y996" s="140" t="s">
        <v>488</v>
      </c>
      <c r="Z996" s="91" t="str">
        <f t="shared" si="30"/>
        <v/>
      </c>
      <c r="AA996" s="45">
        <f t="shared" si="31"/>
        <v>2</v>
      </c>
    </row>
    <row r="997" spans="1:27" ht="409.6">
      <c r="A997" s="4">
        <v>2610</v>
      </c>
      <c r="B997" s="4" t="s">
        <v>2444</v>
      </c>
      <c r="C997" s="4">
        <v>231</v>
      </c>
      <c r="E997" s="14" t="s">
        <v>3305</v>
      </c>
      <c r="F997" s="13" t="s">
        <v>2453</v>
      </c>
      <c r="G997" s="13" t="s">
        <v>2454</v>
      </c>
      <c r="H997" s="57"/>
      <c r="I997" s="57"/>
      <c r="J997" s="134" t="s">
        <v>3300</v>
      </c>
      <c r="K997" s="57"/>
      <c r="L997" s="57"/>
      <c r="M997" s="57"/>
      <c r="P997" s="107" t="s">
        <v>488</v>
      </c>
      <c r="Q997" s="108" t="s">
        <v>3398</v>
      </c>
      <c r="R997" s="108" t="s">
        <v>3514</v>
      </c>
      <c r="S997" s="76">
        <v>2</v>
      </c>
      <c r="T997" s="140" t="s">
        <v>488</v>
      </c>
      <c r="U997" s="107" t="s">
        <v>488</v>
      </c>
      <c r="V997" s="108" t="s">
        <v>3382</v>
      </c>
      <c r="W997" s="108" t="s">
        <v>488</v>
      </c>
      <c r="X997" s="76" t="s">
        <v>488</v>
      </c>
      <c r="Y997" s="140" t="s">
        <v>488</v>
      </c>
      <c r="Z997" s="91" t="str">
        <f t="shared" si="30"/>
        <v/>
      </c>
      <c r="AA997" s="45">
        <f t="shared" si="31"/>
        <v>2</v>
      </c>
    </row>
    <row r="998" spans="1:27" ht="409.6">
      <c r="A998" s="4">
        <v>2611</v>
      </c>
      <c r="B998" s="4" t="s">
        <v>2444</v>
      </c>
      <c r="C998" s="4">
        <v>231</v>
      </c>
      <c r="E998" s="14" t="s">
        <v>3306</v>
      </c>
      <c r="F998" s="13" t="s">
        <v>2455</v>
      </c>
      <c r="G998" s="13" t="s">
        <v>2456</v>
      </c>
      <c r="H998" s="57"/>
      <c r="I998" s="57"/>
      <c r="J998" s="134" t="s">
        <v>3300</v>
      </c>
      <c r="K998" s="57"/>
      <c r="L998" s="57"/>
      <c r="M998" s="57"/>
      <c r="P998" s="107" t="s">
        <v>488</v>
      </c>
      <c r="Q998" s="108" t="s">
        <v>3398</v>
      </c>
      <c r="R998" s="108" t="s">
        <v>3515</v>
      </c>
      <c r="S998" s="76">
        <v>2</v>
      </c>
      <c r="T998" s="140" t="s">
        <v>488</v>
      </c>
      <c r="U998" s="107" t="s">
        <v>488</v>
      </c>
      <c r="V998" s="108" t="s">
        <v>3382</v>
      </c>
      <c r="W998" s="108" t="s">
        <v>488</v>
      </c>
      <c r="X998" s="76" t="s">
        <v>488</v>
      </c>
      <c r="Y998" s="140" t="s">
        <v>488</v>
      </c>
      <c r="Z998" s="91" t="str">
        <f t="shared" si="30"/>
        <v/>
      </c>
      <c r="AA998" s="45">
        <f t="shared" si="31"/>
        <v>2</v>
      </c>
    </row>
    <row r="999" spans="1:27" ht="409.6">
      <c r="A999" s="4">
        <v>2612</v>
      </c>
      <c r="B999" s="4" t="s">
        <v>2444</v>
      </c>
      <c r="C999" s="4">
        <v>231</v>
      </c>
      <c r="E999" s="14" t="s">
        <v>3307</v>
      </c>
      <c r="F999" s="13" t="s">
        <v>2457</v>
      </c>
      <c r="G999" s="13" t="s">
        <v>2458</v>
      </c>
      <c r="H999" s="57"/>
      <c r="I999" s="57"/>
      <c r="J999" s="134" t="s">
        <v>3300</v>
      </c>
      <c r="K999" s="57"/>
      <c r="L999" s="57"/>
      <c r="M999" s="57"/>
      <c r="P999" s="107" t="s">
        <v>488</v>
      </c>
      <c r="Q999" s="108" t="s">
        <v>3398</v>
      </c>
      <c r="R999" s="108" t="s">
        <v>3516</v>
      </c>
      <c r="S999" s="76">
        <v>2</v>
      </c>
      <c r="T999" s="140" t="s">
        <v>488</v>
      </c>
      <c r="U999" s="107" t="s">
        <v>488</v>
      </c>
      <c r="V999" s="108" t="s">
        <v>3382</v>
      </c>
      <c r="W999" s="108" t="s">
        <v>488</v>
      </c>
      <c r="X999" s="76" t="s">
        <v>488</v>
      </c>
      <c r="Y999" s="140" t="s">
        <v>488</v>
      </c>
      <c r="Z999" s="91" t="str">
        <f t="shared" si="30"/>
        <v/>
      </c>
      <c r="AA999" s="45">
        <f t="shared" si="31"/>
        <v>2</v>
      </c>
    </row>
    <row r="1000" spans="1:27" ht="409.6">
      <c r="A1000" s="4">
        <v>2613</v>
      </c>
      <c r="B1000" s="4" t="s">
        <v>2444</v>
      </c>
      <c r="C1000" s="4">
        <v>231</v>
      </c>
      <c r="E1000" s="14" t="s">
        <v>3149</v>
      </c>
      <c r="F1000" s="13" t="s">
        <v>2459</v>
      </c>
      <c r="G1000" s="13" t="s">
        <v>2442</v>
      </c>
      <c r="H1000" s="57"/>
      <c r="I1000" s="57"/>
      <c r="J1000" s="134" t="s">
        <v>3300</v>
      </c>
      <c r="K1000" s="57"/>
      <c r="L1000" s="57"/>
      <c r="M1000" s="57"/>
      <c r="P1000" s="107" t="s">
        <v>488</v>
      </c>
      <c r="Q1000" s="108" t="s">
        <v>3398</v>
      </c>
      <c r="R1000" s="108" t="s">
        <v>3517</v>
      </c>
      <c r="S1000" s="76">
        <v>2</v>
      </c>
      <c r="T1000" s="140" t="s">
        <v>488</v>
      </c>
      <c r="U1000" s="107" t="s">
        <v>488</v>
      </c>
      <c r="V1000" s="108" t="s">
        <v>3382</v>
      </c>
      <c r="W1000" s="108" t="s">
        <v>488</v>
      </c>
      <c r="X1000" s="76" t="s">
        <v>488</v>
      </c>
      <c r="Y1000" s="140" t="s">
        <v>488</v>
      </c>
      <c r="Z1000" s="91" t="str">
        <f t="shared" si="30"/>
        <v/>
      </c>
      <c r="AA1000" s="45">
        <f t="shared" si="31"/>
        <v>2</v>
      </c>
    </row>
    <row r="1001" spans="1:27" ht="409.6">
      <c r="A1001" s="4">
        <v>2614</v>
      </c>
      <c r="B1001" s="4" t="s">
        <v>2444</v>
      </c>
      <c r="C1001" s="4">
        <v>231</v>
      </c>
      <c r="E1001" s="14" t="s">
        <v>3308</v>
      </c>
      <c r="F1001" s="13" t="s">
        <v>2460</v>
      </c>
      <c r="G1001" s="13" t="s">
        <v>2461</v>
      </c>
      <c r="H1001" s="57"/>
      <c r="I1001" s="57"/>
      <c r="J1001" s="134" t="s">
        <v>3300</v>
      </c>
      <c r="K1001" s="57"/>
      <c r="L1001" s="57"/>
      <c r="M1001" s="57"/>
      <c r="P1001" s="107" t="s">
        <v>488</v>
      </c>
      <c r="Q1001" s="108" t="s">
        <v>3398</v>
      </c>
      <c r="R1001" s="108" t="s">
        <v>3518</v>
      </c>
      <c r="S1001" s="76">
        <v>2</v>
      </c>
      <c r="T1001" s="140" t="s">
        <v>488</v>
      </c>
      <c r="U1001" s="107" t="s">
        <v>488</v>
      </c>
      <c r="V1001" s="108" t="s">
        <v>3382</v>
      </c>
      <c r="W1001" s="108" t="s">
        <v>488</v>
      </c>
      <c r="X1001" s="76" t="s">
        <v>488</v>
      </c>
      <c r="Y1001" s="140" t="s">
        <v>488</v>
      </c>
      <c r="Z1001" s="91" t="str">
        <f t="shared" si="30"/>
        <v/>
      </c>
      <c r="AA1001" s="45">
        <f t="shared" si="31"/>
        <v>2</v>
      </c>
    </row>
    <row r="1002" spans="1:27" ht="409.6">
      <c r="A1002" s="4">
        <v>2615</v>
      </c>
      <c r="B1002" s="4" t="s">
        <v>2444</v>
      </c>
      <c r="C1002" s="4">
        <v>231</v>
      </c>
      <c r="E1002" s="14" t="s">
        <v>3309</v>
      </c>
      <c r="F1002" s="13" t="s">
        <v>2462</v>
      </c>
      <c r="G1002" s="13" t="s">
        <v>2095</v>
      </c>
      <c r="H1002" s="57"/>
      <c r="I1002" s="57"/>
      <c r="J1002" s="134" t="s">
        <v>3300</v>
      </c>
      <c r="K1002" s="57"/>
      <c r="L1002" s="57"/>
      <c r="M1002" s="57"/>
      <c r="P1002" s="107" t="s">
        <v>488</v>
      </c>
      <c r="Q1002" s="108" t="s">
        <v>3398</v>
      </c>
      <c r="R1002" s="108" t="s">
        <v>3519</v>
      </c>
      <c r="S1002" s="76">
        <v>2</v>
      </c>
      <c r="T1002" s="140" t="s">
        <v>488</v>
      </c>
      <c r="U1002" s="107" t="s">
        <v>488</v>
      </c>
      <c r="V1002" s="108" t="s">
        <v>3520</v>
      </c>
      <c r="W1002" s="108" t="s">
        <v>488</v>
      </c>
      <c r="X1002" s="76" t="s">
        <v>488</v>
      </c>
      <c r="Y1002" s="140" t="s">
        <v>488</v>
      </c>
      <c r="Z1002" s="91" t="str">
        <f t="shared" si="30"/>
        <v/>
      </c>
      <c r="AA1002" s="45">
        <f t="shared" si="31"/>
        <v>2</v>
      </c>
    </row>
    <row r="1003" spans="1:27" s="104" customFormat="1" ht="17">
      <c r="A1003" s="4" t="s">
        <v>488</v>
      </c>
      <c r="B1003" s="4" t="s">
        <v>488</v>
      </c>
      <c r="C1003" s="4" t="s">
        <v>488</v>
      </c>
      <c r="D1003" s="10"/>
      <c r="H1003" s="4"/>
      <c r="P1003" s="139"/>
      <c r="Q1003" s="139"/>
      <c r="R1003" s="139"/>
      <c r="S1003" s="139"/>
      <c r="T1003" s="139"/>
      <c r="U1003" s="139"/>
      <c r="V1003" s="139"/>
      <c r="W1003" s="139"/>
      <c r="X1003" s="139"/>
      <c r="Y1003" s="139"/>
    </row>
    <row r="1004" spans="1:27" s="104" customFormat="1" ht="17">
      <c r="A1004" s="4" t="s">
        <v>488</v>
      </c>
      <c r="B1004" s="4" t="s">
        <v>488</v>
      </c>
      <c r="C1004" s="4" t="s">
        <v>488</v>
      </c>
      <c r="D1004" s="10"/>
      <c r="H1004" s="4"/>
      <c r="P1004" s="139"/>
      <c r="Q1004" s="139"/>
      <c r="R1004" s="139"/>
      <c r="S1004" s="139"/>
      <c r="T1004" s="139"/>
      <c r="U1004" s="139"/>
      <c r="V1004" s="139"/>
      <c r="W1004" s="139"/>
      <c r="X1004" s="139"/>
      <c r="Y1004" s="139"/>
    </row>
    <row r="1005" spans="1:27" s="104" customFormat="1" ht="17">
      <c r="A1005" s="4" t="s">
        <v>488</v>
      </c>
      <c r="B1005" s="4" t="s">
        <v>488</v>
      </c>
      <c r="C1005" s="4"/>
      <c r="D1005" s="10" t="s">
        <v>488</v>
      </c>
      <c r="E1005" s="106" t="s">
        <v>114</v>
      </c>
      <c r="H1005" s="4"/>
      <c r="P1005" s="139"/>
      <c r="Q1005" s="139"/>
      <c r="R1005" s="139"/>
      <c r="S1005" s="139"/>
      <c r="T1005" s="139"/>
      <c r="U1005" s="139"/>
      <c r="V1005" s="139"/>
      <c r="W1005" s="139"/>
      <c r="X1005" s="139"/>
      <c r="Y1005" s="139"/>
    </row>
    <row r="1006" spans="1:27" ht="409.6">
      <c r="A1006" s="4">
        <v>2616</v>
      </c>
      <c r="B1006" s="4" t="s">
        <v>2463</v>
      </c>
      <c r="C1006" s="4">
        <v>230</v>
      </c>
      <c r="E1006" s="14" t="s">
        <v>3311</v>
      </c>
      <c r="F1006" s="13" t="s">
        <v>2464</v>
      </c>
      <c r="G1006" s="13" t="s">
        <v>2465</v>
      </c>
      <c r="H1006" s="57"/>
      <c r="I1006" s="57"/>
      <c r="J1006" s="134" t="s">
        <v>3310</v>
      </c>
      <c r="K1006" s="57"/>
      <c r="L1006" s="57"/>
      <c r="M1006" s="57"/>
      <c r="P1006" s="107" t="s">
        <v>488</v>
      </c>
      <c r="Q1006" s="108" t="s">
        <v>3398</v>
      </c>
      <c r="R1006" s="108" t="s">
        <v>3503</v>
      </c>
      <c r="S1006" s="76">
        <v>4</v>
      </c>
      <c r="T1006" s="140" t="s">
        <v>488</v>
      </c>
      <c r="U1006" s="107" t="s">
        <v>488</v>
      </c>
      <c r="V1006" s="108" t="s">
        <v>3382</v>
      </c>
      <c r="W1006" s="108" t="s">
        <v>488</v>
      </c>
      <c r="X1006" s="76" t="s">
        <v>488</v>
      </c>
      <c r="Y1006" s="140" t="s">
        <v>488</v>
      </c>
      <c r="Z1006" s="91" t="str">
        <f t="shared" si="30"/>
        <v/>
      </c>
      <c r="AA1006" s="45">
        <f t="shared" si="31"/>
        <v>4</v>
      </c>
    </row>
    <row r="1007" spans="1:27" ht="409.6">
      <c r="A1007" s="4">
        <v>2617</v>
      </c>
      <c r="B1007" s="4" t="s">
        <v>2463</v>
      </c>
      <c r="C1007" s="4">
        <v>230</v>
      </c>
      <c r="E1007" s="14" t="s">
        <v>3312</v>
      </c>
      <c r="F1007" s="13" t="s">
        <v>2466</v>
      </c>
      <c r="G1007" s="13" t="s">
        <v>2467</v>
      </c>
      <c r="H1007" s="57"/>
      <c r="I1007" s="57"/>
      <c r="J1007" s="134" t="s">
        <v>3310</v>
      </c>
      <c r="K1007" s="57"/>
      <c r="L1007" s="57"/>
      <c r="M1007" s="57"/>
      <c r="P1007" s="107" t="s">
        <v>488</v>
      </c>
      <c r="Q1007" s="108" t="s">
        <v>3398</v>
      </c>
      <c r="R1007" s="108" t="s">
        <v>3503</v>
      </c>
      <c r="S1007" s="76">
        <v>4</v>
      </c>
      <c r="T1007" s="140" t="s">
        <v>488</v>
      </c>
      <c r="U1007" s="107" t="s">
        <v>488</v>
      </c>
      <c r="V1007" s="108" t="s">
        <v>3382</v>
      </c>
      <c r="W1007" s="108" t="s">
        <v>488</v>
      </c>
      <c r="X1007" s="76" t="s">
        <v>488</v>
      </c>
      <c r="Y1007" s="140" t="s">
        <v>488</v>
      </c>
      <c r="Z1007" s="91" t="str">
        <f t="shared" si="30"/>
        <v/>
      </c>
      <c r="AA1007" s="45">
        <f t="shared" si="31"/>
        <v>4</v>
      </c>
    </row>
    <row r="1008" spans="1:27" ht="409.6">
      <c r="A1008" s="4">
        <v>2618</v>
      </c>
      <c r="B1008" s="4" t="s">
        <v>2463</v>
      </c>
      <c r="C1008" s="4">
        <v>230</v>
      </c>
      <c r="E1008" s="14" t="s">
        <v>3313</v>
      </c>
      <c r="F1008" s="13" t="s">
        <v>2468</v>
      </c>
      <c r="G1008" s="13" t="s">
        <v>2469</v>
      </c>
      <c r="H1008" s="57"/>
      <c r="I1008" s="57"/>
      <c r="J1008" s="134" t="s">
        <v>3310</v>
      </c>
      <c r="K1008" s="57"/>
      <c r="L1008" s="57"/>
      <c r="M1008" s="57"/>
      <c r="P1008" s="107" t="s">
        <v>488</v>
      </c>
      <c r="Q1008" s="108" t="s">
        <v>3398</v>
      </c>
      <c r="R1008" s="108" t="s">
        <v>3503</v>
      </c>
      <c r="S1008" s="76">
        <v>4</v>
      </c>
      <c r="T1008" s="140" t="s">
        <v>488</v>
      </c>
      <c r="U1008" s="107" t="s">
        <v>488</v>
      </c>
      <c r="V1008" s="108" t="s">
        <v>3382</v>
      </c>
      <c r="W1008" s="108" t="s">
        <v>488</v>
      </c>
      <c r="X1008" s="76" t="s">
        <v>488</v>
      </c>
      <c r="Y1008" s="140" t="s">
        <v>488</v>
      </c>
      <c r="Z1008" s="91" t="str">
        <f t="shared" si="30"/>
        <v/>
      </c>
      <c r="AA1008" s="45">
        <f t="shared" si="31"/>
        <v>4</v>
      </c>
    </row>
    <row r="1009" spans="1:27" ht="409.6">
      <c r="A1009" s="4">
        <v>2619</v>
      </c>
      <c r="B1009" s="4" t="s">
        <v>2463</v>
      </c>
      <c r="C1009" s="4">
        <v>230</v>
      </c>
      <c r="E1009" s="14" t="s">
        <v>3314</v>
      </c>
      <c r="F1009" s="13" t="s">
        <v>2470</v>
      </c>
      <c r="G1009" s="13" t="s">
        <v>2471</v>
      </c>
      <c r="H1009" s="57"/>
      <c r="I1009" s="57"/>
      <c r="J1009" s="134" t="s">
        <v>3310</v>
      </c>
      <c r="K1009" s="57"/>
      <c r="L1009" s="57"/>
      <c r="M1009" s="57"/>
      <c r="P1009" s="107" t="s">
        <v>488</v>
      </c>
      <c r="Q1009" s="108" t="s">
        <v>3398</v>
      </c>
      <c r="R1009" s="108" t="s">
        <v>3503</v>
      </c>
      <c r="S1009" s="76">
        <v>3</v>
      </c>
      <c r="T1009" s="140" t="s">
        <v>488</v>
      </c>
      <c r="U1009" s="107" t="s">
        <v>488</v>
      </c>
      <c r="V1009" s="108" t="s">
        <v>3382</v>
      </c>
      <c r="W1009" s="108" t="s">
        <v>488</v>
      </c>
      <c r="X1009" s="76" t="s">
        <v>488</v>
      </c>
      <c r="Y1009" s="140" t="s">
        <v>488</v>
      </c>
      <c r="Z1009" s="91" t="str">
        <f t="shared" si="30"/>
        <v/>
      </c>
      <c r="AA1009" s="45">
        <f t="shared" si="31"/>
        <v>3</v>
      </c>
    </row>
    <row r="1010" spans="1:27" s="104" customFormat="1" ht="17">
      <c r="A1010" s="4" t="s">
        <v>488</v>
      </c>
      <c r="B1010" s="4" t="s">
        <v>488</v>
      </c>
      <c r="C1010" s="4" t="s">
        <v>488</v>
      </c>
      <c r="D1010" s="10" t="s">
        <v>488</v>
      </c>
      <c r="H1010" s="4"/>
      <c r="P1010" s="139"/>
      <c r="Q1010" s="139"/>
      <c r="R1010" s="139"/>
      <c r="S1010" s="139"/>
      <c r="T1010" s="139"/>
      <c r="U1010" s="139"/>
      <c r="V1010" s="139"/>
      <c r="W1010" s="139"/>
      <c r="X1010" s="139"/>
      <c r="Y1010" s="139"/>
    </row>
    <row r="1011" spans="1:27" s="104" customFormat="1" ht="17">
      <c r="A1011" s="4" t="s">
        <v>488</v>
      </c>
      <c r="B1011" s="4" t="s">
        <v>488</v>
      </c>
      <c r="C1011" s="4" t="s">
        <v>488</v>
      </c>
      <c r="D1011" s="10" t="s">
        <v>488</v>
      </c>
      <c r="H1011" s="4"/>
      <c r="P1011" s="139"/>
      <c r="Q1011" s="139"/>
      <c r="R1011" s="139"/>
      <c r="S1011" s="139"/>
      <c r="T1011" s="139"/>
      <c r="U1011" s="139"/>
      <c r="V1011" s="139"/>
      <c r="W1011" s="139"/>
      <c r="X1011" s="139"/>
      <c r="Y1011" s="139"/>
    </row>
    <row r="1012" spans="1:27" s="104" customFormat="1" ht="17">
      <c r="A1012" s="4" t="s">
        <v>488</v>
      </c>
      <c r="B1012" s="4" t="s">
        <v>488</v>
      </c>
      <c r="C1012" s="4"/>
      <c r="D1012" s="10" t="s">
        <v>488</v>
      </c>
      <c r="E1012" s="106" t="s">
        <v>2472</v>
      </c>
      <c r="H1012" s="4"/>
      <c r="P1012" s="139"/>
      <c r="Q1012" s="139"/>
      <c r="R1012" s="139"/>
      <c r="S1012" s="139"/>
      <c r="T1012" s="139"/>
      <c r="U1012" s="139"/>
      <c r="V1012" s="139"/>
      <c r="W1012" s="139"/>
      <c r="X1012" s="139"/>
      <c r="Y1012" s="139"/>
    </row>
    <row r="1013" spans="1:27" ht="340">
      <c r="A1013" s="4">
        <v>2620</v>
      </c>
      <c r="B1013" s="4" t="s">
        <v>2473</v>
      </c>
      <c r="C1013" s="4">
        <v>232</v>
      </c>
      <c r="E1013" s="14" t="s">
        <v>3316</v>
      </c>
      <c r="F1013" s="13" t="s">
        <v>2474</v>
      </c>
      <c r="G1013" s="13" t="s">
        <v>2475</v>
      </c>
      <c r="H1013" s="57"/>
      <c r="I1013" s="57"/>
      <c r="J1013" s="134" t="s">
        <v>3315</v>
      </c>
      <c r="K1013" s="57"/>
      <c r="L1013" s="57"/>
      <c r="M1013" s="57"/>
      <c r="P1013" s="107" t="s">
        <v>488</v>
      </c>
      <c r="Q1013" s="108" t="s">
        <v>3398</v>
      </c>
      <c r="R1013" s="108" t="s">
        <v>3521</v>
      </c>
      <c r="S1013" s="76">
        <v>2.5</v>
      </c>
      <c r="T1013" s="140" t="s">
        <v>488</v>
      </c>
      <c r="U1013" s="107" t="s">
        <v>488</v>
      </c>
      <c r="V1013" s="108" t="s">
        <v>3382</v>
      </c>
      <c r="W1013" s="108" t="s">
        <v>488</v>
      </c>
      <c r="X1013" s="76" t="s">
        <v>488</v>
      </c>
      <c r="Y1013" s="140" t="s">
        <v>488</v>
      </c>
      <c r="Z1013" s="91" t="str">
        <f t="shared" si="30"/>
        <v/>
      </c>
      <c r="AA1013" s="45">
        <f t="shared" si="31"/>
        <v>2.5</v>
      </c>
    </row>
    <row r="1014" spans="1:27" ht="340">
      <c r="A1014" s="4">
        <v>2621</v>
      </c>
      <c r="B1014" s="4" t="s">
        <v>2473</v>
      </c>
      <c r="C1014" s="4">
        <v>232</v>
      </c>
      <c r="E1014" s="14" t="s">
        <v>3317</v>
      </c>
      <c r="F1014" s="13" t="s">
        <v>2476</v>
      </c>
      <c r="G1014" s="13" t="s">
        <v>2477</v>
      </c>
      <c r="H1014" s="57"/>
      <c r="I1014" s="57"/>
      <c r="J1014" s="134" t="s">
        <v>3315</v>
      </c>
      <c r="K1014" s="57"/>
      <c r="L1014" s="57"/>
      <c r="M1014" s="57"/>
      <c r="P1014" s="107" t="s">
        <v>488</v>
      </c>
      <c r="Q1014" s="108" t="s">
        <v>3398</v>
      </c>
      <c r="R1014" s="108" t="s">
        <v>3503</v>
      </c>
      <c r="S1014" s="76">
        <v>2.5</v>
      </c>
      <c r="T1014" s="140" t="s">
        <v>488</v>
      </c>
      <c r="U1014" s="107" t="s">
        <v>488</v>
      </c>
      <c r="V1014" s="108" t="s">
        <v>3382</v>
      </c>
      <c r="W1014" s="108" t="s">
        <v>488</v>
      </c>
      <c r="X1014" s="76" t="s">
        <v>488</v>
      </c>
      <c r="Y1014" s="140" t="s">
        <v>488</v>
      </c>
      <c r="Z1014" s="91" t="str">
        <f t="shared" si="30"/>
        <v/>
      </c>
      <c r="AA1014" s="45">
        <f t="shared" si="31"/>
        <v>2.5</v>
      </c>
    </row>
    <row r="1015" spans="1:27" ht="340">
      <c r="A1015" s="4">
        <v>2622</v>
      </c>
      <c r="B1015" s="4" t="s">
        <v>2473</v>
      </c>
      <c r="C1015" s="4">
        <v>232</v>
      </c>
      <c r="E1015" s="14" t="s">
        <v>3318</v>
      </c>
      <c r="F1015" s="13" t="s">
        <v>2478</v>
      </c>
      <c r="G1015" s="13" t="s">
        <v>2479</v>
      </c>
      <c r="H1015" s="57"/>
      <c r="I1015" s="57"/>
      <c r="J1015" s="134" t="s">
        <v>3315</v>
      </c>
      <c r="K1015" s="57"/>
      <c r="L1015" s="57"/>
      <c r="M1015" s="57"/>
      <c r="P1015" s="107" t="s">
        <v>488</v>
      </c>
      <c r="Q1015" s="108" t="s">
        <v>3398</v>
      </c>
      <c r="R1015" s="108" t="s">
        <v>3503</v>
      </c>
      <c r="S1015" s="76">
        <v>2.5</v>
      </c>
      <c r="T1015" s="140" t="s">
        <v>488</v>
      </c>
      <c r="U1015" s="107" t="s">
        <v>488</v>
      </c>
      <c r="V1015" s="108" t="s">
        <v>3382</v>
      </c>
      <c r="W1015" s="108" t="s">
        <v>488</v>
      </c>
      <c r="X1015" s="76" t="s">
        <v>488</v>
      </c>
      <c r="Y1015" s="140" t="s">
        <v>488</v>
      </c>
      <c r="Z1015" s="91" t="str">
        <f t="shared" si="30"/>
        <v/>
      </c>
      <c r="AA1015" s="45">
        <f t="shared" si="31"/>
        <v>2.5</v>
      </c>
    </row>
    <row r="1016" spans="1:27" ht="340">
      <c r="A1016" s="4">
        <v>2623</v>
      </c>
      <c r="B1016" s="4" t="s">
        <v>2473</v>
      </c>
      <c r="C1016" s="4">
        <v>232</v>
      </c>
      <c r="E1016" s="14" t="s">
        <v>3319</v>
      </c>
      <c r="F1016" s="13" t="s">
        <v>2480</v>
      </c>
      <c r="G1016" s="13" t="s">
        <v>2481</v>
      </c>
      <c r="H1016" s="57"/>
      <c r="I1016" s="57"/>
      <c r="J1016" s="134" t="s">
        <v>3315</v>
      </c>
      <c r="K1016" s="57"/>
      <c r="L1016" s="57"/>
      <c r="M1016" s="57"/>
      <c r="P1016" s="107" t="s">
        <v>488</v>
      </c>
      <c r="Q1016" s="108" t="s">
        <v>3398</v>
      </c>
      <c r="R1016" s="108" t="s">
        <v>3503</v>
      </c>
      <c r="S1016" s="76">
        <v>2.5</v>
      </c>
      <c r="T1016" s="140" t="s">
        <v>488</v>
      </c>
      <c r="U1016" s="107" t="s">
        <v>488</v>
      </c>
      <c r="V1016" s="108" t="s">
        <v>3382</v>
      </c>
      <c r="W1016" s="108" t="s">
        <v>488</v>
      </c>
      <c r="X1016" s="76" t="s">
        <v>488</v>
      </c>
      <c r="Y1016" s="140" t="s">
        <v>488</v>
      </c>
      <c r="Z1016" s="91" t="str">
        <f t="shared" si="30"/>
        <v/>
      </c>
      <c r="AA1016" s="45">
        <f t="shared" si="31"/>
        <v>2.5</v>
      </c>
    </row>
    <row r="1017" spans="1:27" ht="340">
      <c r="A1017" s="4">
        <v>2624</v>
      </c>
      <c r="B1017" s="4" t="s">
        <v>2473</v>
      </c>
      <c r="C1017" s="4">
        <v>232</v>
      </c>
      <c r="E1017" s="14" t="s">
        <v>3320</v>
      </c>
      <c r="F1017" s="13" t="s">
        <v>2482</v>
      </c>
      <c r="G1017" s="13" t="s">
        <v>2483</v>
      </c>
      <c r="H1017" s="57"/>
      <c r="I1017" s="57"/>
      <c r="J1017" s="134" t="s">
        <v>3315</v>
      </c>
      <c r="K1017" s="57"/>
      <c r="L1017" s="57"/>
      <c r="M1017" s="57"/>
      <c r="P1017" s="107" t="s">
        <v>488</v>
      </c>
      <c r="Q1017" s="108" t="s">
        <v>3398</v>
      </c>
      <c r="R1017" s="108" t="s">
        <v>3503</v>
      </c>
      <c r="S1017" s="76">
        <v>2.5</v>
      </c>
      <c r="T1017" s="140" t="s">
        <v>488</v>
      </c>
      <c r="U1017" s="107" t="s">
        <v>488</v>
      </c>
      <c r="V1017" s="108" t="s">
        <v>3382</v>
      </c>
      <c r="W1017" s="108" t="s">
        <v>488</v>
      </c>
      <c r="X1017" s="76" t="s">
        <v>488</v>
      </c>
      <c r="Y1017" s="140" t="s">
        <v>488</v>
      </c>
      <c r="Z1017" s="91" t="str">
        <f t="shared" si="30"/>
        <v/>
      </c>
      <c r="AA1017" s="45">
        <f t="shared" si="31"/>
        <v>2.5</v>
      </c>
    </row>
    <row r="1018" spans="1:27" ht="340">
      <c r="A1018" s="4">
        <v>2625</v>
      </c>
      <c r="B1018" s="4" t="s">
        <v>2473</v>
      </c>
      <c r="C1018" s="4">
        <v>232</v>
      </c>
      <c r="E1018" s="14" t="s">
        <v>3321</v>
      </c>
      <c r="F1018" s="13" t="s">
        <v>2484</v>
      </c>
      <c r="G1018" s="13" t="s">
        <v>2095</v>
      </c>
      <c r="H1018" s="57"/>
      <c r="I1018" s="57"/>
      <c r="J1018" s="134" t="s">
        <v>3315</v>
      </c>
      <c r="K1018" s="57"/>
      <c r="L1018" s="57"/>
      <c r="M1018" s="57"/>
      <c r="P1018" s="107" t="s">
        <v>488</v>
      </c>
      <c r="Q1018" s="108" t="s">
        <v>3398</v>
      </c>
      <c r="R1018" s="108" t="s">
        <v>3503</v>
      </c>
      <c r="S1018" s="76">
        <v>3</v>
      </c>
      <c r="T1018" s="140" t="s">
        <v>488</v>
      </c>
      <c r="U1018" s="107" t="s">
        <v>488</v>
      </c>
      <c r="V1018" s="108" t="s">
        <v>3382</v>
      </c>
      <c r="W1018" s="108" t="s">
        <v>488</v>
      </c>
      <c r="X1018" s="76" t="s">
        <v>488</v>
      </c>
      <c r="Y1018" s="140" t="s">
        <v>488</v>
      </c>
      <c r="Z1018" s="91" t="str">
        <f t="shared" si="30"/>
        <v/>
      </c>
      <c r="AA1018" s="45">
        <f t="shared" si="31"/>
        <v>3</v>
      </c>
    </row>
    <row r="1019" spans="1:27" s="104" customFormat="1" ht="17">
      <c r="A1019" s="4" t="s">
        <v>488</v>
      </c>
      <c r="B1019" s="4" t="s">
        <v>488</v>
      </c>
      <c r="C1019" s="4" t="s">
        <v>488</v>
      </c>
      <c r="D1019" s="10" t="s">
        <v>488</v>
      </c>
      <c r="H1019" s="4"/>
      <c r="P1019" s="139"/>
      <c r="Q1019" s="139"/>
      <c r="R1019" s="139"/>
      <c r="S1019" s="139"/>
      <c r="T1019" s="139"/>
      <c r="U1019" s="139"/>
      <c r="V1019" s="139"/>
      <c r="W1019" s="139"/>
      <c r="X1019" s="139"/>
      <c r="Y1019" s="139"/>
    </row>
    <row r="1020" spans="1:27" s="104" customFormat="1" ht="17">
      <c r="A1020" s="4" t="s">
        <v>488</v>
      </c>
      <c r="B1020" s="4" t="s">
        <v>488</v>
      </c>
      <c r="C1020" s="4" t="s">
        <v>488</v>
      </c>
      <c r="D1020" s="10" t="s">
        <v>488</v>
      </c>
      <c r="H1020" s="4"/>
      <c r="P1020" s="139"/>
      <c r="Q1020" s="139"/>
      <c r="R1020" s="139"/>
      <c r="S1020" s="139"/>
      <c r="T1020" s="139"/>
      <c r="U1020" s="139"/>
      <c r="V1020" s="139"/>
      <c r="W1020" s="139"/>
      <c r="X1020" s="139"/>
      <c r="Y1020" s="139"/>
    </row>
    <row r="1021" spans="1:27" s="104" customFormat="1" ht="17">
      <c r="A1021" s="4" t="s">
        <v>488</v>
      </c>
      <c r="B1021" s="4" t="s">
        <v>488</v>
      </c>
      <c r="C1021" s="4"/>
      <c r="D1021" s="10" t="s">
        <v>488</v>
      </c>
      <c r="E1021" s="106" t="s">
        <v>2485</v>
      </c>
      <c r="H1021" s="4"/>
      <c r="P1021" s="139"/>
      <c r="Q1021" s="139"/>
      <c r="R1021" s="139"/>
      <c r="S1021" s="139"/>
      <c r="T1021" s="139"/>
      <c r="U1021" s="139"/>
      <c r="V1021" s="139"/>
      <c r="W1021" s="139"/>
      <c r="X1021" s="139"/>
      <c r="Y1021" s="139"/>
    </row>
    <row r="1022" spans="1:27" ht="238">
      <c r="A1022" s="4">
        <v>2626</v>
      </c>
      <c r="B1022" s="4" t="s">
        <v>2486</v>
      </c>
      <c r="C1022" s="4">
        <v>234</v>
      </c>
      <c r="D1022" s="10" t="s">
        <v>32</v>
      </c>
      <c r="E1022" s="13" t="s">
        <v>2487</v>
      </c>
      <c r="F1022" s="13" t="s">
        <v>2488</v>
      </c>
      <c r="G1022" s="13" t="s">
        <v>2489</v>
      </c>
      <c r="H1022" s="57"/>
      <c r="I1022" s="57"/>
      <c r="J1022" s="134" t="s">
        <v>3322</v>
      </c>
      <c r="K1022" s="57"/>
      <c r="L1022" s="57"/>
      <c r="M1022" s="57"/>
      <c r="N1022" s="136">
        <v>4</v>
      </c>
      <c r="O1022" s="136">
        <v>3</v>
      </c>
      <c r="P1022" s="107" t="s">
        <v>488</v>
      </c>
      <c r="Q1022" s="108" t="s">
        <v>3398</v>
      </c>
      <c r="R1022" s="108" t="s">
        <v>488</v>
      </c>
      <c r="S1022" s="76">
        <v>3</v>
      </c>
      <c r="T1022" s="140" t="s">
        <v>488</v>
      </c>
      <c r="U1022" s="107" t="s">
        <v>488</v>
      </c>
      <c r="V1022" s="108" t="s">
        <v>3382</v>
      </c>
      <c r="W1022" s="108" t="s">
        <v>488</v>
      </c>
      <c r="X1022" s="76" t="s">
        <v>488</v>
      </c>
      <c r="Y1022" s="140" t="s">
        <v>488</v>
      </c>
      <c r="Z1022" s="91">
        <f t="shared" si="30"/>
        <v>4</v>
      </c>
      <c r="AA1022" s="45">
        <f t="shared" si="31"/>
        <v>3</v>
      </c>
    </row>
    <row r="1023" spans="1:27" s="104" customFormat="1" ht="17">
      <c r="A1023" s="4" t="s">
        <v>488</v>
      </c>
      <c r="B1023" s="4" t="s">
        <v>488</v>
      </c>
      <c r="C1023" s="4" t="s">
        <v>488</v>
      </c>
      <c r="D1023" s="10" t="s">
        <v>488</v>
      </c>
      <c r="H1023" s="4"/>
      <c r="P1023" s="139"/>
      <c r="Q1023" s="139"/>
      <c r="R1023" s="139"/>
      <c r="S1023" s="139"/>
      <c r="T1023" s="139"/>
      <c r="U1023" s="139"/>
      <c r="V1023" s="139"/>
      <c r="W1023" s="139"/>
      <c r="X1023" s="139"/>
      <c r="Y1023" s="139"/>
    </row>
    <row r="1024" spans="1:27" s="104" customFormat="1" ht="17">
      <c r="A1024" s="4" t="s">
        <v>488</v>
      </c>
      <c r="B1024" s="4" t="s">
        <v>488</v>
      </c>
      <c r="C1024" s="4" t="s">
        <v>488</v>
      </c>
      <c r="D1024" s="10" t="s">
        <v>488</v>
      </c>
      <c r="H1024" s="4"/>
      <c r="P1024" s="139"/>
      <c r="Q1024" s="139"/>
      <c r="R1024" s="139"/>
      <c r="S1024" s="139"/>
      <c r="T1024" s="139"/>
      <c r="U1024" s="139"/>
      <c r="V1024" s="139"/>
      <c r="W1024" s="139"/>
      <c r="X1024" s="139"/>
      <c r="Y1024" s="139"/>
    </row>
    <row r="1025" spans="1:27" s="104" customFormat="1" ht="17">
      <c r="A1025" s="4" t="s">
        <v>488</v>
      </c>
      <c r="B1025" s="4" t="s">
        <v>488</v>
      </c>
      <c r="C1025" s="4"/>
      <c r="D1025" s="10" t="s">
        <v>488</v>
      </c>
      <c r="E1025" s="106" t="s">
        <v>118</v>
      </c>
      <c r="H1025" s="4"/>
      <c r="P1025" s="139"/>
      <c r="Q1025" s="139"/>
      <c r="R1025" s="139"/>
      <c r="S1025" s="139"/>
      <c r="T1025" s="139"/>
      <c r="U1025" s="139"/>
      <c r="V1025" s="139"/>
      <c r="W1025" s="139"/>
      <c r="X1025" s="139"/>
      <c r="Y1025" s="139"/>
    </row>
    <row r="1026" spans="1:27" ht="409.6">
      <c r="A1026" s="4">
        <v>2627</v>
      </c>
      <c r="B1026" s="4" t="s">
        <v>2490</v>
      </c>
      <c r="C1026" s="4">
        <v>235</v>
      </c>
      <c r="D1026" s="10" t="s">
        <v>32</v>
      </c>
      <c r="E1026" s="13" t="s">
        <v>2233</v>
      </c>
      <c r="F1026" s="13" t="s">
        <v>2491</v>
      </c>
      <c r="G1026" s="13" t="s">
        <v>2492</v>
      </c>
      <c r="H1026" s="57"/>
      <c r="I1026" s="57"/>
      <c r="J1026" s="134" t="s">
        <v>3323</v>
      </c>
      <c r="K1026" s="57"/>
      <c r="L1026" s="57"/>
      <c r="M1026" s="57"/>
      <c r="N1026" s="136">
        <v>5</v>
      </c>
      <c r="O1026" s="136">
        <v>3</v>
      </c>
      <c r="P1026" s="107" t="s">
        <v>488</v>
      </c>
      <c r="Q1026" s="108" t="s">
        <v>3398</v>
      </c>
      <c r="R1026" s="108" t="s">
        <v>488</v>
      </c>
      <c r="S1026" s="76">
        <v>2.5</v>
      </c>
      <c r="T1026" s="140" t="s">
        <v>488</v>
      </c>
      <c r="U1026" s="107" t="s">
        <v>488</v>
      </c>
      <c r="V1026" s="108" t="s">
        <v>3382</v>
      </c>
      <c r="W1026" s="108" t="s">
        <v>488</v>
      </c>
      <c r="X1026" s="76" t="s">
        <v>488</v>
      </c>
      <c r="Y1026" s="140" t="s">
        <v>488</v>
      </c>
      <c r="Z1026" s="91">
        <f t="shared" si="30"/>
        <v>5</v>
      </c>
      <c r="AA1026" s="45">
        <f t="shared" si="31"/>
        <v>2.5</v>
      </c>
    </row>
    <row r="1027" spans="1:27" s="104" customFormat="1" ht="17">
      <c r="A1027" s="4" t="s">
        <v>488</v>
      </c>
      <c r="B1027" s="4" t="s">
        <v>488</v>
      </c>
      <c r="C1027" s="4" t="s">
        <v>488</v>
      </c>
      <c r="D1027" s="10" t="s">
        <v>488</v>
      </c>
      <c r="H1027" s="4"/>
      <c r="P1027" s="139"/>
      <c r="Q1027" s="139"/>
      <c r="R1027" s="139"/>
      <c r="S1027" s="139"/>
      <c r="T1027" s="139"/>
      <c r="U1027" s="139"/>
      <c r="V1027" s="139"/>
      <c r="W1027" s="139"/>
      <c r="X1027" s="139"/>
      <c r="Y1027" s="139"/>
    </row>
    <row r="1028" spans="1:27" s="104" customFormat="1" ht="17">
      <c r="A1028" s="4" t="s">
        <v>488</v>
      </c>
      <c r="B1028" s="4" t="s">
        <v>488</v>
      </c>
      <c r="C1028" s="4" t="s">
        <v>488</v>
      </c>
      <c r="D1028" s="10" t="s">
        <v>488</v>
      </c>
      <c r="H1028" s="4"/>
      <c r="P1028" s="139"/>
      <c r="Q1028" s="139"/>
      <c r="R1028" s="139"/>
      <c r="S1028" s="139"/>
      <c r="T1028" s="139"/>
      <c r="U1028" s="139"/>
      <c r="V1028" s="139"/>
      <c r="W1028" s="139"/>
      <c r="X1028" s="139"/>
      <c r="Y1028" s="139"/>
    </row>
    <row r="1029" spans="1:27" s="104" customFormat="1" ht="17">
      <c r="A1029" s="4" t="s">
        <v>488</v>
      </c>
      <c r="B1029" s="4" t="s">
        <v>488</v>
      </c>
      <c r="C1029" s="4"/>
      <c r="D1029" s="10" t="s">
        <v>488</v>
      </c>
      <c r="E1029" s="106" t="s">
        <v>119</v>
      </c>
      <c r="H1029" s="4"/>
      <c r="P1029" s="139"/>
      <c r="Q1029" s="139"/>
      <c r="R1029" s="139"/>
      <c r="S1029" s="139"/>
      <c r="T1029" s="139"/>
      <c r="U1029" s="139"/>
      <c r="V1029" s="139"/>
      <c r="W1029" s="139"/>
      <c r="X1029" s="139"/>
      <c r="Y1029" s="139"/>
    </row>
    <row r="1030" spans="1:27" ht="238">
      <c r="A1030" s="4">
        <v>2628</v>
      </c>
      <c r="B1030" s="4" t="s">
        <v>2493</v>
      </c>
      <c r="C1030" s="4">
        <v>236</v>
      </c>
      <c r="D1030" s="10" t="s">
        <v>32</v>
      </c>
      <c r="E1030" s="13" t="s">
        <v>2494</v>
      </c>
      <c r="F1030" s="13" t="s">
        <v>2495</v>
      </c>
      <c r="G1030" s="13" t="s">
        <v>2138</v>
      </c>
      <c r="H1030" s="57"/>
      <c r="I1030" s="57"/>
      <c r="J1030" s="134" t="s">
        <v>3324</v>
      </c>
      <c r="K1030" s="57"/>
      <c r="L1030" s="57"/>
      <c r="M1030" s="57"/>
      <c r="N1030" s="136">
        <v>4</v>
      </c>
      <c r="O1030" s="136">
        <v>3</v>
      </c>
      <c r="P1030" s="107" t="s">
        <v>488</v>
      </c>
      <c r="Q1030" s="108" t="s">
        <v>3398</v>
      </c>
      <c r="R1030" s="108" t="s">
        <v>488</v>
      </c>
      <c r="S1030" s="76">
        <v>2</v>
      </c>
      <c r="T1030" s="140" t="s">
        <v>488</v>
      </c>
      <c r="U1030" s="107" t="s">
        <v>488</v>
      </c>
      <c r="V1030" s="108" t="s">
        <v>3522</v>
      </c>
      <c r="W1030" s="108" t="s">
        <v>488</v>
      </c>
      <c r="X1030" s="76" t="s">
        <v>488</v>
      </c>
      <c r="Y1030" s="140" t="s">
        <v>488</v>
      </c>
      <c r="Z1030" s="91">
        <f t="shared" si="30"/>
        <v>4</v>
      </c>
      <c r="AA1030" s="45">
        <f t="shared" si="31"/>
        <v>2</v>
      </c>
    </row>
    <row r="1031" spans="1:27" s="104" customFormat="1" ht="17">
      <c r="A1031" s="4" t="s">
        <v>488</v>
      </c>
      <c r="B1031" s="4" t="s">
        <v>488</v>
      </c>
      <c r="C1031" s="4" t="s">
        <v>488</v>
      </c>
      <c r="D1031" s="10" t="s">
        <v>488</v>
      </c>
      <c r="H1031" s="4"/>
      <c r="P1031" s="139"/>
      <c r="Q1031" s="139"/>
      <c r="R1031" s="139"/>
      <c r="S1031" s="139"/>
      <c r="T1031" s="139"/>
      <c r="U1031" s="139"/>
      <c r="V1031" s="139"/>
      <c r="W1031" s="139"/>
      <c r="X1031" s="139"/>
      <c r="Y1031" s="139"/>
    </row>
    <row r="1032" spans="1:27" s="104" customFormat="1" ht="17">
      <c r="A1032" s="4" t="s">
        <v>488</v>
      </c>
      <c r="B1032" s="4" t="s">
        <v>488</v>
      </c>
      <c r="C1032" s="4" t="s">
        <v>488</v>
      </c>
      <c r="D1032" s="10" t="s">
        <v>488</v>
      </c>
      <c r="H1032" s="4"/>
      <c r="P1032" s="139"/>
      <c r="Q1032" s="139"/>
      <c r="R1032" s="139"/>
      <c r="S1032" s="139"/>
      <c r="T1032" s="139"/>
      <c r="U1032" s="139"/>
      <c r="V1032" s="139"/>
      <c r="W1032" s="139"/>
      <c r="X1032" s="139"/>
      <c r="Y1032" s="139"/>
    </row>
    <row r="1033" spans="1:27" ht="19">
      <c r="A1033" s="4" t="s">
        <v>488</v>
      </c>
      <c r="B1033" s="4" t="s">
        <v>488</v>
      </c>
      <c r="E1033" s="145" t="s">
        <v>2496</v>
      </c>
      <c r="F1033" s="145"/>
      <c r="G1033" s="145"/>
      <c r="P1033" s="139"/>
      <c r="Q1033" s="139"/>
      <c r="R1033" s="139"/>
      <c r="S1033" s="139"/>
      <c r="T1033" s="139"/>
      <c r="U1033" s="139"/>
      <c r="V1033" s="139"/>
      <c r="W1033" s="139"/>
      <c r="X1033" s="139"/>
      <c r="Y1033" s="139"/>
      <c r="Z1033" s="104"/>
      <c r="AA1033" s="104"/>
    </row>
    <row r="1034" spans="1:27" s="104" customFormat="1" ht="17">
      <c r="A1034" s="4" t="s">
        <v>488</v>
      </c>
      <c r="B1034" s="4" t="s">
        <v>488</v>
      </c>
      <c r="C1034" s="4"/>
      <c r="D1034" s="10" t="s">
        <v>488</v>
      </c>
      <c r="E1034" s="106" t="s">
        <v>2497</v>
      </c>
      <c r="H1034" s="4"/>
      <c r="P1034" s="139"/>
      <c r="Q1034" s="139"/>
      <c r="R1034" s="139"/>
      <c r="S1034" s="139"/>
      <c r="T1034" s="139"/>
      <c r="U1034" s="139"/>
      <c r="V1034" s="139"/>
      <c r="W1034" s="139"/>
      <c r="X1034" s="139"/>
      <c r="Y1034" s="139"/>
    </row>
    <row r="1035" spans="1:27" ht="409.6">
      <c r="A1035" s="4">
        <v>2629</v>
      </c>
      <c r="B1035" s="4" t="s">
        <v>2498</v>
      </c>
      <c r="C1035" s="4">
        <v>237</v>
      </c>
      <c r="E1035" s="14" t="s">
        <v>3326</v>
      </c>
      <c r="F1035" s="13" t="s">
        <v>2499</v>
      </c>
      <c r="G1035" s="13" t="s">
        <v>2380</v>
      </c>
      <c r="H1035" s="57"/>
      <c r="I1035" s="57"/>
      <c r="J1035" s="134" t="s">
        <v>3325</v>
      </c>
      <c r="K1035" s="57"/>
      <c r="L1035" s="57"/>
      <c r="M1035" s="57"/>
      <c r="P1035" s="107" t="s">
        <v>488</v>
      </c>
      <c r="Q1035" s="108" t="s">
        <v>3398</v>
      </c>
      <c r="R1035" s="108" t="s">
        <v>488</v>
      </c>
      <c r="S1035" s="76">
        <v>3</v>
      </c>
      <c r="T1035" s="140" t="s">
        <v>488</v>
      </c>
      <c r="U1035" s="107" t="s">
        <v>488</v>
      </c>
      <c r="V1035" s="108" t="s">
        <v>3382</v>
      </c>
      <c r="W1035" s="108" t="s">
        <v>488</v>
      </c>
      <c r="X1035" s="76" t="s">
        <v>488</v>
      </c>
      <c r="Y1035" s="140" t="s">
        <v>488</v>
      </c>
      <c r="Z1035" s="91" t="str">
        <f t="shared" ref="Z1035:Z1095" si="32">IF(U1035&lt;&gt;"",U1035,IF(P1035&lt;&gt;"",P1035,IF(N1035&lt;&gt;"",N1035,"")))</f>
        <v/>
      </c>
      <c r="AA1035" s="45">
        <f t="shared" ref="AA1035:AA1095" si="33">IF(X1035&lt;&gt;"",X1035,IF(S1035&lt;&gt;"",S1035,IF(O1035&lt;&gt;"",O1035,"")))</f>
        <v>3</v>
      </c>
    </row>
    <row r="1036" spans="1:27" ht="409.6">
      <c r="A1036" s="4">
        <v>2630</v>
      </c>
      <c r="B1036" s="4" t="s">
        <v>2498</v>
      </c>
      <c r="C1036" s="4">
        <v>237</v>
      </c>
      <c r="D1036" s="10" t="s">
        <v>32</v>
      </c>
      <c r="E1036" s="13" t="s">
        <v>2500</v>
      </c>
      <c r="F1036" s="13" t="s">
        <v>2501</v>
      </c>
      <c r="G1036" s="13" t="s">
        <v>2502</v>
      </c>
      <c r="H1036" s="57"/>
      <c r="I1036" s="57"/>
      <c r="J1036" s="134" t="s">
        <v>3325</v>
      </c>
      <c r="K1036" s="57"/>
      <c r="L1036" s="57"/>
      <c r="M1036" s="57"/>
      <c r="N1036" s="136">
        <v>4</v>
      </c>
      <c r="O1036" s="136">
        <v>4</v>
      </c>
      <c r="P1036" s="107" t="s">
        <v>488</v>
      </c>
      <c r="Q1036" s="108" t="s">
        <v>3398</v>
      </c>
      <c r="R1036" s="108" t="s">
        <v>488</v>
      </c>
      <c r="S1036" s="76">
        <v>3</v>
      </c>
      <c r="T1036" s="140" t="s">
        <v>488</v>
      </c>
      <c r="U1036" s="107" t="s">
        <v>488</v>
      </c>
      <c r="V1036" s="108" t="s">
        <v>3382</v>
      </c>
      <c r="W1036" s="108" t="s">
        <v>488</v>
      </c>
      <c r="X1036" s="76" t="s">
        <v>488</v>
      </c>
      <c r="Y1036" s="140" t="s">
        <v>488</v>
      </c>
      <c r="Z1036" s="91">
        <f t="shared" si="32"/>
        <v>4</v>
      </c>
      <c r="AA1036" s="45">
        <f t="shared" si="33"/>
        <v>3</v>
      </c>
    </row>
    <row r="1037" spans="1:27" ht="409.6">
      <c r="A1037" s="4">
        <v>2631</v>
      </c>
      <c r="B1037" s="4" t="s">
        <v>2498</v>
      </c>
      <c r="C1037" s="4">
        <v>237</v>
      </c>
      <c r="E1037" s="14" t="s">
        <v>3327</v>
      </c>
      <c r="F1037" s="13" t="s">
        <v>2503</v>
      </c>
      <c r="G1037" s="13" t="s">
        <v>2504</v>
      </c>
      <c r="H1037" s="57"/>
      <c r="I1037" s="57"/>
      <c r="J1037" s="134" t="s">
        <v>3325</v>
      </c>
      <c r="K1037" s="57"/>
      <c r="L1037" s="57"/>
      <c r="M1037" s="57"/>
      <c r="P1037" s="107" t="s">
        <v>488</v>
      </c>
      <c r="Q1037" s="108" t="s">
        <v>3398</v>
      </c>
      <c r="R1037" s="108" t="s">
        <v>488</v>
      </c>
      <c r="S1037" s="76">
        <v>3</v>
      </c>
      <c r="T1037" s="140" t="s">
        <v>488</v>
      </c>
      <c r="U1037" s="107" t="s">
        <v>488</v>
      </c>
      <c r="V1037" s="108" t="s">
        <v>3382</v>
      </c>
      <c r="W1037" s="108" t="s">
        <v>488</v>
      </c>
      <c r="X1037" s="76" t="s">
        <v>488</v>
      </c>
      <c r="Y1037" s="140" t="s">
        <v>488</v>
      </c>
      <c r="Z1037" s="91" t="str">
        <f t="shared" si="32"/>
        <v/>
      </c>
      <c r="AA1037" s="45">
        <f t="shared" si="33"/>
        <v>3</v>
      </c>
    </row>
    <row r="1038" spans="1:27" s="104" customFormat="1" ht="17">
      <c r="A1038" s="4" t="s">
        <v>488</v>
      </c>
      <c r="B1038" s="4" t="s">
        <v>488</v>
      </c>
      <c r="C1038" s="4" t="s">
        <v>488</v>
      </c>
      <c r="D1038" s="10" t="s">
        <v>488</v>
      </c>
      <c r="H1038" s="4"/>
      <c r="P1038" s="139"/>
      <c r="Q1038" s="139"/>
      <c r="R1038" s="139"/>
      <c r="S1038" s="139"/>
      <c r="T1038" s="139"/>
      <c r="U1038" s="139"/>
      <c r="V1038" s="139"/>
      <c r="W1038" s="139"/>
      <c r="X1038" s="139"/>
      <c r="Y1038" s="139"/>
    </row>
    <row r="1039" spans="1:27" s="104" customFormat="1" ht="17">
      <c r="A1039" s="4" t="s">
        <v>488</v>
      </c>
      <c r="B1039" s="4" t="s">
        <v>488</v>
      </c>
      <c r="C1039" s="4" t="s">
        <v>488</v>
      </c>
      <c r="D1039" s="10" t="s">
        <v>488</v>
      </c>
      <c r="H1039" s="4"/>
      <c r="P1039" s="139"/>
      <c r="Q1039" s="139"/>
      <c r="R1039" s="139"/>
      <c r="S1039" s="139"/>
      <c r="T1039" s="139"/>
      <c r="U1039" s="139"/>
      <c r="V1039" s="139"/>
      <c r="W1039" s="139"/>
      <c r="X1039" s="139"/>
      <c r="Y1039" s="139"/>
    </row>
    <row r="1040" spans="1:27" s="104" customFormat="1" ht="17">
      <c r="A1040" s="4" t="s">
        <v>488</v>
      </c>
      <c r="B1040" s="4" t="s">
        <v>488</v>
      </c>
      <c r="C1040" s="4"/>
      <c r="D1040" s="10" t="s">
        <v>488</v>
      </c>
      <c r="E1040" s="106" t="s">
        <v>120</v>
      </c>
      <c r="H1040" s="4"/>
      <c r="P1040" s="139"/>
      <c r="Q1040" s="139"/>
      <c r="R1040" s="139"/>
      <c r="S1040" s="139"/>
      <c r="T1040" s="139"/>
      <c r="U1040" s="139"/>
      <c r="V1040" s="139"/>
      <c r="W1040" s="139"/>
      <c r="X1040" s="139"/>
      <c r="Y1040" s="139"/>
    </row>
    <row r="1041" spans="1:27" ht="409.6">
      <c r="A1041" s="4">
        <v>2632</v>
      </c>
      <c r="B1041" s="4" t="s">
        <v>1020</v>
      </c>
      <c r="C1041" s="4">
        <v>238</v>
      </c>
      <c r="E1041" s="14" t="s">
        <v>3328</v>
      </c>
      <c r="F1041" s="13" t="s">
        <v>2505</v>
      </c>
      <c r="G1041" s="13" t="s">
        <v>2506</v>
      </c>
      <c r="H1041" s="57"/>
      <c r="I1041" s="57"/>
      <c r="J1041" s="134" t="s">
        <v>2682</v>
      </c>
      <c r="K1041" s="57"/>
      <c r="L1041" s="57"/>
      <c r="M1041" s="57"/>
      <c r="P1041" s="107" t="s">
        <v>488</v>
      </c>
      <c r="Q1041" s="108" t="s">
        <v>3398</v>
      </c>
      <c r="R1041" s="108" t="s">
        <v>488</v>
      </c>
      <c r="S1041" s="76">
        <v>3</v>
      </c>
      <c r="T1041" s="140" t="s">
        <v>488</v>
      </c>
      <c r="U1041" s="107" t="s">
        <v>488</v>
      </c>
      <c r="V1041" s="108" t="s">
        <v>3382</v>
      </c>
      <c r="W1041" s="108" t="s">
        <v>488</v>
      </c>
      <c r="X1041" s="76" t="s">
        <v>488</v>
      </c>
      <c r="Y1041" s="140" t="s">
        <v>488</v>
      </c>
      <c r="Z1041" s="91" t="str">
        <f t="shared" si="32"/>
        <v/>
      </c>
      <c r="AA1041" s="45">
        <f t="shared" si="33"/>
        <v>3</v>
      </c>
    </row>
    <row r="1042" spans="1:27" ht="409.6">
      <c r="A1042" s="4">
        <v>2633</v>
      </c>
      <c r="B1042" s="4" t="s">
        <v>1020</v>
      </c>
      <c r="C1042" s="4">
        <v>238</v>
      </c>
      <c r="E1042" s="14" t="s">
        <v>3329</v>
      </c>
      <c r="F1042" s="13" t="s">
        <v>2507</v>
      </c>
      <c r="G1042" s="13" t="s">
        <v>2508</v>
      </c>
      <c r="H1042" s="57"/>
      <c r="I1042" s="57"/>
      <c r="J1042" s="134" t="s">
        <v>2682</v>
      </c>
      <c r="K1042" s="57"/>
      <c r="L1042" s="57"/>
      <c r="M1042" s="57"/>
      <c r="P1042" s="107" t="s">
        <v>488</v>
      </c>
      <c r="Q1042" s="108" t="s">
        <v>3398</v>
      </c>
      <c r="R1042" s="108" t="s">
        <v>488</v>
      </c>
      <c r="S1042" s="76">
        <v>3</v>
      </c>
      <c r="T1042" s="140" t="s">
        <v>488</v>
      </c>
      <c r="U1042" s="107" t="s">
        <v>488</v>
      </c>
      <c r="V1042" s="108" t="s">
        <v>3382</v>
      </c>
      <c r="W1042" s="108" t="s">
        <v>488</v>
      </c>
      <c r="X1042" s="76" t="s">
        <v>488</v>
      </c>
      <c r="Y1042" s="140" t="s">
        <v>488</v>
      </c>
      <c r="Z1042" s="91" t="str">
        <f t="shared" si="32"/>
        <v/>
      </c>
      <c r="AA1042" s="45">
        <f t="shared" si="33"/>
        <v>3</v>
      </c>
    </row>
    <row r="1043" spans="1:27" ht="409.6">
      <c r="A1043" s="4">
        <v>2634</v>
      </c>
      <c r="B1043" s="4" t="s">
        <v>1020</v>
      </c>
      <c r="C1043" s="4">
        <v>238</v>
      </c>
      <c r="E1043" s="14" t="s">
        <v>3330</v>
      </c>
      <c r="F1043" s="13" t="s">
        <v>2509</v>
      </c>
      <c r="G1043" s="13" t="s">
        <v>2510</v>
      </c>
      <c r="H1043" s="57"/>
      <c r="I1043" s="57"/>
      <c r="J1043" s="134" t="s">
        <v>2682</v>
      </c>
      <c r="K1043" s="57"/>
      <c r="L1043" s="57"/>
      <c r="M1043" s="57"/>
      <c r="P1043" s="107" t="s">
        <v>488</v>
      </c>
      <c r="Q1043" s="108" t="s">
        <v>3398</v>
      </c>
      <c r="R1043" s="108" t="s">
        <v>488</v>
      </c>
      <c r="S1043" s="76">
        <v>2</v>
      </c>
      <c r="T1043" s="140" t="s">
        <v>488</v>
      </c>
      <c r="U1043" s="107" t="s">
        <v>488</v>
      </c>
      <c r="V1043" s="108" t="s">
        <v>3523</v>
      </c>
      <c r="W1043" s="108" t="s">
        <v>488</v>
      </c>
      <c r="X1043" s="76" t="s">
        <v>488</v>
      </c>
      <c r="Y1043" s="140" t="s">
        <v>488</v>
      </c>
      <c r="Z1043" s="91" t="str">
        <f t="shared" si="32"/>
        <v/>
      </c>
      <c r="AA1043" s="45">
        <f t="shared" si="33"/>
        <v>2</v>
      </c>
    </row>
    <row r="1044" spans="1:27" ht="409.6">
      <c r="A1044" s="4">
        <v>2635</v>
      </c>
      <c r="B1044" s="4" t="s">
        <v>1020</v>
      </c>
      <c r="C1044" s="4">
        <v>238</v>
      </c>
      <c r="E1044" s="14" t="s">
        <v>3331</v>
      </c>
      <c r="F1044" s="13" t="s">
        <v>2511</v>
      </c>
      <c r="G1044" s="13" t="s">
        <v>2512</v>
      </c>
      <c r="H1044" s="57"/>
      <c r="I1044" s="57"/>
      <c r="J1044" s="134" t="s">
        <v>2682</v>
      </c>
      <c r="K1044" s="57"/>
      <c r="L1044" s="57"/>
      <c r="M1044" s="57"/>
      <c r="P1044" s="107" t="s">
        <v>488</v>
      </c>
      <c r="Q1044" s="108" t="s">
        <v>3398</v>
      </c>
      <c r="R1044" s="108" t="s">
        <v>3524</v>
      </c>
      <c r="S1044" s="76">
        <v>2</v>
      </c>
      <c r="T1044" s="140" t="s">
        <v>488</v>
      </c>
      <c r="U1044" s="107" t="s">
        <v>488</v>
      </c>
      <c r="V1044" s="108" t="s">
        <v>3525</v>
      </c>
      <c r="W1044" s="108" t="s">
        <v>488</v>
      </c>
      <c r="X1044" s="76" t="s">
        <v>488</v>
      </c>
      <c r="Y1044" s="140" t="s">
        <v>488</v>
      </c>
      <c r="Z1044" s="91" t="str">
        <f t="shared" si="32"/>
        <v/>
      </c>
      <c r="AA1044" s="45">
        <f t="shared" si="33"/>
        <v>2</v>
      </c>
    </row>
    <row r="1045" spans="1:27" ht="409.6">
      <c r="A1045" s="4">
        <v>2636</v>
      </c>
      <c r="B1045" s="4" t="s">
        <v>1020</v>
      </c>
      <c r="C1045" s="4">
        <v>238</v>
      </c>
      <c r="E1045" s="14" t="s">
        <v>3332</v>
      </c>
      <c r="F1045" s="13" t="s">
        <v>2513</v>
      </c>
      <c r="G1045" s="13" t="s">
        <v>2514</v>
      </c>
      <c r="H1045" s="57"/>
      <c r="I1045" s="57"/>
      <c r="J1045" s="134" t="s">
        <v>2682</v>
      </c>
      <c r="K1045" s="57"/>
      <c r="L1045" s="57"/>
      <c r="M1045" s="57"/>
      <c r="P1045" s="107" t="s">
        <v>488</v>
      </c>
      <c r="Q1045" s="108" t="s">
        <v>3398</v>
      </c>
      <c r="R1045" s="108" t="s">
        <v>488</v>
      </c>
      <c r="S1045" s="76">
        <v>2</v>
      </c>
      <c r="T1045" s="140" t="s">
        <v>488</v>
      </c>
      <c r="U1045" s="107" t="s">
        <v>488</v>
      </c>
      <c r="V1045" s="108" t="s">
        <v>3526</v>
      </c>
      <c r="W1045" s="108" t="s">
        <v>488</v>
      </c>
      <c r="X1045" s="76" t="s">
        <v>488</v>
      </c>
      <c r="Y1045" s="140" t="s">
        <v>488</v>
      </c>
      <c r="Z1045" s="91" t="str">
        <f t="shared" si="32"/>
        <v/>
      </c>
      <c r="AA1045" s="45">
        <f t="shared" si="33"/>
        <v>2</v>
      </c>
    </row>
    <row r="1046" spans="1:27" ht="409.6">
      <c r="A1046" s="4">
        <v>2637</v>
      </c>
      <c r="B1046" s="4" t="s">
        <v>1020</v>
      </c>
      <c r="C1046" s="4">
        <v>238</v>
      </c>
      <c r="E1046" s="14" t="s">
        <v>3333</v>
      </c>
      <c r="F1046" s="13" t="s">
        <v>2515</v>
      </c>
      <c r="G1046" s="13" t="s">
        <v>2095</v>
      </c>
      <c r="H1046" s="57"/>
      <c r="I1046" s="57"/>
      <c r="J1046" s="134" t="s">
        <v>2682</v>
      </c>
      <c r="K1046" s="57"/>
      <c r="L1046" s="57"/>
      <c r="M1046" s="57"/>
      <c r="P1046" s="107" t="s">
        <v>488</v>
      </c>
      <c r="Q1046" s="108" t="s">
        <v>3398</v>
      </c>
      <c r="R1046" s="108" t="s">
        <v>488</v>
      </c>
      <c r="S1046" s="76">
        <v>2</v>
      </c>
      <c r="T1046" s="140" t="s">
        <v>488</v>
      </c>
      <c r="U1046" s="107" t="s">
        <v>488</v>
      </c>
      <c r="V1046" s="108" t="s">
        <v>3527</v>
      </c>
      <c r="W1046" s="108" t="s">
        <v>488</v>
      </c>
      <c r="X1046" s="76" t="s">
        <v>488</v>
      </c>
      <c r="Y1046" s="140" t="s">
        <v>488</v>
      </c>
      <c r="Z1046" s="91" t="str">
        <f t="shared" si="32"/>
        <v/>
      </c>
      <c r="AA1046" s="45">
        <f t="shared" si="33"/>
        <v>2</v>
      </c>
    </row>
    <row r="1047" spans="1:27" s="104" customFormat="1" ht="17">
      <c r="A1047" s="4" t="s">
        <v>488</v>
      </c>
      <c r="B1047" s="4" t="s">
        <v>488</v>
      </c>
      <c r="C1047" s="4" t="s">
        <v>488</v>
      </c>
      <c r="D1047" s="10"/>
      <c r="H1047" s="4"/>
      <c r="P1047" s="139"/>
      <c r="Q1047" s="139"/>
      <c r="R1047" s="139"/>
      <c r="S1047" s="139"/>
      <c r="T1047" s="139"/>
      <c r="U1047" s="139"/>
      <c r="V1047" s="139"/>
      <c r="W1047" s="139"/>
      <c r="X1047" s="139"/>
      <c r="Y1047" s="139"/>
    </row>
    <row r="1048" spans="1:27" s="104" customFormat="1" ht="17">
      <c r="A1048" s="4" t="s">
        <v>488</v>
      </c>
      <c r="B1048" s="4" t="s">
        <v>488</v>
      </c>
      <c r="C1048" s="4" t="s">
        <v>488</v>
      </c>
      <c r="D1048" s="10"/>
      <c r="H1048" s="4"/>
      <c r="P1048" s="139"/>
      <c r="Q1048" s="139"/>
      <c r="R1048" s="139"/>
      <c r="S1048" s="139"/>
      <c r="T1048" s="139"/>
      <c r="U1048" s="139"/>
      <c r="V1048" s="139"/>
      <c r="W1048" s="139"/>
      <c r="X1048" s="139"/>
      <c r="Y1048" s="139"/>
    </row>
    <row r="1049" spans="1:27" s="104" customFormat="1" ht="17">
      <c r="A1049" s="4" t="s">
        <v>488</v>
      </c>
      <c r="B1049" s="4" t="s">
        <v>488</v>
      </c>
      <c r="C1049" s="4"/>
      <c r="D1049" s="10"/>
      <c r="E1049" s="106" t="s">
        <v>121</v>
      </c>
      <c r="H1049" s="4"/>
      <c r="P1049" s="139"/>
      <c r="Q1049" s="139"/>
      <c r="R1049" s="139"/>
      <c r="S1049" s="139"/>
      <c r="T1049" s="139"/>
      <c r="U1049" s="139"/>
      <c r="V1049" s="139"/>
      <c r="W1049" s="139"/>
      <c r="X1049" s="139"/>
      <c r="Y1049" s="139"/>
    </row>
    <row r="1050" spans="1:27" ht="272">
      <c r="A1050" s="4">
        <v>2638</v>
      </c>
      <c r="B1050" s="4" t="s">
        <v>2516</v>
      </c>
      <c r="C1050" s="4">
        <v>239</v>
      </c>
      <c r="E1050" s="14" t="s">
        <v>3335</v>
      </c>
      <c r="F1050" s="13" t="s">
        <v>2517</v>
      </c>
      <c r="G1050" s="13" t="s">
        <v>2518</v>
      </c>
      <c r="H1050" s="57"/>
      <c r="I1050" s="57"/>
      <c r="J1050" s="134" t="s">
        <v>3334</v>
      </c>
      <c r="K1050" s="57"/>
      <c r="L1050" s="57"/>
      <c r="M1050" s="57"/>
      <c r="P1050" s="107" t="s">
        <v>488</v>
      </c>
      <c r="Q1050" s="108" t="s">
        <v>3398</v>
      </c>
      <c r="R1050" s="108" t="s">
        <v>488</v>
      </c>
      <c r="S1050" s="76">
        <v>2</v>
      </c>
      <c r="T1050" s="140" t="s">
        <v>488</v>
      </c>
      <c r="U1050" s="107" t="s">
        <v>488</v>
      </c>
      <c r="V1050" s="108" t="s">
        <v>3382</v>
      </c>
      <c r="W1050" s="108" t="s">
        <v>488</v>
      </c>
      <c r="X1050" s="76" t="s">
        <v>488</v>
      </c>
      <c r="Y1050" s="140" t="s">
        <v>488</v>
      </c>
      <c r="Z1050" s="91" t="str">
        <f t="shared" si="32"/>
        <v/>
      </c>
      <c r="AA1050" s="45">
        <f t="shared" si="33"/>
        <v>2</v>
      </c>
    </row>
    <row r="1051" spans="1:27" ht="272">
      <c r="A1051" s="4">
        <v>2639</v>
      </c>
      <c r="B1051" s="4" t="s">
        <v>2516</v>
      </c>
      <c r="C1051" s="4">
        <v>239</v>
      </c>
      <c r="E1051" s="14" t="s">
        <v>3336</v>
      </c>
      <c r="F1051" s="13" t="s">
        <v>2519</v>
      </c>
      <c r="G1051" s="13" t="s">
        <v>2520</v>
      </c>
      <c r="H1051" s="57"/>
      <c r="I1051" s="57"/>
      <c r="J1051" s="134" t="s">
        <v>3334</v>
      </c>
      <c r="K1051" s="57"/>
      <c r="L1051" s="57"/>
      <c r="M1051" s="57"/>
      <c r="P1051" s="107" t="s">
        <v>488</v>
      </c>
      <c r="Q1051" s="108" t="s">
        <v>3398</v>
      </c>
      <c r="R1051" s="108" t="s">
        <v>488</v>
      </c>
      <c r="S1051" s="76">
        <v>2</v>
      </c>
      <c r="T1051" s="140" t="s">
        <v>488</v>
      </c>
      <c r="U1051" s="107" t="s">
        <v>488</v>
      </c>
      <c r="V1051" s="108" t="s">
        <v>3382</v>
      </c>
      <c r="W1051" s="108" t="s">
        <v>488</v>
      </c>
      <c r="X1051" s="76" t="s">
        <v>488</v>
      </c>
      <c r="Y1051" s="140" t="s">
        <v>488</v>
      </c>
      <c r="Z1051" s="91" t="str">
        <f t="shared" si="32"/>
        <v/>
      </c>
      <c r="AA1051" s="45">
        <f t="shared" si="33"/>
        <v>2</v>
      </c>
    </row>
    <row r="1052" spans="1:27" ht="272">
      <c r="A1052" s="4">
        <v>2640</v>
      </c>
      <c r="B1052" s="4" t="s">
        <v>2516</v>
      </c>
      <c r="C1052" s="4">
        <v>239</v>
      </c>
      <c r="E1052" s="14" t="s">
        <v>3337</v>
      </c>
      <c r="F1052" s="13" t="s">
        <v>2521</v>
      </c>
      <c r="G1052" s="13" t="s">
        <v>2522</v>
      </c>
      <c r="H1052" s="57"/>
      <c r="I1052" s="57"/>
      <c r="J1052" s="134" t="s">
        <v>3334</v>
      </c>
      <c r="K1052" s="57"/>
      <c r="L1052" s="57"/>
      <c r="M1052" s="57"/>
      <c r="P1052" s="107" t="s">
        <v>488</v>
      </c>
      <c r="Q1052" s="108" t="s">
        <v>3398</v>
      </c>
      <c r="R1052" s="108" t="s">
        <v>488</v>
      </c>
      <c r="S1052" s="76">
        <v>2</v>
      </c>
      <c r="T1052" s="140" t="s">
        <v>488</v>
      </c>
      <c r="U1052" s="107" t="s">
        <v>488</v>
      </c>
      <c r="V1052" s="108" t="s">
        <v>3528</v>
      </c>
      <c r="W1052" s="108" t="s">
        <v>488</v>
      </c>
      <c r="X1052" s="76" t="s">
        <v>488</v>
      </c>
      <c r="Y1052" s="140" t="s">
        <v>488</v>
      </c>
      <c r="Z1052" s="91" t="str">
        <f t="shared" si="32"/>
        <v/>
      </c>
      <c r="AA1052" s="45">
        <f t="shared" si="33"/>
        <v>2</v>
      </c>
    </row>
    <row r="1053" spans="1:27" ht="272">
      <c r="A1053" s="4">
        <v>2641</v>
      </c>
      <c r="B1053" s="4" t="s">
        <v>2516</v>
      </c>
      <c r="C1053" s="4">
        <v>239</v>
      </c>
      <c r="E1053" s="14" t="s">
        <v>3338</v>
      </c>
      <c r="F1053" s="13" t="s">
        <v>2523</v>
      </c>
      <c r="G1053" s="13" t="s">
        <v>2095</v>
      </c>
      <c r="H1053" s="57"/>
      <c r="I1053" s="57"/>
      <c r="J1053" s="134" t="s">
        <v>3334</v>
      </c>
      <c r="K1053" s="57"/>
      <c r="L1053" s="57"/>
      <c r="M1053" s="57"/>
      <c r="P1053" s="107" t="s">
        <v>488</v>
      </c>
      <c r="Q1053" s="108" t="s">
        <v>3398</v>
      </c>
      <c r="R1053" s="108" t="s">
        <v>488</v>
      </c>
      <c r="S1053" s="76">
        <v>1</v>
      </c>
      <c r="T1053" s="140" t="s">
        <v>488</v>
      </c>
      <c r="U1053" s="107" t="s">
        <v>488</v>
      </c>
      <c r="V1053" s="108" t="s">
        <v>3382</v>
      </c>
      <c r="W1053" s="108" t="s">
        <v>488</v>
      </c>
      <c r="X1053" s="76" t="s">
        <v>488</v>
      </c>
      <c r="Y1053" s="140" t="s">
        <v>488</v>
      </c>
      <c r="Z1053" s="91" t="str">
        <f t="shared" si="32"/>
        <v/>
      </c>
      <c r="AA1053" s="45">
        <f t="shared" si="33"/>
        <v>1</v>
      </c>
    </row>
    <row r="1054" spans="1:27" s="104" customFormat="1" ht="17">
      <c r="A1054" s="4" t="s">
        <v>488</v>
      </c>
      <c r="B1054" s="4" t="s">
        <v>488</v>
      </c>
      <c r="C1054" s="4" t="s">
        <v>488</v>
      </c>
      <c r="D1054" s="10"/>
      <c r="H1054" s="4"/>
      <c r="P1054" s="139"/>
      <c r="Q1054" s="139"/>
      <c r="R1054" s="139"/>
      <c r="S1054" s="139"/>
      <c r="T1054" s="139"/>
      <c r="U1054" s="139"/>
      <c r="V1054" s="139"/>
      <c r="W1054" s="139"/>
      <c r="X1054" s="139"/>
      <c r="Y1054" s="139"/>
    </row>
    <row r="1055" spans="1:27" s="104" customFormat="1" ht="17">
      <c r="A1055" s="4" t="s">
        <v>488</v>
      </c>
      <c r="B1055" s="4" t="s">
        <v>488</v>
      </c>
      <c r="C1055" s="4" t="s">
        <v>488</v>
      </c>
      <c r="D1055" s="10" t="s">
        <v>488</v>
      </c>
      <c r="H1055" s="4"/>
      <c r="P1055" s="139"/>
      <c r="Q1055" s="139"/>
      <c r="R1055" s="139"/>
      <c r="S1055" s="139"/>
      <c r="T1055" s="139"/>
      <c r="U1055" s="139"/>
      <c r="V1055" s="139"/>
      <c r="W1055" s="139"/>
      <c r="X1055" s="139"/>
      <c r="Y1055" s="139"/>
    </row>
    <row r="1056" spans="1:27" s="104" customFormat="1" ht="17">
      <c r="A1056" s="4" t="s">
        <v>488</v>
      </c>
      <c r="B1056" s="4" t="s">
        <v>488</v>
      </c>
      <c r="C1056" s="4"/>
      <c r="D1056" s="10" t="s">
        <v>488</v>
      </c>
      <c r="E1056" s="106" t="s">
        <v>2524</v>
      </c>
      <c r="H1056" s="4"/>
      <c r="P1056" s="139"/>
      <c r="Q1056" s="139"/>
      <c r="R1056" s="139"/>
      <c r="S1056" s="139"/>
      <c r="T1056" s="139"/>
      <c r="U1056" s="139"/>
      <c r="V1056" s="139"/>
      <c r="W1056" s="139"/>
      <c r="X1056" s="139"/>
      <c r="Y1056" s="139"/>
    </row>
    <row r="1057" spans="1:27" ht="170">
      <c r="A1057" s="4">
        <v>2642</v>
      </c>
      <c r="B1057" s="4" t="s">
        <v>2525</v>
      </c>
      <c r="C1057" s="4">
        <v>241</v>
      </c>
      <c r="E1057" s="135" t="s">
        <v>3339</v>
      </c>
      <c r="F1057" s="13" t="s">
        <v>2526</v>
      </c>
      <c r="G1057" s="13" t="s">
        <v>2527</v>
      </c>
      <c r="H1057" s="57"/>
      <c r="I1057" s="57"/>
      <c r="J1057" s="57"/>
      <c r="K1057" s="57"/>
      <c r="L1057" s="57"/>
      <c r="M1057" s="57"/>
      <c r="P1057" s="107" t="s">
        <v>488</v>
      </c>
      <c r="Q1057" s="108" t="s">
        <v>3398</v>
      </c>
      <c r="R1057" s="108" t="s">
        <v>488</v>
      </c>
      <c r="S1057" s="76">
        <v>2</v>
      </c>
      <c r="T1057" s="140" t="s">
        <v>488</v>
      </c>
      <c r="U1057" s="107" t="s">
        <v>488</v>
      </c>
      <c r="V1057" s="108" t="s">
        <v>3382</v>
      </c>
      <c r="W1057" s="108" t="s">
        <v>488</v>
      </c>
      <c r="X1057" s="76" t="s">
        <v>488</v>
      </c>
      <c r="Y1057" s="140" t="s">
        <v>488</v>
      </c>
      <c r="Z1057" s="91" t="str">
        <f t="shared" si="32"/>
        <v/>
      </c>
      <c r="AA1057" s="45">
        <f t="shared" si="33"/>
        <v>2</v>
      </c>
    </row>
    <row r="1058" spans="1:27" ht="136">
      <c r="A1058" s="4">
        <v>2643</v>
      </c>
      <c r="B1058" s="4" t="s">
        <v>2525</v>
      </c>
      <c r="C1058" s="4">
        <v>241</v>
      </c>
      <c r="E1058" s="135" t="s">
        <v>3340</v>
      </c>
      <c r="F1058" s="13" t="s">
        <v>2528</v>
      </c>
      <c r="G1058" s="13" t="s">
        <v>2529</v>
      </c>
      <c r="H1058" s="57"/>
      <c r="I1058" s="57"/>
      <c r="J1058" s="57"/>
      <c r="K1058" s="57"/>
      <c r="L1058" s="57"/>
      <c r="M1058" s="57"/>
      <c r="P1058" s="107" t="s">
        <v>488</v>
      </c>
      <c r="Q1058" s="108" t="s">
        <v>3398</v>
      </c>
      <c r="R1058" s="108" t="s">
        <v>488</v>
      </c>
      <c r="S1058" s="76">
        <v>3</v>
      </c>
      <c r="T1058" s="140" t="s">
        <v>488</v>
      </c>
      <c r="U1058" s="107" t="s">
        <v>488</v>
      </c>
      <c r="V1058" s="108" t="s">
        <v>3529</v>
      </c>
      <c r="W1058" s="108" t="s">
        <v>488</v>
      </c>
      <c r="X1058" s="76" t="s">
        <v>488</v>
      </c>
      <c r="Y1058" s="140" t="s">
        <v>488</v>
      </c>
      <c r="Z1058" s="91" t="str">
        <f t="shared" si="32"/>
        <v/>
      </c>
      <c r="AA1058" s="45">
        <f t="shared" si="33"/>
        <v>3</v>
      </c>
    </row>
    <row r="1059" spans="1:27" ht="153">
      <c r="A1059" s="4">
        <v>2644</v>
      </c>
      <c r="B1059" s="4" t="s">
        <v>2525</v>
      </c>
      <c r="C1059" s="4">
        <v>241</v>
      </c>
      <c r="E1059" s="135" t="s">
        <v>3341</v>
      </c>
      <c r="F1059" s="13" t="s">
        <v>2530</v>
      </c>
      <c r="G1059" s="13" t="s">
        <v>2531</v>
      </c>
      <c r="H1059" s="57"/>
      <c r="I1059" s="57"/>
      <c r="J1059" s="57"/>
      <c r="K1059" s="57"/>
      <c r="L1059" s="57"/>
      <c r="M1059" s="57"/>
      <c r="P1059" s="107" t="s">
        <v>488</v>
      </c>
      <c r="Q1059" s="108" t="s">
        <v>3398</v>
      </c>
      <c r="R1059" s="108" t="s">
        <v>488</v>
      </c>
      <c r="S1059" s="76">
        <v>2</v>
      </c>
      <c r="T1059" s="140" t="s">
        <v>488</v>
      </c>
      <c r="U1059" s="107" t="s">
        <v>488</v>
      </c>
      <c r="V1059" s="108" t="s">
        <v>3382</v>
      </c>
      <c r="W1059" s="108" t="s">
        <v>488</v>
      </c>
      <c r="X1059" s="76" t="s">
        <v>488</v>
      </c>
      <c r="Y1059" s="140" t="s">
        <v>488</v>
      </c>
      <c r="Z1059" s="91" t="str">
        <f t="shared" si="32"/>
        <v/>
      </c>
      <c r="AA1059" s="45">
        <f t="shared" si="33"/>
        <v>2</v>
      </c>
    </row>
    <row r="1060" spans="1:27" ht="153">
      <c r="A1060" s="4">
        <v>2645</v>
      </c>
      <c r="B1060" s="4" t="s">
        <v>2525</v>
      </c>
      <c r="C1060" s="4">
        <v>241</v>
      </c>
      <c r="E1060" s="135" t="s">
        <v>3342</v>
      </c>
      <c r="F1060" s="13" t="s">
        <v>2532</v>
      </c>
      <c r="G1060" s="13" t="s">
        <v>2533</v>
      </c>
      <c r="H1060" s="57"/>
      <c r="I1060" s="57"/>
      <c r="J1060" s="57"/>
      <c r="K1060" s="57"/>
      <c r="L1060" s="57"/>
      <c r="M1060" s="57"/>
      <c r="P1060" s="107" t="s">
        <v>488</v>
      </c>
      <c r="Q1060" s="108" t="s">
        <v>3398</v>
      </c>
      <c r="R1060" s="108" t="s">
        <v>488</v>
      </c>
      <c r="S1060" s="76">
        <v>2</v>
      </c>
      <c r="T1060" s="140" t="s">
        <v>488</v>
      </c>
      <c r="U1060" s="107" t="s">
        <v>488</v>
      </c>
      <c r="V1060" s="108" t="s">
        <v>3530</v>
      </c>
      <c r="W1060" s="108" t="s">
        <v>488</v>
      </c>
      <c r="X1060" s="76" t="s">
        <v>488</v>
      </c>
      <c r="Y1060" s="140" t="s">
        <v>488</v>
      </c>
      <c r="Z1060" s="91" t="str">
        <f t="shared" si="32"/>
        <v/>
      </c>
      <c r="AA1060" s="45">
        <f t="shared" si="33"/>
        <v>2</v>
      </c>
    </row>
    <row r="1061" spans="1:27" ht="136">
      <c r="A1061" s="4">
        <v>2646</v>
      </c>
      <c r="B1061" s="4" t="s">
        <v>2525</v>
      </c>
      <c r="C1061" s="4">
        <v>241</v>
      </c>
      <c r="E1061" s="135" t="s">
        <v>3343</v>
      </c>
      <c r="F1061" s="13" t="s">
        <v>2534</v>
      </c>
      <c r="G1061" s="13" t="s">
        <v>2535</v>
      </c>
      <c r="H1061" s="57"/>
      <c r="I1061" s="57"/>
      <c r="J1061" s="57"/>
      <c r="K1061" s="57"/>
      <c r="L1061" s="57"/>
      <c r="M1061" s="57"/>
      <c r="P1061" s="107" t="s">
        <v>488</v>
      </c>
      <c r="Q1061" s="108" t="s">
        <v>3398</v>
      </c>
      <c r="R1061" s="108" t="s">
        <v>488</v>
      </c>
      <c r="S1061" s="76">
        <v>1</v>
      </c>
      <c r="T1061" s="140" t="s">
        <v>488</v>
      </c>
      <c r="U1061" s="107" t="s">
        <v>488</v>
      </c>
      <c r="V1061" s="108" t="s">
        <v>3531</v>
      </c>
      <c r="W1061" s="108" t="s">
        <v>488</v>
      </c>
      <c r="X1061" s="76" t="s">
        <v>488</v>
      </c>
      <c r="Y1061" s="140" t="s">
        <v>488</v>
      </c>
      <c r="Z1061" s="91" t="str">
        <f t="shared" si="32"/>
        <v/>
      </c>
      <c r="AA1061" s="45">
        <f t="shared" si="33"/>
        <v>1</v>
      </c>
    </row>
    <row r="1062" spans="1:27" ht="153">
      <c r="A1062" s="4">
        <v>2647</v>
      </c>
      <c r="B1062" s="4" t="s">
        <v>2525</v>
      </c>
      <c r="C1062" s="4">
        <v>241</v>
      </c>
      <c r="E1062" s="135" t="s">
        <v>3344</v>
      </c>
      <c r="F1062" s="13" t="s">
        <v>2536</v>
      </c>
      <c r="G1062" s="13" t="s">
        <v>2537</v>
      </c>
      <c r="H1062" s="57"/>
      <c r="I1062" s="57"/>
      <c r="J1062" s="57"/>
      <c r="K1062" s="57"/>
      <c r="L1062" s="57"/>
      <c r="M1062" s="57"/>
      <c r="P1062" s="107" t="s">
        <v>488</v>
      </c>
      <c r="Q1062" s="108" t="s">
        <v>3398</v>
      </c>
      <c r="R1062" s="108" t="s">
        <v>488</v>
      </c>
      <c r="S1062" s="76">
        <v>3</v>
      </c>
      <c r="T1062" s="140" t="s">
        <v>488</v>
      </c>
      <c r="U1062" s="107" t="s">
        <v>488</v>
      </c>
      <c r="V1062" s="108" t="s">
        <v>3382</v>
      </c>
      <c r="W1062" s="108" t="s">
        <v>488</v>
      </c>
      <c r="X1062" s="76" t="s">
        <v>488</v>
      </c>
      <c r="Y1062" s="140" t="s">
        <v>488</v>
      </c>
      <c r="Z1062" s="91" t="str">
        <f t="shared" si="32"/>
        <v/>
      </c>
      <c r="AA1062" s="45">
        <f t="shared" si="33"/>
        <v>3</v>
      </c>
    </row>
    <row r="1063" spans="1:27" ht="153">
      <c r="A1063" s="4">
        <v>2648</v>
      </c>
      <c r="B1063" s="4" t="s">
        <v>2525</v>
      </c>
      <c r="C1063" s="4">
        <v>241</v>
      </c>
      <c r="E1063" s="135" t="s">
        <v>3345</v>
      </c>
      <c r="F1063" s="13" t="s">
        <v>2538</v>
      </c>
      <c r="G1063" s="13" t="s">
        <v>2539</v>
      </c>
      <c r="H1063" s="57"/>
      <c r="I1063" s="57"/>
      <c r="J1063" s="57"/>
      <c r="K1063" s="57"/>
      <c r="L1063" s="57"/>
      <c r="M1063" s="57"/>
      <c r="P1063" s="107" t="s">
        <v>488</v>
      </c>
      <c r="Q1063" s="108" t="s">
        <v>3398</v>
      </c>
      <c r="R1063" s="108" t="s">
        <v>488</v>
      </c>
      <c r="S1063" s="76">
        <v>3</v>
      </c>
      <c r="T1063" s="140" t="s">
        <v>488</v>
      </c>
      <c r="U1063" s="107" t="s">
        <v>488</v>
      </c>
      <c r="V1063" s="108" t="s">
        <v>3532</v>
      </c>
      <c r="W1063" s="108" t="s">
        <v>488</v>
      </c>
      <c r="X1063" s="76" t="s">
        <v>488</v>
      </c>
      <c r="Y1063" s="140" t="s">
        <v>488</v>
      </c>
      <c r="Z1063" s="91" t="str">
        <f t="shared" si="32"/>
        <v/>
      </c>
      <c r="AA1063" s="45">
        <f t="shared" si="33"/>
        <v>3</v>
      </c>
    </row>
    <row r="1064" spans="1:27" ht="119">
      <c r="A1064" s="4">
        <v>2649</v>
      </c>
      <c r="B1064" s="4" t="s">
        <v>2525</v>
      </c>
      <c r="C1064" s="4">
        <v>241</v>
      </c>
      <c r="E1064" s="135" t="s">
        <v>3346</v>
      </c>
      <c r="F1064" s="13" t="s">
        <v>2540</v>
      </c>
      <c r="G1064" s="13" t="s">
        <v>2541</v>
      </c>
      <c r="H1064" s="57"/>
      <c r="I1064" s="57"/>
      <c r="J1064" s="57"/>
      <c r="K1064" s="57"/>
      <c r="L1064" s="57"/>
      <c r="M1064" s="57"/>
      <c r="P1064" s="107" t="s">
        <v>488</v>
      </c>
      <c r="Q1064" s="108" t="s">
        <v>3398</v>
      </c>
      <c r="R1064" s="108" t="s">
        <v>488</v>
      </c>
      <c r="S1064" s="76">
        <v>3</v>
      </c>
      <c r="T1064" s="140" t="s">
        <v>488</v>
      </c>
      <c r="U1064" s="107" t="s">
        <v>488</v>
      </c>
      <c r="V1064" s="108" t="s">
        <v>3382</v>
      </c>
      <c r="W1064" s="108" t="s">
        <v>488</v>
      </c>
      <c r="X1064" s="76" t="s">
        <v>488</v>
      </c>
      <c r="Y1064" s="140" t="s">
        <v>488</v>
      </c>
      <c r="Z1064" s="91" t="str">
        <f t="shared" si="32"/>
        <v/>
      </c>
      <c r="AA1064" s="45">
        <f t="shared" si="33"/>
        <v>3</v>
      </c>
    </row>
    <row r="1065" spans="1:27" ht="136">
      <c r="A1065" s="4">
        <v>2650</v>
      </c>
      <c r="B1065" s="4" t="s">
        <v>2525</v>
      </c>
      <c r="C1065" s="4">
        <v>241</v>
      </c>
      <c r="E1065" s="135" t="s">
        <v>3347</v>
      </c>
      <c r="F1065" s="13" t="s">
        <v>2542</v>
      </c>
      <c r="G1065" s="13" t="s">
        <v>2543</v>
      </c>
      <c r="H1065" s="57"/>
      <c r="I1065" s="57"/>
      <c r="J1065" s="57"/>
      <c r="K1065" s="57"/>
      <c r="L1065" s="57"/>
      <c r="M1065" s="57"/>
      <c r="P1065" s="107" t="s">
        <v>488</v>
      </c>
      <c r="Q1065" s="108" t="s">
        <v>3398</v>
      </c>
      <c r="R1065" s="108" t="s">
        <v>488</v>
      </c>
      <c r="S1065" s="76">
        <v>2</v>
      </c>
      <c r="T1065" s="140" t="s">
        <v>488</v>
      </c>
      <c r="U1065" s="107" t="s">
        <v>488</v>
      </c>
      <c r="V1065" s="108" t="s">
        <v>3533</v>
      </c>
      <c r="W1065" s="108" t="s">
        <v>488</v>
      </c>
      <c r="X1065" s="76" t="s">
        <v>488</v>
      </c>
      <c r="Y1065" s="140" t="s">
        <v>488</v>
      </c>
      <c r="Z1065" s="91" t="str">
        <f t="shared" si="32"/>
        <v/>
      </c>
      <c r="AA1065" s="45">
        <f t="shared" si="33"/>
        <v>2</v>
      </c>
    </row>
    <row r="1066" spans="1:27" ht="136">
      <c r="A1066" s="4">
        <v>2651</v>
      </c>
      <c r="B1066" s="4" t="s">
        <v>2525</v>
      </c>
      <c r="C1066" s="4">
        <v>241</v>
      </c>
      <c r="E1066" s="135" t="s">
        <v>3348</v>
      </c>
      <c r="F1066" s="13" t="s">
        <v>2544</v>
      </c>
      <c r="G1066" s="13" t="s">
        <v>2545</v>
      </c>
      <c r="H1066" s="57"/>
      <c r="I1066" s="57"/>
      <c r="J1066" s="57"/>
      <c r="K1066" s="57"/>
      <c r="L1066" s="57"/>
      <c r="M1066" s="57"/>
      <c r="P1066" s="107" t="s">
        <v>488</v>
      </c>
      <c r="Q1066" s="108" t="s">
        <v>3398</v>
      </c>
      <c r="R1066" s="108" t="s">
        <v>488</v>
      </c>
      <c r="S1066" s="76">
        <v>2</v>
      </c>
      <c r="T1066" s="140" t="s">
        <v>488</v>
      </c>
      <c r="U1066" s="107" t="s">
        <v>488</v>
      </c>
      <c r="V1066" s="108" t="s">
        <v>3534</v>
      </c>
      <c r="W1066" s="108" t="s">
        <v>488</v>
      </c>
      <c r="X1066" s="76" t="s">
        <v>488</v>
      </c>
      <c r="Y1066" s="140" t="s">
        <v>488</v>
      </c>
      <c r="Z1066" s="91" t="str">
        <f t="shared" si="32"/>
        <v/>
      </c>
      <c r="AA1066" s="45">
        <f t="shared" si="33"/>
        <v>2</v>
      </c>
    </row>
    <row r="1067" spans="1:27" ht="153">
      <c r="A1067" s="4">
        <v>2652</v>
      </c>
      <c r="B1067" s="4" t="s">
        <v>2525</v>
      </c>
      <c r="C1067" s="4">
        <v>241</v>
      </c>
      <c r="E1067" s="135" t="s">
        <v>3349</v>
      </c>
      <c r="F1067" s="13" t="s">
        <v>2546</v>
      </c>
      <c r="G1067" s="13" t="s">
        <v>2547</v>
      </c>
      <c r="H1067" s="57"/>
      <c r="I1067" s="57"/>
      <c r="J1067" s="57"/>
      <c r="K1067" s="57"/>
      <c r="L1067" s="57"/>
      <c r="M1067" s="57"/>
      <c r="P1067" s="107" t="s">
        <v>488</v>
      </c>
      <c r="Q1067" s="108" t="s">
        <v>3398</v>
      </c>
      <c r="R1067" s="108" t="s">
        <v>488</v>
      </c>
      <c r="S1067" s="76">
        <v>3</v>
      </c>
      <c r="T1067" s="140" t="s">
        <v>488</v>
      </c>
      <c r="U1067" s="107" t="s">
        <v>488</v>
      </c>
      <c r="V1067" s="108" t="s">
        <v>3535</v>
      </c>
      <c r="W1067" s="108" t="s">
        <v>488</v>
      </c>
      <c r="X1067" s="76" t="s">
        <v>488</v>
      </c>
      <c r="Y1067" s="140" t="s">
        <v>488</v>
      </c>
      <c r="Z1067" s="91" t="str">
        <f t="shared" si="32"/>
        <v/>
      </c>
      <c r="AA1067" s="45">
        <f t="shared" si="33"/>
        <v>3</v>
      </c>
    </row>
    <row r="1068" spans="1:27" ht="153">
      <c r="A1068" s="4">
        <v>2653</v>
      </c>
      <c r="B1068" s="4" t="s">
        <v>2525</v>
      </c>
      <c r="C1068" s="4">
        <v>241</v>
      </c>
      <c r="E1068" s="135" t="s">
        <v>3350</v>
      </c>
      <c r="F1068" s="13" t="s">
        <v>2548</v>
      </c>
      <c r="G1068" s="13" t="s">
        <v>2549</v>
      </c>
      <c r="H1068" s="57"/>
      <c r="I1068" s="57"/>
      <c r="J1068" s="57"/>
      <c r="K1068" s="57"/>
      <c r="L1068" s="57"/>
      <c r="M1068" s="57"/>
      <c r="P1068" s="107" t="s">
        <v>488</v>
      </c>
      <c r="Q1068" s="108" t="s">
        <v>3398</v>
      </c>
      <c r="R1068" s="108" t="s">
        <v>488</v>
      </c>
      <c r="S1068" s="76">
        <v>2</v>
      </c>
      <c r="T1068" s="140" t="s">
        <v>488</v>
      </c>
      <c r="U1068" s="107" t="s">
        <v>488</v>
      </c>
      <c r="V1068" s="108" t="s">
        <v>3382</v>
      </c>
      <c r="W1068" s="108" t="s">
        <v>488</v>
      </c>
      <c r="X1068" s="76" t="s">
        <v>488</v>
      </c>
      <c r="Y1068" s="140" t="s">
        <v>488</v>
      </c>
      <c r="Z1068" s="91" t="str">
        <f t="shared" si="32"/>
        <v/>
      </c>
      <c r="AA1068" s="45">
        <f t="shared" si="33"/>
        <v>2</v>
      </c>
    </row>
    <row r="1069" spans="1:27" ht="170">
      <c r="A1069" s="4">
        <v>2654</v>
      </c>
      <c r="B1069" s="4" t="s">
        <v>2525</v>
      </c>
      <c r="C1069" s="4">
        <v>241</v>
      </c>
      <c r="E1069" s="135" t="s">
        <v>3351</v>
      </c>
      <c r="F1069" s="13" t="s">
        <v>2550</v>
      </c>
      <c r="G1069" s="13" t="s">
        <v>2551</v>
      </c>
      <c r="H1069" s="57"/>
      <c r="I1069" s="57"/>
      <c r="J1069" s="57"/>
      <c r="K1069" s="57"/>
      <c r="L1069" s="57"/>
      <c r="M1069" s="57"/>
      <c r="P1069" s="107" t="s">
        <v>488</v>
      </c>
      <c r="Q1069" s="108" t="s">
        <v>3398</v>
      </c>
      <c r="R1069" s="108" t="s">
        <v>488</v>
      </c>
      <c r="S1069" s="76">
        <v>2</v>
      </c>
      <c r="T1069" s="140" t="s">
        <v>488</v>
      </c>
      <c r="U1069" s="107" t="s">
        <v>488</v>
      </c>
      <c r="V1069" s="108" t="s">
        <v>3382</v>
      </c>
      <c r="W1069" s="108" t="s">
        <v>488</v>
      </c>
      <c r="X1069" s="76" t="s">
        <v>488</v>
      </c>
      <c r="Y1069" s="140" t="s">
        <v>488</v>
      </c>
      <c r="Z1069" s="91" t="str">
        <f t="shared" si="32"/>
        <v/>
      </c>
      <c r="AA1069" s="45">
        <f t="shared" si="33"/>
        <v>2</v>
      </c>
    </row>
    <row r="1070" spans="1:27" ht="170">
      <c r="A1070" s="4">
        <v>2655</v>
      </c>
      <c r="B1070" s="4" t="s">
        <v>2525</v>
      </c>
      <c r="C1070" s="4">
        <v>241</v>
      </c>
      <c r="E1070" s="135" t="s">
        <v>3352</v>
      </c>
      <c r="F1070" s="13" t="s">
        <v>2552</v>
      </c>
      <c r="G1070" s="13" t="s">
        <v>2553</v>
      </c>
      <c r="H1070" s="57"/>
      <c r="I1070" s="57"/>
      <c r="J1070" s="57"/>
      <c r="K1070" s="57"/>
      <c r="L1070" s="57"/>
      <c r="M1070" s="57"/>
      <c r="P1070" s="107" t="s">
        <v>488</v>
      </c>
      <c r="Q1070" s="108" t="s">
        <v>3398</v>
      </c>
      <c r="R1070" s="108" t="s">
        <v>488</v>
      </c>
      <c r="S1070" s="76">
        <v>2</v>
      </c>
      <c r="T1070" s="140" t="s">
        <v>488</v>
      </c>
      <c r="U1070" s="107" t="s">
        <v>488</v>
      </c>
      <c r="V1070" s="108" t="s">
        <v>3382</v>
      </c>
      <c r="W1070" s="108" t="s">
        <v>488</v>
      </c>
      <c r="X1070" s="76" t="s">
        <v>488</v>
      </c>
      <c r="Y1070" s="140" t="s">
        <v>488</v>
      </c>
      <c r="Z1070" s="91" t="str">
        <f t="shared" si="32"/>
        <v/>
      </c>
      <c r="AA1070" s="45">
        <f t="shared" si="33"/>
        <v>2</v>
      </c>
    </row>
    <row r="1071" spans="1:27" ht="102">
      <c r="A1071" s="4">
        <v>2656</v>
      </c>
      <c r="B1071" s="4" t="s">
        <v>2525</v>
      </c>
      <c r="C1071" s="4">
        <v>241</v>
      </c>
      <c r="E1071" s="135" t="s">
        <v>3353</v>
      </c>
      <c r="F1071" s="13" t="s">
        <v>2554</v>
      </c>
      <c r="G1071" s="13" t="s">
        <v>2417</v>
      </c>
      <c r="H1071" s="57"/>
      <c r="I1071" s="57"/>
      <c r="J1071" s="57"/>
      <c r="K1071" s="57"/>
      <c r="L1071" s="57"/>
      <c r="M1071" s="57"/>
      <c r="P1071" s="107" t="s">
        <v>488</v>
      </c>
      <c r="Q1071" s="108" t="s">
        <v>3398</v>
      </c>
      <c r="R1071" s="108" t="s">
        <v>488</v>
      </c>
      <c r="S1071" s="76">
        <v>3</v>
      </c>
      <c r="T1071" s="140" t="s">
        <v>488</v>
      </c>
      <c r="U1071" s="107" t="s">
        <v>488</v>
      </c>
      <c r="V1071" s="108" t="s">
        <v>3382</v>
      </c>
      <c r="W1071" s="108" t="s">
        <v>488</v>
      </c>
      <c r="X1071" s="76" t="s">
        <v>488</v>
      </c>
      <c r="Y1071" s="140" t="s">
        <v>488</v>
      </c>
      <c r="Z1071" s="91" t="str">
        <f t="shared" si="32"/>
        <v/>
      </c>
      <c r="AA1071" s="45">
        <f t="shared" si="33"/>
        <v>3</v>
      </c>
    </row>
    <row r="1072" spans="1:27" ht="102">
      <c r="A1072" s="4">
        <v>2657</v>
      </c>
      <c r="B1072" s="4" t="s">
        <v>2525</v>
      </c>
      <c r="C1072" s="4">
        <v>241</v>
      </c>
      <c r="E1072" s="135" t="s">
        <v>3354</v>
      </c>
      <c r="F1072" s="13" t="s">
        <v>2555</v>
      </c>
      <c r="G1072" s="13" t="s">
        <v>2095</v>
      </c>
      <c r="H1072" s="57"/>
      <c r="I1072" s="57"/>
      <c r="J1072" s="57"/>
      <c r="K1072" s="57"/>
      <c r="L1072" s="57"/>
      <c r="M1072" s="57"/>
      <c r="P1072" s="107" t="s">
        <v>488</v>
      </c>
      <c r="Q1072" s="108" t="s">
        <v>3398</v>
      </c>
      <c r="R1072" s="108" t="s">
        <v>488</v>
      </c>
      <c r="S1072" s="76">
        <v>3</v>
      </c>
      <c r="T1072" s="140" t="s">
        <v>488</v>
      </c>
      <c r="U1072" s="107" t="s">
        <v>488</v>
      </c>
      <c r="V1072" s="108" t="s">
        <v>3382</v>
      </c>
      <c r="W1072" s="108" t="s">
        <v>488</v>
      </c>
      <c r="X1072" s="76" t="s">
        <v>488</v>
      </c>
      <c r="Y1072" s="140" t="s">
        <v>488</v>
      </c>
      <c r="Z1072" s="91" t="str">
        <f t="shared" si="32"/>
        <v/>
      </c>
      <c r="AA1072" s="45">
        <f t="shared" si="33"/>
        <v>3</v>
      </c>
    </row>
    <row r="1073" spans="1:27" s="104" customFormat="1" ht="17">
      <c r="A1073" s="4" t="s">
        <v>488</v>
      </c>
      <c r="B1073" s="4" t="s">
        <v>488</v>
      </c>
      <c r="C1073" s="4" t="s">
        <v>488</v>
      </c>
      <c r="D1073" s="10" t="s">
        <v>488</v>
      </c>
      <c r="H1073" s="4"/>
      <c r="P1073" s="139"/>
      <c r="Q1073" s="139"/>
      <c r="R1073" s="139"/>
      <c r="S1073" s="139"/>
      <c r="T1073" s="139"/>
      <c r="U1073" s="139"/>
      <c r="V1073" s="139"/>
      <c r="W1073" s="139"/>
      <c r="X1073" s="139"/>
      <c r="Y1073" s="139"/>
    </row>
    <row r="1074" spans="1:27" s="104" customFormat="1" ht="17">
      <c r="A1074" s="4" t="s">
        <v>488</v>
      </c>
      <c r="B1074" s="4" t="s">
        <v>488</v>
      </c>
      <c r="C1074" s="4" t="s">
        <v>488</v>
      </c>
      <c r="D1074" s="10" t="s">
        <v>488</v>
      </c>
      <c r="H1074" s="4"/>
      <c r="P1074" s="139"/>
      <c r="Q1074" s="139"/>
      <c r="R1074" s="139"/>
      <c r="S1074" s="139"/>
      <c r="T1074" s="139"/>
      <c r="U1074" s="139"/>
      <c r="V1074" s="139"/>
      <c r="W1074" s="139"/>
      <c r="X1074" s="139"/>
      <c r="Y1074" s="139"/>
    </row>
    <row r="1075" spans="1:27" s="104" customFormat="1" ht="17">
      <c r="A1075" s="4" t="s">
        <v>488</v>
      </c>
      <c r="B1075" s="4"/>
      <c r="C1075" s="4"/>
      <c r="D1075" s="10"/>
      <c r="E1075" s="106" t="s">
        <v>124</v>
      </c>
      <c r="H1075" s="4"/>
      <c r="P1075" s="139"/>
      <c r="Q1075" s="139"/>
      <c r="R1075" s="139"/>
      <c r="S1075" s="139"/>
      <c r="T1075" s="139"/>
      <c r="U1075" s="139"/>
      <c r="V1075" s="139"/>
      <c r="W1075" s="139"/>
      <c r="X1075" s="139"/>
      <c r="Y1075" s="139"/>
    </row>
    <row r="1076" spans="1:27" ht="136">
      <c r="A1076" s="4">
        <v>2658</v>
      </c>
      <c r="B1076" s="4" t="s">
        <v>2556</v>
      </c>
      <c r="C1076" s="4">
        <v>243</v>
      </c>
      <c r="D1076" s="10" t="s">
        <v>32</v>
      </c>
      <c r="E1076" s="13" t="s">
        <v>2233</v>
      </c>
      <c r="F1076" s="13" t="s">
        <v>2557</v>
      </c>
      <c r="G1076" s="13" t="s">
        <v>2558</v>
      </c>
      <c r="H1076" s="57"/>
      <c r="I1076" s="57"/>
      <c r="J1076" s="134" t="s">
        <v>3355</v>
      </c>
      <c r="K1076" s="57"/>
      <c r="L1076" s="57"/>
      <c r="M1076" s="57"/>
      <c r="N1076" s="136">
        <v>4</v>
      </c>
      <c r="O1076" s="136">
        <v>3</v>
      </c>
      <c r="P1076" s="107" t="s">
        <v>488</v>
      </c>
      <c r="Q1076" s="108" t="s">
        <v>3398</v>
      </c>
      <c r="R1076" s="108" t="s">
        <v>488</v>
      </c>
      <c r="S1076" s="76">
        <v>2.5</v>
      </c>
      <c r="T1076" s="140" t="s">
        <v>488</v>
      </c>
      <c r="U1076" s="107" t="s">
        <v>488</v>
      </c>
      <c r="V1076" s="108" t="s">
        <v>3536</v>
      </c>
      <c r="W1076" s="108" t="s">
        <v>488</v>
      </c>
      <c r="X1076" s="76" t="s">
        <v>488</v>
      </c>
      <c r="Y1076" s="140" t="s">
        <v>488</v>
      </c>
      <c r="Z1076" s="91">
        <f t="shared" si="32"/>
        <v>4</v>
      </c>
      <c r="AA1076" s="45">
        <f t="shared" si="33"/>
        <v>2.5</v>
      </c>
    </row>
    <row r="1077" spans="1:27" s="104" customFormat="1" ht="17">
      <c r="A1077" s="4" t="s">
        <v>488</v>
      </c>
      <c r="C1077" s="4" t="s">
        <v>488</v>
      </c>
      <c r="D1077" s="10" t="str">
        <f t="shared" ref="D1077:D1080" si="34">IF(C1077&lt;&gt;"","P2P","")</f>
        <v/>
      </c>
      <c r="H1077" s="4"/>
      <c r="P1077" s="139"/>
      <c r="Q1077" s="139"/>
      <c r="R1077" s="139"/>
      <c r="S1077" s="139"/>
      <c r="T1077" s="139"/>
      <c r="U1077" s="139"/>
      <c r="V1077" s="139"/>
      <c r="W1077" s="139"/>
      <c r="X1077" s="139"/>
      <c r="Y1077" s="139"/>
    </row>
    <row r="1078" spans="1:27" s="104" customFormat="1" ht="17">
      <c r="A1078" s="4" t="s">
        <v>488</v>
      </c>
      <c r="C1078" s="4" t="s">
        <v>488</v>
      </c>
      <c r="D1078" s="10" t="str">
        <f t="shared" si="34"/>
        <v/>
      </c>
      <c r="H1078" s="4"/>
      <c r="P1078" s="139"/>
      <c r="Q1078" s="139"/>
      <c r="R1078" s="139"/>
      <c r="S1078" s="139"/>
      <c r="T1078" s="139"/>
      <c r="U1078" s="139"/>
      <c r="V1078" s="139"/>
      <c r="W1078" s="139"/>
      <c r="X1078" s="139"/>
      <c r="Y1078" s="139"/>
    </row>
    <row r="1079" spans="1:27" s="104" customFormat="1" ht="17">
      <c r="A1079" s="4" t="s">
        <v>488</v>
      </c>
      <c r="B1079" s="4"/>
      <c r="C1079" s="4"/>
      <c r="D1079" s="10" t="str">
        <f t="shared" si="34"/>
        <v/>
      </c>
      <c r="E1079" s="106" t="s">
        <v>2559</v>
      </c>
      <c r="H1079" s="4"/>
      <c r="P1079" s="139"/>
      <c r="Q1079" s="139"/>
      <c r="R1079" s="139"/>
      <c r="S1079" s="139"/>
      <c r="T1079" s="139"/>
      <c r="U1079" s="139"/>
      <c r="V1079" s="139"/>
      <c r="W1079" s="139"/>
      <c r="X1079" s="139"/>
      <c r="Y1079" s="139"/>
    </row>
    <row r="1080" spans="1:27" ht="102">
      <c r="A1080" s="4">
        <v>2659</v>
      </c>
      <c r="D1080" s="10" t="str">
        <f t="shared" si="34"/>
        <v/>
      </c>
      <c r="E1080" s="135" t="s">
        <v>3356</v>
      </c>
      <c r="F1080" s="13" t="s">
        <v>2560</v>
      </c>
      <c r="G1080" s="13" t="s">
        <v>2138</v>
      </c>
      <c r="H1080" s="57"/>
      <c r="I1080" s="57"/>
      <c r="J1080" s="57"/>
      <c r="K1080" s="57"/>
      <c r="L1080" s="57"/>
      <c r="M1080" s="57"/>
      <c r="P1080" s="107" t="s">
        <v>488</v>
      </c>
      <c r="Q1080" s="108" t="s">
        <v>3398</v>
      </c>
      <c r="R1080" s="108" t="s">
        <v>488</v>
      </c>
      <c r="S1080" s="76">
        <v>3</v>
      </c>
      <c r="T1080" s="140" t="s">
        <v>488</v>
      </c>
      <c r="U1080" s="107" t="s">
        <v>488</v>
      </c>
      <c r="V1080" s="108" t="s">
        <v>3382</v>
      </c>
      <c r="W1080" s="108" t="s">
        <v>488</v>
      </c>
      <c r="X1080" s="76" t="s">
        <v>488</v>
      </c>
      <c r="Y1080" s="140" t="s">
        <v>488</v>
      </c>
      <c r="Z1080" s="91" t="str">
        <f t="shared" si="32"/>
        <v/>
      </c>
      <c r="AA1080" s="45">
        <f t="shared" si="33"/>
        <v>3</v>
      </c>
    </row>
    <row r="1081" spans="1:27" s="104" customFormat="1" ht="17">
      <c r="A1081" s="4" t="s">
        <v>488</v>
      </c>
      <c r="H1081" s="4"/>
      <c r="P1081" s="139"/>
      <c r="Q1081" s="139"/>
      <c r="R1081" s="139"/>
      <c r="S1081" s="139"/>
      <c r="T1081" s="139"/>
      <c r="U1081" s="139"/>
      <c r="V1081" s="139"/>
      <c r="W1081" s="139"/>
      <c r="X1081" s="139"/>
      <c r="Y1081" s="139"/>
    </row>
    <row r="1082" spans="1:27" s="104" customFormat="1" ht="17">
      <c r="A1082" s="4" t="s">
        <v>488</v>
      </c>
      <c r="H1082" s="4"/>
      <c r="P1082" s="139"/>
      <c r="Q1082" s="139"/>
      <c r="R1082" s="139"/>
      <c r="S1082" s="139"/>
      <c r="T1082" s="139"/>
      <c r="U1082" s="139"/>
      <c r="V1082" s="139"/>
      <c r="W1082" s="139"/>
      <c r="X1082" s="139"/>
      <c r="Y1082" s="139"/>
    </row>
    <row r="1083" spans="1:27" ht="19">
      <c r="A1083" s="4" t="s">
        <v>488</v>
      </c>
      <c r="E1083" s="145" t="s">
        <v>2561</v>
      </c>
      <c r="F1083" s="145"/>
      <c r="G1083" s="145"/>
      <c r="P1083" s="139"/>
      <c r="Q1083" s="139"/>
      <c r="R1083" s="139"/>
      <c r="S1083" s="139"/>
      <c r="T1083" s="139"/>
      <c r="U1083" s="139"/>
      <c r="V1083" s="139"/>
      <c r="W1083" s="139"/>
      <c r="X1083" s="139"/>
      <c r="Y1083" s="139"/>
      <c r="Z1083" s="104"/>
      <c r="AA1083" s="104"/>
    </row>
    <row r="1084" spans="1:27" s="104" customFormat="1" ht="34">
      <c r="A1084" s="4" t="s">
        <v>488</v>
      </c>
      <c r="B1084" s="4"/>
      <c r="E1084" s="106" t="s">
        <v>2562</v>
      </c>
      <c r="H1084" s="4"/>
      <c r="P1084" s="139"/>
      <c r="Q1084" s="139"/>
      <c r="R1084" s="139"/>
      <c r="S1084" s="139"/>
      <c r="T1084" s="139"/>
      <c r="U1084" s="139"/>
      <c r="V1084" s="139"/>
      <c r="W1084" s="139"/>
      <c r="X1084" s="139"/>
      <c r="Y1084" s="139"/>
    </row>
    <row r="1085" spans="1:27" ht="136">
      <c r="A1085" s="4">
        <v>2660</v>
      </c>
      <c r="E1085" s="135" t="s">
        <v>3357</v>
      </c>
      <c r="F1085" s="13" t="s">
        <v>2563</v>
      </c>
      <c r="G1085" s="13" t="s">
        <v>2564</v>
      </c>
      <c r="H1085" s="57"/>
      <c r="I1085" s="57"/>
      <c r="J1085" s="57"/>
      <c r="K1085" s="57"/>
      <c r="L1085" s="57"/>
      <c r="M1085" s="57"/>
      <c r="P1085" s="107" t="s">
        <v>488</v>
      </c>
      <c r="Q1085" s="108" t="s">
        <v>488</v>
      </c>
      <c r="R1085" s="108" t="s">
        <v>488</v>
      </c>
      <c r="S1085" s="76" t="s">
        <v>488</v>
      </c>
      <c r="T1085" s="140" t="s">
        <v>3537</v>
      </c>
      <c r="U1085" s="107" t="s">
        <v>488</v>
      </c>
      <c r="V1085" s="108" t="s">
        <v>3538</v>
      </c>
      <c r="W1085" s="108" t="s">
        <v>488</v>
      </c>
      <c r="X1085" s="76" t="s">
        <v>488</v>
      </c>
      <c r="Y1085" s="140" t="s">
        <v>488</v>
      </c>
      <c r="Z1085" s="91" t="str">
        <f t="shared" si="32"/>
        <v/>
      </c>
      <c r="AA1085" s="45" t="str">
        <f t="shared" si="33"/>
        <v/>
      </c>
    </row>
    <row r="1086" spans="1:27" ht="119">
      <c r="A1086" s="4">
        <v>2661</v>
      </c>
      <c r="E1086" s="135" t="s">
        <v>3358</v>
      </c>
      <c r="F1086" s="13" t="s">
        <v>2565</v>
      </c>
      <c r="G1086" s="13" t="s">
        <v>2566</v>
      </c>
      <c r="H1086" s="57"/>
      <c r="I1086" s="57"/>
      <c r="J1086" s="57"/>
      <c r="K1086" s="57"/>
      <c r="L1086" s="57"/>
      <c r="M1086" s="57"/>
      <c r="P1086" s="107" t="s">
        <v>488</v>
      </c>
      <c r="Q1086" s="108" t="s">
        <v>488</v>
      </c>
      <c r="R1086" s="108" t="s">
        <v>488</v>
      </c>
      <c r="S1086" s="76" t="s">
        <v>488</v>
      </c>
      <c r="T1086" s="140" t="s">
        <v>3537</v>
      </c>
      <c r="U1086" s="107" t="s">
        <v>488</v>
      </c>
      <c r="V1086" s="108" t="s">
        <v>488</v>
      </c>
      <c r="W1086" s="108" t="s">
        <v>488</v>
      </c>
      <c r="X1086" s="76" t="s">
        <v>488</v>
      </c>
      <c r="Y1086" s="140" t="s">
        <v>488</v>
      </c>
      <c r="Z1086" s="91" t="str">
        <f t="shared" si="32"/>
        <v/>
      </c>
      <c r="AA1086" s="45" t="str">
        <f t="shared" si="33"/>
        <v/>
      </c>
    </row>
    <row r="1087" spans="1:27" ht="136">
      <c r="A1087" s="4">
        <v>2662</v>
      </c>
      <c r="E1087" s="135" t="s">
        <v>3359</v>
      </c>
      <c r="F1087" s="13" t="s">
        <v>2567</v>
      </c>
      <c r="G1087" s="13" t="s">
        <v>2568</v>
      </c>
      <c r="H1087" s="57"/>
      <c r="I1087" s="57"/>
      <c r="J1087" s="57"/>
      <c r="K1087" s="57"/>
      <c r="L1087" s="57"/>
      <c r="M1087" s="57"/>
      <c r="P1087" s="107" t="s">
        <v>488</v>
      </c>
      <c r="Q1087" s="108" t="s">
        <v>488</v>
      </c>
      <c r="R1087" s="108" t="s">
        <v>488</v>
      </c>
      <c r="S1087" s="76" t="s">
        <v>488</v>
      </c>
      <c r="T1087" s="140" t="s">
        <v>3537</v>
      </c>
      <c r="U1087" s="107" t="s">
        <v>488</v>
      </c>
      <c r="V1087" s="108" t="s">
        <v>488</v>
      </c>
      <c r="W1087" s="108" t="s">
        <v>488</v>
      </c>
      <c r="X1087" s="76" t="s">
        <v>488</v>
      </c>
      <c r="Y1087" s="140" t="s">
        <v>488</v>
      </c>
      <c r="Z1087" s="91" t="str">
        <f t="shared" si="32"/>
        <v/>
      </c>
      <c r="AA1087" s="45" t="str">
        <f t="shared" si="33"/>
        <v/>
      </c>
    </row>
    <row r="1088" spans="1:27" ht="153">
      <c r="A1088" s="4">
        <v>2663</v>
      </c>
      <c r="E1088" s="135" t="s">
        <v>3360</v>
      </c>
      <c r="F1088" s="13" t="s">
        <v>2569</v>
      </c>
      <c r="G1088" s="13" t="s">
        <v>2570</v>
      </c>
      <c r="H1088" s="57"/>
      <c r="I1088" s="57"/>
      <c r="J1088" s="57"/>
      <c r="K1088" s="57"/>
      <c r="L1088" s="57"/>
      <c r="M1088" s="57"/>
      <c r="P1088" s="107" t="s">
        <v>488</v>
      </c>
      <c r="Q1088" s="108" t="s">
        <v>488</v>
      </c>
      <c r="R1088" s="108" t="s">
        <v>488</v>
      </c>
      <c r="S1088" s="76" t="s">
        <v>488</v>
      </c>
      <c r="T1088" s="140" t="s">
        <v>3537</v>
      </c>
      <c r="U1088" s="107" t="s">
        <v>488</v>
      </c>
      <c r="V1088" s="108" t="s">
        <v>488</v>
      </c>
      <c r="W1088" s="108" t="s">
        <v>488</v>
      </c>
      <c r="X1088" s="76" t="s">
        <v>488</v>
      </c>
      <c r="Y1088" s="140" t="s">
        <v>488</v>
      </c>
      <c r="Z1088" s="91" t="str">
        <f t="shared" si="32"/>
        <v/>
      </c>
      <c r="AA1088" s="45" t="str">
        <f t="shared" si="33"/>
        <v/>
      </c>
    </row>
    <row r="1089" spans="1:27" ht="136">
      <c r="A1089" s="4">
        <v>2664</v>
      </c>
      <c r="E1089" s="135" t="s">
        <v>3361</v>
      </c>
      <c r="F1089" s="13" t="s">
        <v>2571</v>
      </c>
      <c r="G1089" s="13" t="s">
        <v>2572</v>
      </c>
      <c r="H1089" s="57"/>
      <c r="I1089" s="57"/>
      <c r="J1089" s="57"/>
      <c r="K1089" s="57"/>
      <c r="L1089" s="57"/>
      <c r="M1089" s="57"/>
      <c r="P1089" s="107" t="s">
        <v>488</v>
      </c>
      <c r="Q1089" s="108" t="s">
        <v>488</v>
      </c>
      <c r="R1089" s="108" t="s">
        <v>488</v>
      </c>
      <c r="S1089" s="76" t="s">
        <v>488</v>
      </c>
      <c r="T1089" s="140" t="s">
        <v>3537</v>
      </c>
      <c r="U1089" s="107" t="s">
        <v>488</v>
      </c>
      <c r="V1089" s="108" t="s">
        <v>488</v>
      </c>
      <c r="W1089" s="108" t="s">
        <v>488</v>
      </c>
      <c r="X1089" s="76" t="s">
        <v>488</v>
      </c>
      <c r="Y1089" s="140" t="s">
        <v>488</v>
      </c>
      <c r="Z1089" s="91" t="str">
        <f t="shared" si="32"/>
        <v/>
      </c>
      <c r="AA1089" s="45" t="str">
        <f t="shared" si="33"/>
        <v/>
      </c>
    </row>
    <row r="1090" spans="1:27" ht="136">
      <c r="A1090" s="4">
        <v>2665</v>
      </c>
      <c r="E1090" s="135" t="s">
        <v>3362</v>
      </c>
      <c r="F1090" s="13" t="s">
        <v>2573</v>
      </c>
      <c r="G1090" s="13" t="s">
        <v>2574</v>
      </c>
      <c r="H1090" s="57"/>
      <c r="I1090" s="57"/>
      <c r="J1090" s="57"/>
      <c r="K1090" s="57"/>
      <c r="L1090" s="57"/>
      <c r="M1090" s="57"/>
      <c r="P1090" s="107" t="s">
        <v>488</v>
      </c>
      <c r="Q1090" s="108" t="s">
        <v>488</v>
      </c>
      <c r="R1090" s="108" t="s">
        <v>488</v>
      </c>
      <c r="S1090" s="76" t="s">
        <v>488</v>
      </c>
      <c r="T1090" s="140" t="s">
        <v>3537</v>
      </c>
      <c r="U1090" s="107" t="s">
        <v>488</v>
      </c>
      <c r="V1090" s="108" t="s">
        <v>488</v>
      </c>
      <c r="W1090" s="108" t="s">
        <v>488</v>
      </c>
      <c r="X1090" s="76" t="s">
        <v>488</v>
      </c>
      <c r="Y1090" s="140" t="s">
        <v>488</v>
      </c>
      <c r="Z1090" s="91" t="str">
        <f t="shared" si="32"/>
        <v/>
      </c>
      <c r="AA1090" s="45" t="str">
        <f t="shared" si="33"/>
        <v/>
      </c>
    </row>
    <row r="1091" spans="1:27" ht="136">
      <c r="A1091" s="4">
        <v>2666</v>
      </c>
      <c r="E1091" s="135" t="s">
        <v>3363</v>
      </c>
      <c r="F1091" s="13" t="s">
        <v>2575</v>
      </c>
      <c r="G1091" s="13" t="s">
        <v>2576</v>
      </c>
      <c r="H1091" s="57"/>
      <c r="I1091" s="57"/>
      <c r="J1091" s="57"/>
      <c r="K1091" s="57"/>
      <c r="L1091" s="57"/>
      <c r="M1091" s="57"/>
      <c r="P1091" s="107" t="s">
        <v>488</v>
      </c>
      <c r="Q1091" s="108" t="s">
        <v>488</v>
      </c>
      <c r="R1091" s="108" t="s">
        <v>488</v>
      </c>
      <c r="S1091" s="76" t="s">
        <v>488</v>
      </c>
      <c r="T1091" s="140" t="s">
        <v>3537</v>
      </c>
      <c r="U1091" s="107" t="s">
        <v>488</v>
      </c>
      <c r="V1091" s="108" t="s">
        <v>488</v>
      </c>
      <c r="W1091" s="108" t="s">
        <v>488</v>
      </c>
      <c r="X1091" s="76" t="s">
        <v>488</v>
      </c>
      <c r="Y1091" s="140" t="s">
        <v>488</v>
      </c>
      <c r="Z1091" s="91" t="str">
        <f t="shared" si="32"/>
        <v/>
      </c>
      <c r="AA1091" s="45" t="str">
        <f t="shared" si="33"/>
        <v/>
      </c>
    </row>
    <row r="1092" spans="1:27" s="104" customFormat="1" ht="17">
      <c r="A1092" s="4" t="s">
        <v>488</v>
      </c>
      <c r="H1092" s="4"/>
      <c r="P1092" s="139"/>
      <c r="Q1092" s="139"/>
      <c r="R1092" s="139"/>
      <c r="S1092" s="139"/>
      <c r="T1092" s="139"/>
      <c r="U1092" s="139"/>
      <c r="V1092" s="139"/>
      <c r="W1092" s="139"/>
      <c r="X1092" s="139"/>
      <c r="Y1092" s="139"/>
    </row>
    <row r="1093" spans="1:27" s="104" customFormat="1" ht="17">
      <c r="A1093" s="4" t="s">
        <v>488</v>
      </c>
      <c r="H1093" s="4"/>
      <c r="P1093" s="139"/>
      <c r="Q1093" s="139"/>
      <c r="R1093" s="139"/>
      <c r="S1093" s="139"/>
      <c r="T1093" s="139"/>
      <c r="U1093" s="139"/>
      <c r="V1093" s="139"/>
      <c r="W1093" s="139"/>
      <c r="X1093" s="139"/>
      <c r="Y1093" s="139"/>
    </row>
    <row r="1094" spans="1:27" s="104" customFormat="1" ht="17">
      <c r="A1094" s="4" t="s">
        <v>488</v>
      </c>
      <c r="B1094" s="4"/>
      <c r="E1094" s="106" t="s">
        <v>2577</v>
      </c>
      <c r="H1094" s="4"/>
      <c r="P1094" s="139"/>
      <c r="Q1094" s="139"/>
      <c r="R1094" s="139"/>
      <c r="S1094" s="139"/>
      <c r="T1094" s="139"/>
      <c r="U1094" s="139"/>
      <c r="V1094" s="139"/>
      <c r="W1094" s="139"/>
      <c r="X1094" s="139"/>
      <c r="Y1094" s="139"/>
    </row>
    <row r="1095" spans="1:27" ht="136">
      <c r="A1095" s="4">
        <v>2667</v>
      </c>
      <c r="E1095" s="135" t="s">
        <v>3364</v>
      </c>
      <c r="F1095" s="13" t="s">
        <v>2578</v>
      </c>
      <c r="G1095" s="13" t="s">
        <v>2579</v>
      </c>
      <c r="H1095" s="57"/>
      <c r="I1095" s="57"/>
      <c r="J1095" s="57"/>
      <c r="K1095" s="57"/>
      <c r="L1095" s="57"/>
      <c r="M1095" s="57"/>
      <c r="P1095" s="107" t="s">
        <v>488</v>
      </c>
      <c r="Q1095" s="108" t="s">
        <v>488</v>
      </c>
      <c r="R1095" s="108" t="s">
        <v>488</v>
      </c>
      <c r="S1095" s="76" t="s">
        <v>488</v>
      </c>
      <c r="T1095" s="140" t="s">
        <v>3537</v>
      </c>
      <c r="U1095" s="107" t="s">
        <v>488</v>
      </c>
      <c r="V1095" s="108" t="s">
        <v>3539</v>
      </c>
      <c r="W1095" s="108" t="s">
        <v>488</v>
      </c>
      <c r="X1095" s="76" t="s">
        <v>488</v>
      </c>
      <c r="Y1095" s="140" t="s">
        <v>488</v>
      </c>
      <c r="Z1095" s="91" t="str">
        <f t="shared" si="32"/>
        <v/>
      </c>
      <c r="AA1095" s="45" t="str">
        <f t="shared" si="33"/>
        <v/>
      </c>
    </row>
    <row r="1096" spans="1:27" ht="136">
      <c r="A1096" s="4">
        <v>2668</v>
      </c>
      <c r="E1096" s="135" t="s">
        <v>3365</v>
      </c>
      <c r="F1096" s="13" t="s">
        <v>2580</v>
      </c>
      <c r="G1096" s="13" t="s">
        <v>2581</v>
      </c>
      <c r="H1096" s="57"/>
      <c r="I1096" s="57"/>
      <c r="J1096" s="57"/>
      <c r="K1096" s="57"/>
      <c r="L1096" s="57"/>
      <c r="M1096" s="57"/>
      <c r="P1096" s="107" t="s">
        <v>488</v>
      </c>
      <c r="Q1096" s="108" t="s">
        <v>488</v>
      </c>
      <c r="R1096" s="108" t="s">
        <v>488</v>
      </c>
      <c r="S1096" s="76" t="s">
        <v>488</v>
      </c>
      <c r="T1096" s="140" t="s">
        <v>3537</v>
      </c>
      <c r="U1096" s="107" t="s">
        <v>488</v>
      </c>
      <c r="V1096" s="108" t="s">
        <v>3540</v>
      </c>
      <c r="W1096" s="108" t="s">
        <v>488</v>
      </c>
      <c r="X1096" s="76" t="s">
        <v>488</v>
      </c>
      <c r="Y1096" s="140" t="s">
        <v>488</v>
      </c>
      <c r="Z1096" s="91" t="str">
        <f t="shared" ref="Z1096:Z1113" si="35">IF(U1096&lt;&gt;"",U1096,IF(P1096&lt;&gt;"",P1096,IF(N1096&lt;&gt;"",N1096,"")))</f>
        <v/>
      </c>
      <c r="AA1096" s="45" t="str">
        <f t="shared" ref="AA1096:AA1113" si="36">IF(X1096&lt;&gt;"",X1096,IF(S1096&lt;&gt;"",S1096,IF(O1096&lt;&gt;"",O1096,"")))</f>
        <v/>
      </c>
    </row>
    <row r="1097" spans="1:27" ht="170">
      <c r="A1097" s="4">
        <v>2669</v>
      </c>
      <c r="E1097" s="135" t="s">
        <v>3366</v>
      </c>
      <c r="F1097" s="13" t="s">
        <v>2582</v>
      </c>
      <c r="G1097" s="13" t="s">
        <v>2583</v>
      </c>
      <c r="H1097" s="57"/>
      <c r="I1097" s="57"/>
      <c r="J1097" s="57"/>
      <c r="K1097" s="57"/>
      <c r="L1097" s="57"/>
      <c r="M1097" s="57"/>
      <c r="P1097" s="107" t="s">
        <v>488</v>
      </c>
      <c r="Q1097" s="108" t="s">
        <v>488</v>
      </c>
      <c r="R1097" s="108" t="s">
        <v>488</v>
      </c>
      <c r="S1097" s="76" t="s">
        <v>488</v>
      </c>
      <c r="T1097" s="140" t="s">
        <v>3537</v>
      </c>
      <c r="U1097" s="107" t="s">
        <v>488</v>
      </c>
      <c r="V1097" s="108" t="s">
        <v>3541</v>
      </c>
      <c r="W1097" s="108" t="s">
        <v>488</v>
      </c>
      <c r="X1097" s="76" t="s">
        <v>488</v>
      </c>
      <c r="Y1097" s="140" t="s">
        <v>488</v>
      </c>
      <c r="Z1097" s="91" t="str">
        <f t="shared" si="35"/>
        <v/>
      </c>
      <c r="AA1097" s="45" t="str">
        <f t="shared" si="36"/>
        <v/>
      </c>
    </row>
    <row r="1098" spans="1:27" ht="153">
      <c r="A1098" s="4">
        <v>2670</v>
      </c>
      <c r="E1098" s="135" t="s">
        <v>3367</v>
      </c>
      <c r="F1098" s="13" t="s">
        <v>2584</v>
      </c>
      <c r="G1098" s="13" t="s">
        <v>2585</v>
      </c>
      <c r="H1098" s="57"/>
      <c r="I1098" s="57"/>
      <c r="J1098" s="57"/>
      <c r="K1098" s="57"/>
      <c r="L1098" s="57"/>
      <c r="M1098" s="57"/>
      <c r="P1098" s="107" t="s">
        <v>488</v>
      </c>
      <c r="Q1098" s="108" t="s">
        <v>488</v>
      </c>
      <c r="R1098" s="108" t="s">
        <v>488</v>
      </c>
      <c r="S1098" s="76" t="s">
        <v>488</v>
      </c>
      <c r="T1098" s="140" t="s">
        <v>3537</v>
      </c>
      <c r="U1098" s="107" t="s">
        <v>488</v>
      </c>
      <c r="V1098" s="108" t="s">
        <v>3540</v>
      </c>
      <c r="W1098" s="108" t="s">
        <v>488</v>
      </c>
      <c r="X1098" s="76" t="s">
        <v>488</v>
      </c>
      <c r="Y1098" s="140" t="s">
        <v>488</v>
      </c>
      <c r="Z1098" s="91" t="str">
        <f t="shared" si="35"/>
        <v/>
      </c>
      <c r="AA1098" s="45" t="str">
        <f t="shared" si="36"/>
        <v/>
      </c>
    </row>
    <row r="1099" spans="1:27" ht="136">
      <c r="A1099" s="4">
        <v>2671</v>
      </c>
      <c r="E1099" s="135" t="s">
        <v>3368</v>
      </c>
      <c r="F1099" s="13" t="s">
        <v>2586</v>
      </c>
      <c r="G1099" s="13" t="s">
        <v>2587</v>
      </c>
      <c r="H1099" s="57"/>
      <c r="I1099" s="57"/>
      <c r="J1099" s="57"/>
      <c r="K1099" s="57"/>
      <c r="L1099" s="57"/>
      <c r="M1099" s="57"/>
      <c r="P1099" s="107" t="s">
        <v>488</v>
      </c>
      <c r="Q1099" s="108" t="s">
        <v>488</v>
      </c>
      <c r="R1099" s="108" t="s">
        <v>488</v>
      </c>
      <c r="S1099" s="76" t="s">
        <v>488</v>
      </c>
      <c r="T1099" s="140" t="s">
        <v>3537</v>
      </c>
      <c r="U1099" s="107" t="s">
        <v>488</v>
      </c>
      <c r="V1099" s="108" t="s">
        <v>3539</v>
      </c>
      <c r="W1099" s="108" t="s">
        <v>488</v>
      </c>
      <c r="X1099" s="76" t="s">
        <v>488</v>
      </c>
      <c r="Y1099" s="140" t="s">
        <v>488</v>
      </c>
      <c r="Z1099" s="91" t="str">
        <f t="shared" si="35"/>
        <v/>
      </c>
      <c r="AA1099" s="45" t="str">
        <f t="shared" si="36"/>
        <v/>
      </c>
    </row>
    <row r="1100" spans="1:27" ht="153">
      <c r="A1100" s="4">
        <v>2672</v>
      </c>
      <c r="E1100" s="135" t="s">
        <v>3369</v>
      </c>
      <c r="F1100" s="13" t="s">
        <v>2588</v>
      </c>
      <c r="G1100" s="13" t="s">
        <v>2589</v>
      </c>
      <c r="H1100" s="57"/>
      <c r="I1100" s="57"/>
      <c r="J1100" s="57"/>
      <c r="K1100" s="57"/>
      <c r="L1100" s="57"/>
      <c r="M1100" s="57"/>
      <c r="P1100" s="107" t="s">
        <v>488</v>
      </c>
      <c r="Q1100" s="108" t="s">
        <v>488</v>
      </c>
      <c r="R1100" s="108" t="s">
        <v>488</v>
      </c>
      <c r="S1100" s="76" t="s">
        <v>488</v>
      </c>
      <c r="T1100" s="140" t="s">
        <v>3537</v>
      </c>
      <c r="U1100" s="107" t="s">
        <v>488</v>
      </c>
      <c r="V1100" s="108" t="s">
        <v>3542</v>
      </c>
      <c r="W1100" s="108" t="s">
        <v>488</v>
      </c>
      <c r="X1100" s="76" t="s">
        <v>488</v>
      </c>
      <c r="Y1100" s="140" t="s">
        <v>488</v>
      </c>
      <c r="Z1100" s="91" t="str">
        <f t="shared" si="35"/>
        <v/>
      </c>
      <c r="AA1100" s="45" t="str">
        <f t="shared" si="36"/>
        <v/>
      </c>
    </row>
    <row r="1101" spans="1:27" s="104" customFormat="1" ht="17">
      <c r="A1101" s="4" t="s">
        <v>488</v>
      </c>
      <c r="H1101" s="4"/>
      <c r="P1101" s="139"/>
      <c r="Q1101" s="139"/>
      <c r="R1101" s="139"/>
      <c r="S1101" s="139"/>
      <c r="T1101" s="139"/>
      <c r="U1101" s="139"/>
      <c r="V1101" s="139"/>
      <c r="W1101" s="139"/>
      <c r="X1101" s="139"/>
      <c r="Y1101" s="139"/>
    </row>
    <row r="1102" spans="1:27" s="104" customFormat="1" ht="17">
      <c r="A1102" s="4" t="s">
        <v>488</v>
      </c>
      <c r="H1102" s="4"/>
      <c r="P1102" s="139"/>
      <c r="Q1102" s="139"/>
      <c r="R1102" s="139"/>
      <c r="S1102" s="139"/>
      <c r="T1102" s="139"/>
      <c r="U1102" s="139"/>
      <c r="V1102" s="139"/>
      <c r="W1102" s="139"/>
      <c r="X1102" s="139"/>
      <c r="Y1102" s="139"/>
    </row>
    <row r="1103" spans="1:27" s="104" customFormat="1" ht="17">
      <c r="A1103" s="4" t="s">
        <v>488</v>
      </c>
      <c r="B1103" s="4"/>
      <c r="E1103" s="106" t="s">
        <v>2590</v>
      </c>
      <c r="H1103" s="4"/>
      <c r="P1103" s="139"/>
      <c r="Q1103" s="139"/>
      <c r="R1103" s="139"/>
      <c r="S1103" s="139"/>
      <c r="T1103" s="139"/>
      <c r="U1103" s="139"/>
      <c r="V1103" s="139"/>
      <c r="W1103" s="139"/>
      <c r="X1103" s="139"/>
      <c r="Y1103" s="139"/>
    </row>
    <row r="1104" spans="1:27" ht="136">
      <c r="A1104" s="4">
        <v>2673</v>
      </c>
      <c r="E1104" s="135" t="s">
        <v>3370</v>
      </c>
      <c r="F1104" s="13" t="s">
        <v>2591</v>
      </c>
      <c r="G1104" s="13" t="s">
        <v>2592</v>
      </c>
      <c r="H1104" s="57"/>
      <c r="I1104" s="57"/>
      <c r="J1104" s="57"/>
      <c r="K1104" s="57"/>
      <c r="L1104" s="57"/>
      <c r="M1104" s="57"/>
      <c r="P1104" s="107" t="s">
        <v>488</v>
      </c>
      <c r="Q1104" s="108" t="s">
        <v>488</v>
      </c>
      <c r="R1104" s="108" t="s">
        <v>488</v>
      </c>
      <c r="S1104" s="76" t="s">
        <v>488</v>
      </c>
      <c r="T1104" s="140" t="s">
        <v>3537</v>
      </c>
      <c r="U1104" s="107" t="s">
        <v>488</v>
      </c>
      <c r="V1104" s="108">
        <v>0</v>
      </c>
      <c r="W1104" s="108" t="s">
        <v>488</v>
      </c>
      <c r="X1104" s="76" t="s">
        <v>488</v>
      </c>
      <c r="Y1104" s="140" t="s">
        <v>488</v>
      </c>
      <c r="Z1104" s="91" t="str">
        <f t="shared" si="35"/>
        <v/>
      </c>
      <c r="AA1104" s="45" t="str">
        <f t="shared" si="36"/>
        <v/>
      </c>
    </row>
    <row r="1105" spans="1:27" ht="136">
      <c r="A1105" s="4">
        <v>2674</v>
      </c>
      <c r="E1105" s="135" t="s">
        <v>3371</v>
      </c>
      <c r="F1105" s="13" t="s">
        <v>2593</v>
      </c>
      <c r="G1105" s="13" t="s">
        <v>2594</v>
      </c>
      <c r="H1105" s="57"/>
      <c r="I1105" s="57"/>
      <c r="J1105" s="57"/>
      <c r="K1105" s="57"/>
      <c r="L1105" s="57"/>
      <c r="M1105" s="57"/>
      <c r="P1105" s="107" t="s">
        <v>488</v>
      </c>
      <c r="Q1105" s="108" t="s">
        <v>488</v>
      </c>
      <c r="R1105" s="108" t="s">
        <v>488</v>
      </c>
      <c r="S1105" s="76" t="s">
        <v>488</v>
      </c>
      <c r="T1105" s="140" t="s">
        <v>3537</v>
      </c>
      <c r="U1105" s="107" t="s">
        <v>488</v>
      </c>
      <c r="V1105" s="108">
        <v>0</v>
      </c>
      <c r="W1105" s="108" t="s">
        <v>488</v>
      </c>
      <c r="X1105" s="76" t="s">
        <v>488</v>
      </c>
      <c r="Y1105" s="140" t="s">
        <v>488</v>
      </c>
      <c r="Z1105" s="91" t="str">
        <f t="shared" si="35"/>
        <v/>
      </c>
      <c r="AA1105" s="45" t="str">
        <f t="shared" si="36"/>
        <v/>
      </c>
    </row>
    <row r="1106" spans="1:27" ht="136">
      <c r="A1106" s="4">
        <v>2675</v>
      </c>
      <c r="E1106" s="135" t="s">
        <v>3372</v>
      </c>
      <c r="F1106" s="13" t="s">
        <v>2595</v>
      </c>
      <c r="G1106" s="13" t="s">
        <v>2596</v>
      </c>
      <c r="H1106" s="57"/>
      <c r="I1106" s="57"/>
      <c r="J1106" s="57"/>
      <c r="K1106" s="57"/>
      <c r="L1106" s="57"/>
      <c r="M1106" s="57"/>
      <c r="P1106" s="107" t="s">
        <v>488</v>
      </c>
      <c r="Q1106" s="108" t="s">
        <v>488</v>
      </c>
      <c r="R1106" s="108" t="s">
        <v>488</v>
      </c>
      <c r="S1106" s="76" t="s">
        <v>488</v>
      </c>
      <c r="T1106" s="140" t="s">
        <v>3537</v>
      </c>
      <c r="U1106" s="107" t="s">
        <v>488</v>
      </c>
      <c r="V1106" s="108">
        <v>0</v>
      </c>
      <c r="W1106" s="108" t="s">
        <v>488</v>
      </c>
      <c r="X1106" s="76" t="s">
        <v>488</v>
      </c>
      <c r="Y1106" s="140" t="s">
        <v>488</v>
      </c>
      <c r="Z1106" s="91" t="str">
        <f t="shared" si="35"/>
        <v/>
      </c>
      <c r="AA1106" s="45" t="str">
        <f t="shared" si="36"/>
        <v/>
      </c>
    </row>
    <row r="1107" spans="1:27" ht="136">
      <c r="A1107" s="4">
        <v>2676</v>
      </c>
      <c r="E1107" s="135" t="s">
        <v>3373</v>
      </c>
      <c r="F1107" s="13" t="s">
        <v>2597</v>
      </c>
      <c r="G1107" s="13" t="s">
        <v>2598</v>
      </c>
      <c r="H1107" s="57"/>
      <c r="I1107" s="57"/>
      <c r="J1107" s="57"/>
      <c r="K1107" s="57"/>
      <c r="L1107" s="57"/>
      <c r="M1107" s="57"/>
      <c r="P1107" s="107" t="s">
        <v>488</v>
      </c>
      <c r="Q1107" s="108" t="s">
        <v>488</v>
      </c>
      <c r="R1107" s="108" t="s">
        <v>488</v>
      </c>
      <c r="S1107" s="76" t="s">
        <v>488</v>
      </c>
      <c r="T1107" s="140" t="s">
        <v>3537</v>
      </c>
      <c r="U1107" s="107" t="s">
        <v>488</v>
      </c>
      <c r="V1107" s="108">
        <v>0</v>
      </c>
      <c r="W1107" s="108" t="s">
        <v>488</v>
      </c>
      <c r="X1107" s="76" t="s">
        <v>488</v>
      </c>
      <c r="Y1107" s="140" t="s">
        <v>488</v>
      </c>
      <c r="Z1107" s="91" t="str">
        <f t="shared" si="35"/>
        <v/>
      </c>
      <c r="AA1107" s="45" t="str">
        <f t="shared" si="36"/>
        <v/>
      </c>
    </row>
    <row r="1108" spans="1:27" ht="136">
      <c r="A1108" s="4">
        <v>2677</v>
      </c>
      <c r="E1108" s="135" t="s">
        <v>3374</v>
      </c>
      <c r="F1108" s="13" t="s">
        <v>2599</v>
      </c>
      <c r="G1108" s="13" t="s">
        <v>2600</v>
      </c>
      <c r="H1108" s="57"/>
      <c r="I1108" s="57"/>
      <c r="J1108" s="57"/>
      <c r="K1108" s="57"/>
      <c r="L1108" s="57"/>
      <c r="M1108" s="57"/>
      <c r="P1108" s="107" t="s">
        <v>488</v>
      </c>
      <c r="Q1108" s="108" t="s">
        <v>488</v>
      </c>
      <c r="R1108" s="108" t="s">
        <v>488</v>
      </c>
      <c r="S1108" s="76" t="s">
        <v>488</v>
      </c>
      <c r="T1108" s="140" t="s">
        <v>3537</v>
      </c>
      <c r="U1108" s="107" t="s">
        <v>488</v>
      </c>
      <c r="V1108" s="108">
        <v>0</v>
      </c>
      <c r="W1108" s="108" t="s">
        <v>488</v>
      </c>
      <c r="X1108" s="76" t="s">
        <v>488</v>
      </c>
      <c r="Y1108" s="140" t="s">
        <v>488</v>
      </c>
      <c r="Z1108" s="91" t="str">
        <f t="shared" si="35"/>
        <v/>
      </c>
      <c r="AA1108" s="45" t="str">
        <f t="shared" si="36"/>
        <v/>
      </c>
    </row>
    <row r="1109" spans="1:27" ht="136">
      <c r="A1109" s="4">
        <v>2678</v>
      </c>
      <c r="E1109" s="135" t="s">
        <v>3375</v>
      </c>
      <c r="F1109" s="13" t="s">
        <v>2601</v>
      </c>
      <c r="G1109" s="13" t="s">
        <v>2602</v>
      </c>
      <c r="H1109" s="57"/>
      <c r="I1109" s="57"/>
      <c r="J1109" s="57"/>
      <c r="K1109" s="57"/>
      <c r="L1109" s="57"/>
      <c r="M1109" s="57"/>
      <c r="P1109" s="107" t="s">
        <v>488</v>
      </c>
      <c r="Q1109" s="108" t="s">
        <v>488</v>
      </c>
      <c r="R1109" s="108" t="s">
        <v>488</v>
      </c>
      <c r="S1109" s="76" t="s">
        <v>488</v>
      </c>
      <c r="T1109" s="140" t="s">
        <v>3537</v>
      </c>
      <c r="U1109" s="107" t="s">
        <v>488</v>
      </c>
      <c r="V1109" s="108">
        <v>0</v>
      </c>
      <c r="W1109" s="108" t="s">
        <v>488</v>
      </c>
      <c r="X1109" s="76" t="s">
        <v>488</v>
      </c>
      <c r="Y1109" s="140" t="s">
        <v>488</v>
      </c>
      <c r="Z1109" s="91" t="str">
        <f t="shared" si="35"/>
        <v/>
      </c>
      <c r="AA1109" s="45" t="str">
        <f t="shared" si="36"/>
        <v/>
      </c>
    </row>
    <row r="1110" spans="1:27" ht="136">
      <c r="A1110" s="4">
        <v>2679</v>
      </c>
      <c r="E1110" s="135" t="s">
        <v>3376</v>
      </c>
      <c r="F1110" s="13" t="s">
        <v>2603</v>
      </c>
      <c r="G1110" s="13" t="s">
        <v>2604</v>
      </c>
      <c r="H1110" s="57"/>
      <c r="I1110" s="57"/>
      <c r="J1110" s="57"/>
      <c r="K1110" s="57"/>
      <c r="L1110" s="57"/>
      <c r="M1110" s="57"/>
      <c r="P1110" s="107" t="s">
        <v>488</v>
      </c>
      <c r="Q1110" s="108" t="s">
        <v>488</v>
      </c>
      <c r="R1110" s="108" t="s">
        <v>488</v>
      </c>
      <c r="S1110" s="76" t="s">
        <v>488</v>
      </c>
      <c r="T1110" s="140" t="s">
        <v>3537</v>
      </c>
      <c r="U1110" s="107" t="s">
        <v>488</v>
      </c>
      <c r="V1110" s="108">
        <v>0</v>
      </c>
      <c r="W1110" s="108" t="s">
        <v>488</v>
      </c>
      <c r="X1110" s="76" t="s">
        <v>488</v>
      </c>
      <c r="Y1110" s="140" t="s">
        <v>488</v>
      </c>
      <c r="Z1110" s="91" t="str">
        <f t="shared" si="35"/>
        <v/>
      </c>
      <c r="AA1110" s="45" t="str">
        <f t="shared" si="36"/>
        <v/>
      </c>
    </row>
    <row r="1111" spans="1:27" ht="170">
      <c r="A1111" s="4">
        <v>2680</v>
      </c>
      <c r="E1111" s="135" t="s">
        <v>3377</v>
      </c>
      <c r="F1111" s="13" t="s">
        <v>2605</v>
      </c>
      <c r="G1111" s="13" t="s">
        <v>2606</v>
      </c>
      <c r="H1111" s="57"/>
      <c r="I1111" s="57"/>
      <c r="J1111" s="57"/>
      <c r="K1111" s="57"/>
      <c r="L1111" s="57"/>
      <c r="M1111" s="57"/>
      <c r="P1111" s="107" t="s">
        <v>488</v>
      </c>
      <c r="Q1111" s="108" t="s">
        <v>488</v>
      </c>
      <c r="R1111" s="108" t="s">
        <v>488</v>
      </c>
      <c r="S1111" s="76" t="s">
        <v>488</v>
      </c>
      <c r="T1111" s="140" t="s">
        <v>3537</v>
      </c>
      <c r="U1111" s="107" t="s">
        <v>488</v>
      </c>
      <c r="V1111" s="108">
        <v>0</v>
      </c>
      <c r="W1111" s="108" t="s">
        <v>488</v>
      </c>
      <c r="X1111" s="76" t="s">
        <v>488</v>
      </c>
      <c r="Y1111" s="140" t="s">
        <v>488</v>
      </c>
      <c r="Z1111" s="91" t="str">
        <f t="shared" si="35"/>
        <v/>
      </c>
      <c r="AA1111" s="45" t="str">
        <f t="shared" si="36"/>
        <v/>
      </c>
    </row>
    <row r="1112" spans="1:27" ht="136">
      <c r="A1112" s="4">
        <v>2681</v>
      </c>
      <c r="E1112" s="135" t="s">
        <v>3378</v>
      </c>
      <c r="F1112" s="13" t="s">
        <v>2607</v>
      </c>
      <c r="G1112" s="13" t="s">
        <v>2608</v>
      </c>
      <c r="H1112" s="57"/>
      <c r="I1112" s="57"/>
      <c r="J1112" s="57"/>
      <c r="K1112" s="57"/>
      <c r="L1112" s="57"/>
      <c r="M1112" s="57"/>
      <c r="P1112" s="107" t="s">
        <v>488</v>
      </c>
      <c r="Q1112" s="108" t="s">
        <v>488</v>
      </c>
      <c r="R1112" s="108" t="s">
        <v>488</v>
      </c>
      <c r="S1112" s="76" t="s">
        <v>488</v>
      </c>
      <c r="T1112" s="140" t="s">
        <v>3537</v>
      </c>
      <c r="U1112" s="107" t="s">
        <v>488</v>
      </c>
      <c r="V1112" s="108">
        <v>0</v>
      </c>
      <c r="W1112" s="108" t="s">
        <v>488</v>
      </c>
      <c r="X1112" s="76" t="s">
        <v>488</v>
      </c>
      <c r="Y1112" s="140" t="s">
        <v>488</v>
      </c>
      <c r="Z1112" s="91" t="str">
        <f t="shared" si="35"/>
        <v/>
      </c>
      <c r="AA1112" s="45" t="str">
        <f t="shared" si="36"/>
        <v/>
      </c>
    </row>
    <row r="1113" spans="1:27" ht="170">
      <c r="A1113" s="4">
        <v>2682</v>
      </c>
      <c r="E1113" s="135" t="s">
        <v>3379</v>
      </c>
      <c r="F1113" s="13" t="s">
        <v>2609</v>
      </c>
      <c r="G1113" s="13" t="s">
        <v>2610</v>
      </c>
      <c r="H1113" s="57"/>
      <c r="I1113" s="57"/>
      <c r="J1113" s="57"/>
      <c r="K1113" s="57"/>
      <c r="L1113" s="57"/>
      <c r="M1113" s="57"/>
      <c r="P1113" s="107" t="s">
        <v>488</v>
      </c>
      <c r="Q1113" s="108" t="s">
        <v>488</v>
      </c>
      <c r="R1113" s="108" t="s">
        <v>488</v>
      </c>
      <c r="S1113" s="76" t="s">
        <v>488</v>
      </c>
      <c r="T1113" s="140" t="s">
        <v>3537</v>
      </c>
      <c r="U1113" s="107" t="s">
        <v>488</v>
      </c>
      <c r="V1113" s="108">
        <v>0</v>
      </c>
      <c r="W1113" s="108" t="s">
        <v>488</v>
      </c>
      <c r="X1113" s="76" t="s">
        <v>488</v>
      </c>
      <c r="Y1113" s="140" t="s">
        <v>488</v>
      </c>
      <c r="Z1113" s="91" t="str">
        <f t="shared" si="35"/>
        <v/>
      </c>
      <c r="AA1113" s="45" t="str">
        <f t="shared" si="36"/>
        <v/>
      </c>
    </row>
    <row r="1114" spans="1:27" s="104" customFormat="1">
      <c r="P1114" s="139"/>
      <c r="Q1114" s="139"/>
      <c r="R1114" s="139"/>
      <c r="S1114" s="139"/>
      <c r="T1114" s="139"/>
      <c r="U1114" s="139"/>
      <c r="V1114" s="139"/>
      <c r="W1114" s="139"/>
      <c r="X1114" s="139"/>
      <c r="Y1114" s="139"/>
    </row>
    <row r="1115" spans="1:27" s="104" customFormat="1">
      <c r="P1115" s="139"/>
      <c r="Q1115" s="139"/>
      <c r="R1115" s="139"/>
      <c r="S1115" s="139"/>
      <c r="T1115" s="139"/>
      <c r="U1115" s="139"/>
      <c r="V1115" s="139"/>
      <c r="W1115" s="139"/>
      <c r="X1115" s="139"/>
      <c r="Y1115" s="139"/>
    </row>
    <row r="1116" spans="1:27" s="104" customFormat="1">
      <c r="P1116" s="139"/>
      <c r="Q1116" s="139"/>
      <c r="R1116" s="139"/>
      <c r="S1116" s="139"/>
      <c r="T1116" s="139"/>
      <c r="U1116" s="139"/>
      <c r="V1116" s="139"/>
      <c r="W1116" s="139"/>
      <c r="X1116" s="139"/>
      <c r="Y1116" s="139"/>
    </row>
    <row r="1117" spans="1:27" s="104" customFormat="1">
      <c r="P1117" s="139"/>
      <c r="Q1117" s="139"/>
      <c r="R1117" s="139"/>
      <c r="S1117" s="139"/>
      <c r="T1117" s="139"/>
      <c r="U1117" s="139"/>
      <c r="V1117" s="139"/>
      <c r="W1117" s="139"/>
      <c r="X1117" s="139"/>
      <c r="Y1117" s="139"/>
    </row>
    <row r="1118" spans="1:27" s="104" customFormat="1">
      <c r="P1118" s="139"/>
      <c r="Q1118" s="139"/>
      <c r="R1118" s="139"/>
      <c r="S1118" s="139"/>
      <c r="T1118" s="139"/>
      <c r="U1118" s="139"/>
      <c r="V1118" s="139"/>
      <c r="W1118" s="139"/>
      <c r="X1118" s="139"/>
      <c r="Y1118" s="139"/>
    </row>
    <row r="1119" spans="1:27" s="104" customFormat="1">
      <c r="P1119" s="139"/>
      <c r="Q1119" s="139"/>
      <c r="R1119" s="139"/>
      <c r="S1119" s="139"/>
      <c r="T1119" s="139"/>
      <c r="U1119" s="139"/>
      <c r="V1119" s="139"/>
      <c r="W1119" s="139"/>
      <c r="X1119" s="139"/>
      <c r="Y1119" s="139"/>
    </row>
    <row r="1120" spans="1:27" s="104" customFormat="1">
      <c r="P1120" s="139"/>
      <c r="Q1120" s="139"/>
      <c r="R1120" s="139"/>
      <c r="S1120" s="139"/>
      <c r="T1120" s="139"/>
      <c r="U1120" s="139"/>
      <c r="V1120" s="139"/>
      <c r="W1120" s="139"/>
      <c r="X1120" s="139"/>
      <c r="Y1120" s="139"/>
    </row>
    <row r="1121" spans="16:25" s="104" customFormat="1">
      <c r="P1121" s="139"/>
      <c r="Q1121" s="139"/>
      <c r="R1121" s="139"/>
      <c r="S1121" s="139"/>
      <c r="T1121" s="139"/>
      <c r="U1121" s="139"/>
      <c r="V1121" s="139"/>
      <c r="W1121" s="139"/>
      <c r="X1121" s="139"/>
      <c r="Y1121" s="139"/>
    </row>
    <row r="1122" spans="16:25" s="104" customFormat="1">
      <c r="P1122" s="139"/>
      <c r="Q1122" s="139"/>
      <c r="R1122" s="139"/>
      <c r="S1122" s="139"/>
      <c r="T1122" s="139"/>
      <c r="U1122" s="139"/>
      <c r="V1122" s="139"/>
      <c r="W1122" s="139"/>
      <c r="X1122" s="139"/>
      <c r="Y1122" s="139"/>
    </row>
    <row r="1123" spans="16:25" s="104" customFormat="1">
      <c r="P1123" s="139"/>
      <c r="Q1123" s="139"/>
      <c r="R1123" s="139"/>
      <c r="S1123" s="139"/>
      <c r="T1123" s="139"/>
      <c r="U1123" s="139"/>
      <c r="V1123" s="139"/>
      <c r="W1123" s="139"/>
      <c r="X1123" s="139"/>
      <c r="Y1123" s="139"/>
    </row>
    <row r="1124" spans="16:25" s="104" customFormat="1">
      <c r="P1124" s="139"/>
      <c r="Q1124" s="139"/>
      <c r="R1124" s="139"/>
      <c r="S1124" s="139"/>
      <c r="T1124" s="139"/>
      <c r="U1124" s="139"/>
      <c r="V1124" s="139"/>
      <c r="W1124" s="139"/>
      <c r="X1124" s="139"/>
      <c r="Y1124" s="139"/>
    </row>
    <row r="1125" spans="16:25" s="104" customFormat="1">
      <c r="P1125" s="139"/>
      <c r="Q1125" s="139"/>
      <c r="R1125" s="139"/>
      <c r="S1125" s="139"/>
      <c r="T1125" s="139"/>
      <c r="U1125" s="139"/>
      <c r="V1125" s="139"/>
      <c r="W1125" s="139"/>
      <c r="X1125" s="139"/>
      <c r="Y1125" s="139"/>
    </row>
    <row r="1126" spans="16:25" s="104" customFormat="1">
      <c r="P1126" s="139"/>
      <c r="Q1126" s="139"/>
      <c r="R1126" s="139"/>
      <c r="S1126" s="139"/>
      <c r="T1126" s="139"/>
      <c r="U1126" s="139"/>
      <c r="V1126" s="139"/>
      <c r="W1126" s="139"/>
      <c r="X1126" s="139"/>
      <c r="Y1126" s="139"/>
    </row>
    <row r="1127" spans="16:25" s="104" customFormat="1">
      <c r="P1127" s="139"/>
      <c r="Q1127" s="139"/>
      <c r="R1127" s="139"/>
      <c r="S1127" s="139"/>
      <c r="T1127" s="139"/>
      <c r="U1127" s="139"/>
      <c r="V1127" s="139"/>
      <c r="W1127" s="139"/>
      <c r="X1127" s="139"/>
      <c r="Y1127" s="139"/>
    </row>
    <row r="1128" spans="16:25" s="104" customFormat="1">
      <c r="P1128" s="139"/>
      <c r="Q1128" s="139"/>
      <c r="R1128" s="139"/>
      <c r="S1128" s="139"/>
      <c r="T1128" s="139"/>
      <c r="U1128" s="139"/>
      <c r="V1128" s="139"/>
      <c r="W1128" s="139"/>
      <c r="X1128" s="139"/>
      <c r="Y1128" s="139"/>
    </row>
    <row r="1129" spans="16:25" s="104" customFormat="1">
      <c r="P1129" s="139"/>
      <c r="Q1129" s="139"/>
      <c r="R1129" s="139"/>
      <c r="S1129" s="139"/>
      <c r="T1129" s="139"/>
      <c r="U1129" s="139"/>
      <c r="V1129" s="139"/>
      <c r="W1129" s="139"/>
      <c r="X1129" s="139"/>
      <c r="Y1129" s="139"/>
    </row>
    <row r="1130" spans="16:25" s="104" customFormat="1">
      <c r="P1130" s="139"/>
      <c r="Q1130" s="139"/>
      <c r="R1130" s="139"/>
      <c r="S1130" s="139"/>
      <c r="T1130" s="139"/>
      <c r="U1130" s="139"/>
      <c r="V1130" s="139"/>
      <c r="W1130" s="139"/>
      <c r="X1130" s="139"/>
      <c r="Y1130" s="139"/>
    </row>
    <row r="1131" spans="16:25" s="104" customFormat="1">
      <c r="P1131" s="139"/>
      <c r="Q1131" s="139"/>
      <c r="R1131" s="139"/>
      <c r="S1131" s="139"/>
      <c r="T1131" s="139"/>
      <c r="U1131" s="139"/>
      <c r="V1131" s="139"/>
      <c r="W1131" s="139"/>
      <c r="X1131" s="139"/>
      <c r="Y1131" s="139"/>
    </row>
    <row r="1132" spans="16:25" s="104" customFormat="1">
      <c r="P1132" s="139"/>
      <c r="Q1132" s="139"/>
      <c r="R1132" s="139"/>
      <c r="S1132" s="139"/>
      <c r="T1132" s="139"/>
      <c r="U1132" s="139"/>
      <c r="V1132" s="139"/>
      <c r="W1132" s="139"/>
      <c r="X1132" s="139"/>
      <c r="Y1132" s="139"/>
    </row>
    <row r="1133" spans="16:25" s="104" customFormat="1">
      <c r="P1133" s="139"/>
      <c r="Q1133" s="139"/>
      <c r="R1133" s="139"/>
      <c r="S1133" s="139"/>
      <c r="T1133" s="139"/>
      <c r="U1133" s="139"/>
      <c r="V1133" s="139"/>
      <c r="W1133" s="139"/>
      <c r="X1133" s="139"/>
      <c r="Y1133" s="139"/>
    </row>
    <row r="1134" spans="16:25" s="104" customFormat="1">
      <c r="P1134" s="139"/>
      <c r="Q1134" s="139"/>
      <c r="R1134" s="139"/>
      <c r="S1134" s="139"/>
      <c r="T1134" s="139"/>
      <c r="U1134" s="139"/>
      <c r="V1134" s="139"/>
      <c r="W1134" s="139"/>
      <c r="X1134" s="139"/>
      <c r="Y1134" s="139"/>
    </row>
    <row r="1135" spans="16:25" s="104" customFormat="1">
      <c r="P1135" s="139"/>
      <c r="Q1135" s="139"/>
      <c r="R1135" s="139"/>
      <c r="S1135" s="139"/>
      <c r="T1135" s="139"/>
      <c r="U1135" s="139"/>
      <c r="V1135" s="139"/>
      <c r="W1135" s="139"/>
      <c r="X1135" s="139"/>
      <c r="Y1135" s="139"/>
    </row>
    <row r="1136" spans="16:25" s="104" customFormat="1">
      <c r="P1136" s="139"/>
      <c r="Q1136" s="139"/>
      <c r="R1136" s="139"/>
      <c r="S1136" s="139"/>
      <c r="T1136" s="139"/>
      <c r="U1136" s="139"/>
      <c r="V1136" s="139"/>
      <c r="W1136" s="139"/>
      <c r="X1136" s="139"/>
      <c r="Y1136" s="139"/>
    </row>
    <row r="1137" spans="16:25" s="104" customFormat="1">
      <c r="P1137" s="139"/>
      <c r="Q1137" s="139"/>
      <c r="R1137" s="139"/>
      <c r="S1137" s="139"/>
      <c r="T1137" s="139"/>
      <c r="U1137" s="139"/>
      <c r="V1137" s="139"/>
      <c r="W1137" s="139"/>
      <c r="X1137" s="139"/>
      <c r="Y1137" s="139"/>
    </row>
    <row r="1138" spans="16:25" s="104" customFormat="1">
      <c r="P1138" s="139"/>
      <c r="Q1138" s="139"/>
      <c r="R1138" s="139"/>
      <c r="S1138" s="139"/>
      <c r="T1138" s="139"/>
      <c r="U1138" s="139"/>
      <c r="V1138" s="139"/>
      <c r="W1138" s="139"/>
      <c r="X1138" s="139"/>
      <c r="Y1138" s="139"/>
    </row>
    <row r="1139" spans="16:25" s="104" customFormat="1">
      <c r="P1139" s="139"/>
      <c r="Q1139" s="139"/>
      <c r="R1139" s="139"/>
      <c r="S1139" s="139"/>
      <c r="T1139" s="139"/>
      <c r="U1139" s="139"/>
      <c r="V1139" s="139"/>
      <c r="W1139" s="139"/>
      <c r="X1139" s="139"/>
      <c r="Y1139" s="139"/>
    </row>
    <row r="1140" spans="16:25" s="104" customFormat="1">
      <c r="P1140" s="139"/>
      <c r="Q1140" s="139"/>
      <c r="R1140" s="139"/>
      <c r="S1140" s="139"/>
      <c r="T1140" s="139"/>
      <c r="U1140" s="139"/>
      <c r="V1140" s="139"/>
      <c r="W1140" s="139"/>
      <c r="X1140" s="139"/>
      <c r="Y1140" s="139"/>
    </row>
    <row r="1141" spans="16:25" s="104" customFormat="1">
      <c r="P1141" s="139"/>
      <c r="Q1141" s="139"/>
      <c r="R1141" s="139"/>
      <c r="S1141" s="139"/>
      <c r="T1141" s="139"/>
      <c r="U1141" s="139"/>
      <c r="V1141" s="139"/>
      <c r="W1141" s="139"/>
      <c r="X1141" s="139"/>
      <c r="Y1141" s="139"/>
    </row>
    <row r="1142" spans="16:25" s="104" customFormat="1">
      <c r="P1142" s="139"/>
      <c r="Q1142" s="139"/>
      <c r="R1142" s="139"/>
      <c r="S1142" s="139"/>
      <c r="T1142" s="139"/>
      <c r="U1142" s="139"/>
      <c r="V1142" s="139"/>
      <c r="W1142" s="139"/>
      <c r="X1142" s="139"/>
      <c r="Y1142" s="139"/>
    </row>
    <row r="1143" spans="16:25" s="104" customFormat="1">
      <c r="P1143" s="139"/>
      <c r="Q1143" s="139"/>
      <c r="R1143" s="139"/>
      <c r="S1143" s="139"/>
      <c r="T1143" s="139"/>
      <c r="U1143" s="139"/>
      <c r="V1143" s="139"/>
      <c r="W1143" s="139"/>
      <c r="X1143" s="139"/>
      <c r="Y1143" s="139"/>
    </row>
    <row r="1144" spans="16:25" s="104" customFormat="1">
      <c r="P1144" s="139"/>
      <c r="Q1144" s="139"/>
      <c r="R1144" s="139"/>
      <c r="S1144" s="139"/>
      <c r="T1144" s="139"/>
      <c r="U1144" s="139"/>
      <c r="V1144" s="139"/>
      <c r="W1144" s="139"/>
      <c r="X1144" s="139"/>
      <c r="Y1144" s="139"/>
    </row>
    <row r="1145" spans="16:25" s="104" customFormat="1">
      <c r="P1145" s="139"/>
      <c r="Q1145" s="139"/>
      <c r="R1145" s="139"/>
      <c r="S1145" s="139"/>
      <c r="T1145" s="139"/>
      <c r="U1145" s="139"/>
      <c r="V1145" s="139"/>
      <c r="W1145" s="139"/>
      <c r="X1145" s="139"/>
      <c r="Y1145" s="139"/>
    </row>
    <row r="1146" spans="16:25" s="104" customFormat="1">
      <c r="P1146" s="139"/>
      <c r="Q1146" s="139"/>
      <c r="R1146" s="139"/>
      <c r="S1146" s="139"/>
      <c r="T1146" s="139"/>
      <c r="U1146" s="139"/>
      <c r="V1146" s="139"/>
      <c r="W1146" s="139"/>
      <c r="X1146" s="139"/>
      <c r="Y1146" s="139"/>
    </row>
    <row r="1147" spans="16:25" s="104" customFormat="1">
      <c r="P1147" s="139"/>
      <c r="Q1147" s="139"/>
      <c r="R1147" s="139"/>
      <c r="S1147" s="139"/>
      <c r="T1147" s="139"/>
      <c r="U1147" s="139"/>
      <c r="V1147" s="139"/>
      <c r="W1147" s="139"/>
      <c r="X1147" s="139"/>
      <c r="Y1147" s="139"/>
    </row>
    <row r="1148" spans="16:25" s="104" customFormat="1">
      <c r="P1148" s="139"/>
      <c r="Q1148" s="139"/>
      <c r="R1148" s="139"/>
      <c r="S1148" s="139"/>
      <c r="T1148" s="139"/>
      <c r="U1148" s="139"/>
      <c r="V1148" s="139"/>
      <c r="W1148" s="139"/>
      <c r="X1148" s="139"/>
      <c r="Y1148" s="139"/>
    </row>
    <row r="1149" spans="16:25" s="104" customFormat="1">
      <c r="P1149" s="139"/>
      <c r="Q1149" s="139"/>
      <c r="R1149" s="139"/>
      <c r="S1149" s="139"/>
      <c r="T1149" s="139"/>
      <c r="U1149" s="139"/>
      <c r="V1149" s="139"/>
      <c r="W1149" s="139"/>
      <c r="X1149" s="139"/>
      <c r="Y1149" s="139"/>
    </row>
    <row r="1150" spans="16:25" s="104" customFormat="1">
      <c r="P1150" s="139"/>
      <c r="Q1150" s="139"/>
      <c r="R1150" s="139"/>
      <c r="S1150" s="139"/>
      <c r="T1150" s="139"/>
      <c r="U1150" s="139"/>
      <c r="V1150" s="139"/>
      <c r="W1150" s="139"/>
      <c r="X1150" s="139"/>
      <c r="Y1150" s="139"/>
    </row>
    <row r="1151" spans="16:25" s="104" customFormat="1">
      <c r="P1151" s="139"/>
      <c r="Q1151" s="139"/>
      <c r="R1151" s="139"/>
      <c r="S1151" s="139"/>
      <c r="T1151" s="139"/>
      <c r="U1151" s="139"/>
      <c r="V1151" s="139"/>
      <c r="W1151" s="139"/>
      <c r="X1151" s="139"/>
      <c r="Y1151" s="139"/>
    </row>
    <row r="1152" spans="16:25" s="104" customFormat="1">
      <c r="P1152" s="139"/>
      <c r="Q1152" s="139"/>
      <c r="R1152" s="139"/>
      <c r="S1152" s="139"/>
      <c r="T1152" s="139"/>
      <c r="U1152" s="139"/>
      <c r="V1152" s="139"/>
      <c r="W1152" s="139"/>
      <c r="X1152" s="139"/>
      <c r="Y1152" s="139"/>
    </row>
    <row r="1153" spans="16:25" s="104" customFormat="1">
      <c r="P1153" s="139"/>
      <c r="Q1153" s="139"/>
      <c r="R1153" s="139"/>
      <c r="S1153" s="139"/>
      <c r="T1153" s="139"/>
      <c r="U1153" s="139"/>
      <c r="V1153" s="139"/>
      <c r="W1153" s="139"/>
      <c r="X1153" s="139"/>
      <c r="Y1153" s="139"/>
    </row>
    <row r="1154" spans="16:25" s="104" customFormat="1">
      <c r="P1154" s="139"/>
      <c r="Q1154" s="139"/>
      <c r="R1154" s="139"/>
      <c r="S1154" s="139"/>
      <c r="T1154" s="139"/>
      <c r="U1154" s="139"/>
      <c r="V1154" s="139"/>
      <c r="W1154" s="139"/>
      <c r="X1154" s="139"/>
      <c r="Y1154" s="139"/>
    </row>
    <row r="1155" spans="16:25" s="104" customFormat="1">
      <c r="P1155" s="139"/>
      <c r="Q1155" s="139"/>
      <c r="R1155" s="139"/>
      <c r="S1155" s="139"/>
      <c r="T1155" s="139"/>
      <c r="U1155" s="139"/>
      <c r="V1155" s="139"/>
      <c r="W1155" s="139"/>
      <c r="X1155" s="139"/>
      <c r="Y1155" s="139"/>
    </row>
    <row r="1156" spans="16:25" s="104" customFormat="1">
      <c r="P1156" s="139"/>
      <c r="Q1156" s="139"/>
      <c r="R1156" s="139"/>
      <c r="S1156" s="139"/>
      <c r="T1156" s="139"/>
      <c r="U1156" s="139"/>
      <c r="V1156" s="139"/>
      <c r="W1156" s="139"/>
      <c r="X1156" s="139"/>
      <c r="Y1156" s="139"/>
    </row>
    <row r="1157" spans="16:25" s="104" customFormat="1">
      <c r="P1157" s="139"/>
      <c r="Q1157" s="139"/>
      <c r="R1157" s="139"/>
      <c r="S1157" s="139"/>
      <c r="T1157" s="139"/>
      <c r="U1157" s="139"/>
      <c r="V1157" s="139"/>
      <c r="W1157" s="139"/>
      <c r="X1157" s="139"/>
      <c r="Y1157" s="139"/>
    </row>
    <row r="1158" spans="16:25" s="104" customFormat="1">
      <c r="P1158" s="139"/>
      <c r="Q1158" s="139"/>
      <c r="R1158" s="139"/>
      <c r="S1158" s="139"/>
      <c r="T1158" s="139"/>
      <c r="U1158" s="139"/>
      <c r="V1158" s="139"/>
      <c r="W1158" s="139"/>
      <c r="X1158" s="139"/>
      <c r="Y1158" s="139"/>
    </row>
    <row r="1159" spans="16:25" s="104" customFormat="1">
      <c r="P1159" s="139"/>
      <c r="Q1159" s="139"/>
      <c r="R1159" s="139"/>
      <c r="S1159" s="139"/>
      <c r="T1159" s="139"/>
      <c r="U1159" s="139"/>
      <c r="V1159" s="139"/>
      <c r="W1159" s="139"/>
      <c r="X1159" s="139"/>
      <c r="Y1159" s="139"/>
    </row>
    <row r="1160" spans="16:25" s="104" customFormat="1">
      <c r="P1160" s="139"/>
      <c r="Q1160" s="139"/>
      <c r="R1160" s="139"/>
      <c r="S1160" s="139"/>
      <c r="T1160" s="139"/>
      <c r="U1160" s="139"/>
      <c r="V1160" s="139"/>
      <c r="W1160" s="139"/>
      <c r="X1160" s="139"/>
      <c r="Y1160" s="139"/>
    </row>
    <row r="1161" spans="16:25" s="104" customFormat="1">
      <c r="P1161" s="139"/>
      <c r="Q1161" s="139"/>
      <c r="R1161" s="139"/>
      <c r="S1161" s="139"/>
      <c r="T1161" s="139"/>
      <c r="U1161" s="139"/>
      <c r="V1161" s="139"/>
      <c r="W1161" s="139"/>
      <c r="X1161" s="139"/>
      <c r="Y1161" s="139"/>
    </row>
    <row r="1162" spans="16:25" s="104" customFormat="1">
      <c r="P1162" s="139"/>
      <c r="Q1162" s="139"/>
      <c r="R1162" s="139"/>
      <c r="S1162" s="139"/>
      <c r="T1162" s="139"/>
      <c r="U1162" s="139"/>
      <c r="V1162" s="139"/>
      <c r="W1162" s="139"/>
      <c r="X1162" s="139"/>
      <c r="Y1162" s="139"/>
    </row>
    <row r="1163" spans="16:25" s="104" customFormat="1">
      <c r="P1163" s="139"/>
      <c r="Q1163" s="139"/>
      <c r="R1163" s="139"/>
      <c r="S1163" s="139"/>
      <c r="T1163" s="139"/>
      <c r="U1163" s="139"/>
      <c r="V1163" s="139"/>
      <c r="W1163" s="139"/>
      <c r="X1163" s="139"/>
      <c r="Y1163" s="139"/>
    </row>
    <row r="1164" spans="16:25" s="104" customFormat="1">
      <c r="P1164" s="139"/>
      <c r="Q1164" s="139"/>
      <c r="R1164" s="139"/>
      <c r="S1164" s="139"/>
      <c r="T1164" s="139"/>
      <c r="U1164" s="139"/>
      <c r="V1164" s="139"/>
      <c r="W1164" s="139"/>
      <c r="X1164" s="139"/>
      <c r="Y1164" s="139"/>
    </row>
    <row r="1165" spans="16:25" s="104" customFormat="1">
      <c r="P1165" s="139"/>
      <c r="Q1165" s="139"/>
      <c r="R1165" s="139"/>
      <c r="S1165" s="139"/>
      <c r="T1165" s="139"/>
      <c r="U1165" s="139"/>
      <c r="V1165" s="139"/>
      <c r="W1165" s="139"/>
      <c r="X1165" s="139"/>
      <c r="Y1165" s="139"/>
    </row>
    <row r="1166" spans="16:25" s="104" customFormat="1">
      <c r="P1166" s="139"/>
      <c r="Q1166" s="139"/>
      <c r="R1166" s="139"/>
      <c r="S1166" s="139"/>
      <c r="T1166" s="139"/>
      <c r="U1166" s="139"/>
      <c r="V1166" s="139"/>
      <c r="W1166" s="139"/>
      <c r="X1166" s="139"/>
      <c r="Y1166" s="139"/>
    </row>
    <row r="1167" spans="16:25" s="104" customFormat="1">
      <c r="P1167" s="139"/>
      <c r="Q1167" s="139"/>
      <c r="R1167" s="139"/>
      <c r="S1167" s="139"/>
      <c r="T1167" s="139"/>
      <c r="U1167" s="139"/>
      <c r="V1167" s="139"/>
      <c r="W1167" s="139"/>
      <c r="X1167" s="139"/>
      <c r="Y1167" s="139"/>
    </row>
    <row r="1168" spans="16:25" s="104" customFormat="1">
      <c r="P1168" s="139"/>
      <c r="Q1168" s="139"/>
      <c r="R1168" s="139"/>
      <c r="S1168" s="139"/>
      <c r="T1168" s="139"/>
      <c r="U1168" s="139"/>
      <c r="V1168" s="139"/>
      <c r="W1168" s="139"/>
      <c r="X1168" s="139"/>
      <c r="Y1168" s="139"/>
    </row>
    <row r="1169" spans="16:25" s="104" customFormat="1">
      <c r="P1169" s="139"/>
      <c r="Q1169" s="139"/>
      <c r="R1169" s="139"/>
      <c r="S1169" s="139"/>
      <c r="T1169" s="139"/>
      <c r="U1169" s="139"/>
      <c r="V1169" s="139"/>
      <c r="W1169" s="139"/>
      <c r="X1169" s="139"/>
      <c r="Y1169" s="139"/>
    </row>
    <row r="1170" spans="16:25" s="104" customFormat="1">
      <c r="P1170" s="139"/>
      <c r="Q1170" s="139"/>
      <c r="R1170" s="139"/>
      <c r="S1170" s="139"/>
      <c r="T1170" s="139"/>
      <c r="U1170" s="139"/>
      <c r="V1170" s="139"/>
      <c r="W1170" s="139"/>
      <c r="X1170" s="139"/>
      <c r="Y1170" s="139"/>
    </row>
    <row r="1171" spans="16:25" s="104" customFormat="1">
      <c r="P1171" s="139"/>
      <c r="Q1171" s="139"/>
      <c r="R1171" s="139"/>
      <c r="S1171" s="139"/>
      <c r="T1171" s="139"/>
      <c r="U1171" s="139"/>
      <c r="V1171" s="139"/>
      <c r="W1171" s="139"/>
      <c r="X1171" s="139"/>
      <c r="Y1171" s="139"/>
    </row>
    <row r="1172" spans="16:25" s="104" customFormat="1">
      <c r="P1172" s="139"/>
      <c r="Q1172" s="139"/>
      <c r="R1172" s="139"/>
      <c r="S1172" s="139"/>
      <c r="T1172" s="139"/>
      <c r="U1172" s="139"/>
      <c r="V1172" s="139"/>
      <c r="W1172" s="139"/>
      <c r="X1172" s="139"/>
      <c r="Y1172" s="139"/>
    </row>
    <row r="1173" spans="16:25" s="104" customFormat="1">
      <c r="P1173" s="139"/>
      <c r="Q1173" s="139"/>
      <c r="R1173" s="139"/>
      <c r="S1173" s="139"/>
      <c r="T1173" s="139"/>
      <c r="U1173" s="139"/>
      <c r="V1173" s="139"/>
      <c r="W1173" s="139"/>
      <c r="X1173" s="139"/>
      <c r="Y1173" s="139"/>
    </row>
    <row r="1174" spans="16:25" s="104" customFormat="1">
      <c r="P1174" s="139"/>
      <c r="Q1174" s="139"/>
      <c r="R1174" s="139"/>
      <c r="S1174" s="139"/>
      <c r="T1174" s="139"/>
      <c r="U1174" s="139"/>
      <c r="V1174" s="139"/>
      <c r="W1174" s="139"/>
      <c r="X1174" s="139"/>
      <c r="Y1174" s="139"/>
    </row>
    <row r="1175" spans="16:25" s="104" customFormat="1">
      <c r="P1175" s="139"/>
      <c r="Q1175" s="139"/>
      <c r="R1175" s="139"/>
      <c r="S1175" s="139"/>
      <c r="T1175" s="139"/>
      <c r="U1175" s="139"/>
      <c r="V1175" s="139"/>
      <c r="W1175" s="139"/>
      <c r="X1175" s="139"/>
      <c r="Y1175" s="139"/>
    </row>
    <row r="1176" spans="16:25" s="104" customFormat="1">
      <c r="P1176" s="139"/>
      <c r="Q1176" s="139"/>
      <c r="R1176" s="139"/>
      <c r="S1176" s="139"/>
      <c r="T1176" s="139"/>
      <c r="U1176" s="139"/>
      <c r="V1176" s="139"/>
      <c r="W1176" s="139"/>
      <c r="X1176" s="139"/>
      <c r="Y1176" s="139"/>
    </row>
    <row r="1177" spans="16:25" s="104" customFormat="1">
      <c r="P1177" s="139"/>
      <c r="Q1177" s="139"/>
      <c r="R1177" s="139"/>
      <c r="S1177" s="139"/>
      <c r="T1177" s="139"/>
      <c r="U1177" s="139"/>
      <c r="V1177" s="139"/>
      <c r="W1177" s="139"/>
      <c r="X1177" s="139"/>
      <c r="Y1177" s="139"/>
    </row>
    <row r="1178" spans="16:25" s="104" customFormat="1">
      <c r="P1178" s="139"/>
      <c r="Q1178" s="139"/>
      <c r="R1178" s="139"/>
      <c r="S1178" s="139"/>
      <c r="T1178" s="139"/>
      <c r="U1178" s="139"/>
      <c r="V1178" s="139"/>
      <c r="W1178" s="139"/>
      <c r="X1178" s="139"/>
      <c r="Y1178" s="139"/>
    </row>
    <row r="1179" spans="16:25" s="104" customFormat="1">
      <c r="P1179" s="139"/>
      <c r="Q1179" s="139"/>
      <c r="R1179" s="139"/>
      <c r="S1179" s="139"/>
      <c r="T1179" s="139"/>
      <c r="U1179" s="139"/>
      <c r="V1179" s="139"/>
      <c r="W1179" s="139"/>
      <c r="X1179" s="139"/>
      <c r="Y1179" s="139"/>
    </row>
    <row r="1180" spans="16:25" s="104" customFormat="1">
      <c r="P1180" s="139"/>
      <c r="Q1180" s="139"/>
      <c r="R1180" s="139"/>
      <c r="S1180" s="139"/>
      <c r="T1180" s="139"/>
      <c r="U1180" s="139"/>
      <c r="V1180" s="139"/>
      <c r="W1180" s="139"/>
      <c r="X1180" s="139"/>
      <c r="Y1180" s="139"/>
    </row>
    <row r="1181" spans="16:25" s="104" customFormat="1">
      <c r="P1181" s="139"/>
      <c r="Q1181" s="139"/>
      <c r="R1181" s="139"/>
      <c r="S1181" s="139"/>
      <c r="T1181" s="139"/>
      <c r="U1181" s="139"/>
      <c r="V1181" s="139"/>
      <c r="W1181" s="139"/>
      <c r="X1181" s="139"/>
      <c r="Y1181" s="139"/>
    </row>
    <row r="1182" spans="16:25" s="104" customFormat="1">
      <c r="P1182" s="139"/>
      <c r="Q1182" s="139"/>
      <c r="R1182" s="139"/>
      <c r="S1182" s="139"/>
      <c r="T1182" s="139"/>
      <c r="U1182" s="139"/>
      <c r="V1182" s="139"/>
      <c r="W1182" s="139"/>
      <c r="X1182" s="139"/>
      <c r="Y1182" s="139"/>
    </row>
    <row r="1183" spans="16:25" s="104" customFormat="1">
      <c r="P1183" s="139"/>
      <c r="Q1183" s="139"/>
      <c r="R1183" s="139"/>
      <c r="S1183" s="139"/>
      <c r="T1183" s="139"/>
      <c r="U1183" s="139"/>
      <c r="V1183" s="139"/>
      <c r="W1183" s="139"/>
      <c r="X1183" s="139"/>
      <c r="Y1183" s="139"/>
    </row>
    <row r="1184" spans="16:25" s="104" customFormat="1">
      <c r="P1184" s="139"/>
      <c r="Q1184" s="139"/>
      <c r="R1184" s="139"/>
      <c r="S1184" s="139"/>
      <c r="T1184" s="139"/>
      <c r="U1184" s="139"/>
      <c r="V1184" s="139"/>
      <c r="W1184" s="139"/>
      <c r="X1184" s="139"/>
      <c r="Y1184" s="139"/>
    </row>
    <row r="1185" spans="16:25" s="104" customFormat="1">
      <c r="P1185" s="139"/>
      <c r="Q1185" s="139"/>
      <c r="R1185" s="139"/>
      <c r="S1185" s="139"/>
      <c r="T1185" s="139"/>
      <c r="U1185" s="139"/>
      <c r="V1185" s="139"/>
      <c r="W1185" s="139"/>
      <c r="X1185" s="139"/>
      <c r="Y1185" s="139"/>
    </row>
    <row r="1186" spans="16:25" s="104" customFormat="1">
      <c r="P1186" s="139"/>
      <c r="Q1186" s="139"/>
      <c r="R1186" s="139"/>
      <c r="S1186" s="139"/>
      <c r="T1186" s="139"/>
      <c r="U1186" s="139"/>
      <c r="V1186" s="139"/>
      <c r="W1186" s="139"/>
      <c r="X1186" s="139"/>
      <c r="Y1186" s="139"/>
    </row>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H78"/>
  <sheetViews>
    <sheetView zoomScale="90" workbookViewId="0"/>
  </sheetViews>
  <sheetFormatPr baseColWidth="10" defaultRowHeight="16"/>
  <cols>
    <col min="1" max="1" width="10.83203125" style="39"/>
    <col min="2" max="2" width="62" style="47" customWidth="1"/>
    <col min="3" max="3" width="86.83203125" style="47" customWidth="1"/>
    <col min="4" max="4" width="80.1640625" style="57" customWidth="1"/>
    <col min="5" max="16384" width="10.83203125" style="39"/>
  </cols>
  <sheetData>
    <row r="4" spans="2:8" ht="22">
      <c r="B4" s="39"/>
      <c r="C4" s="54" t="s">
        <v>0</v>
      </c>
      <c r="D4" s="59" t="s">
        <v>738</v>
      </c>
    </row>
    <row r="5" spans="2:8" ht="17">
      <c r="B5" s="48" t="s">
        <v>1</v>
      </c>
      <c r="C5" s="49" t="s">
        <v>747</v>
      </c>
      <c r="D5" s="60"/>
    </row>
    <row r="6" spans="2:8" ht="17">
      <c r="B6" s="48" t="s">
        <v>2</v>
      </c>
      <c r="C6" s="49" t="s">
        <v>24</v>
      </c>
      <c r="D6" s="60"/>
    </row>
    <row r="7" spans="2:8" ht="17">
      <c r="B7" s="48" t="s">
        <v>3</v>
      </c>
      <c r="C7" s="50" t="s">
        <v>748</v>
      </c>
      <c r="D7" s="61"/>
      <c r="F7" s="51"/>
      <c r="G7" s="51"/>
      <c r="H7" s="51"/>
    </row>
    <row r="8" spans="2:8" ht="17">
      <c r="B8" s="48" t="s">
        <v>4</v>
      </c>
      <c r="C8" s="49" t="s">
        <v>749</v>
      </c>
      <c r="D8" s="60"/>
      <c r="F8" s="51"/>
      <c r="G8" s="51"/>
      <c r="H8" s="51"/>
    </row>
    <row r="9" spans="2:8" ht="34">
      <c r="B9" s="48" t="s">
        <v>5</v>
      </c>
      <c r="C9" s="49" t="s">
        <v>750</v>
      </c>
      <c r="D9" s="60"/>
      <c r="F9" s="51"/>
      <c r="G9" s="51"/>
      <c r="H9" s="51"/>
    </row>
    <row r="10" spans="2:8" ht="34">
      <c r="B10" s="48" t="s">
        <v>6</v>
      </c>
      <c r="C10" s="49" t="s">
        <v>751</v>
      </c>
      <c r="D10" s="60"/>
      <c r="F10" s="51"/>
      <c r="G10" s="51"/>
      <c r="H10" s="51"/>
    </row>
    <row r="11" spans="2:8" ht="153">
      <c r="B11" s="48" t="s">
        <v>7</v>
      </c>
      <c r="C11" s="49" t="s">
        <v>752</v>
      </c>
      <c r="D11" s="60"/>
      <c r="F11" s="51"/>
      <c r="G11" s="51"/>
      <c r="H11" s="51"/>
    </row>
    <row r="12" spans="2:8" ht="17">
      <c r="B12" s="48" t="s">
        <v>8</v>
      </c>
      <c r="C12" s="49" t="s">
        <v>753</v>
      </c>
      <c r="D12" s="60"/>
      <c r="F12" s="51"/>
      <c r="G12" s="51"/>
      <c r="H12" s="51"/>
    </row>
    <row r="13" spans="2:8" ht="34">
      <c r="B13" s="48" t="s">
        <v>9</v>
      </c>
      <c r="C13" s="49" t="s">
        <v>754</v>
      </c>
      <c r="D13" s="60"/>
      <c r="F13" s="51"/>
      <c r="G13" s="51"/>
      <c r="H13" s="51"/>
    </row>
    <row r="14" spans="2:8" ht="34">
      <c r="B14" s="48" t="s">
        <v>10</v>
      </c>
      <c r="C14" s="49" t="s">
        <v>755</v>
      </c>
      <c r="D14" s="60"/>
    </row>
    <row r="15" spans="2:8" ht="17">
      <c r="B15" s="48" t="s">
        <v>11</v>
      </c>
      <c r="C15" s="49" t="s">
        <v>756</v>
      </c>
      <c r="D15" s="60"/>
    </row>
    <row r="16" spans="2:8" ht="17">
      <c r="B16" s="48" t="s">
        <v>12</v>
      </c>
      <c r="C16" s="49" t="s">
        <v>757</v>
      </c>
      <c r="D16" s="62"/>
    </row>
    <row r="17" spans="2:4" ht="102">
      <c r="B17" s="48" t="s">
        <v>13</v>
      </c>
      <c r="C17" s="49" t="s">
        <v>758</v>
      </c>
      <c r="D17" s="60"/>
    </row>
    <row r="18" spans="2:4" ht="34">
      <c r="B18" s="48" t="s">
        <v>14</v>
      </c>
      <c r="C18" s="49" t="s">
        <v>759</v>
      </c>
      <c r="D18" s="62"/>
    </row>
    <row r="19" spans="2:4" ht="34">
      <c r="B19" s="48" t="s">
        <v>15</v>
      </c>
      <c r="C19" s="49" t="s">
        <v>760</v>
      </c>
      <c r="D19" s="62"/>
    </row>
    <row r="20" spans="2:4" ht="51">
      <c r="B20" s="48" t="s">
        <v>16</v>
      </c>
      <c r="C20" s="49" t="s">
        <v>761</v>
      </c>
      <c r="D20" s="60"/>
    </row>
    <row r="21" spans="2:4" ht="17">
      <c r="B21" s="48" t="s">
        <v>17</v>
      </c>
      <c r="C21" s="49" t="s">
        <v>762</v>
      </c>
      <c r="D21" s="62"/>
    </row>
    <row r="22" spans="2:4" ht="17">
      <c r="B22" s="48" t="s">
        <v>18</v>
      </c>
      <c r="C22" s="49" t="s">
        <v>762</v>
      </c>
      <c r="D22" s="62"/>
    </row>
    <row r="23" spans="2:4" ht="34">
      <c r="B23" s="48" t="s">
        <v>19</v>
      </c>
      <c r="C23" s="49" t="s">
        <v>762</v>
      </c>
      <c r="D23" s="62"/>
    </row>
    <row r="24" spans="2:4" ht="17">
      <c r="B24" s="48" t="s">
        <v>20</v>
      </c>
      <c r="C24" s="49" t="s">
        <v>762</v>
      </c>
      <c r="D24" s="62"/>
    </row>
    <row r="25" spans="2:4" ht="34">
      <c r="B25" s="48" t="s">
        <v>21</v>
      </c>
      <c r="C25" s="49" t="s">
        <v>762</v>
      </c>
      <c r="D25" s="62"/>
    </row>
    <row r="26" spans="2:4" ht="17">
      <c r="B26" s="48" t="s">
        <v>22</v>
      </c>
      <c r="C26" s="49" t="s">
        <v>762</v>
      </c>
      <c r="D26" s="62"/>
    </row>
    <row r="27" spans="2:4" ht="255">
      <c r="B27" s="48" t="s">
        <v>23</v>
      </c>
      <c r="C27" s="49" t="s">
        <v>763</v>
      </c>
      <c r="D27" s="62"/>
    </row>
    <row r="28" spans="2:4" ht="17" hidden="1">
      <c r="B28" s="95" t="s">
        <v>910</v>
      </c>
      <c r="C28" s="49"/>
      <c r="D28" s="62"/>
    </row>
    <row r="29" spans="2:4" ht="17" hidden="1">
      <c r="B29" s="95" t="s">
        <v>911</v>
      </c>
      <c r="C29" s="49"/>
      <c r="D29" s="62"/>
    </row>
    <row r="30" spans="2:4" ht="17" hidden="1">
      <c r="B30" s="95" t="s">
        <v>912</v>
      </c>
      <c r="C30" s="49"/>
      <c r="D30" s="62"/>
    </row>
    <row r="31" spans="2:4" ht="17" hidden="1">
      <c r="B31" s="95" t="s">
        <v>913</v>
      </c>
      <c r="C31" s="49"/>
      <c r="D31" s="62"/>
    </row>
    <row r="32" spans="2:4" ht="17">
      <c r="B32" s="95" t="s">
        <v>914</v>
      </c>
      <c r="C32" s="49"/>
      <c r="D32" s="62"/>
    </row>
    <row r="33" spans="2:4" ht="17">
      <c r="B33" s="95" t="s">
        <v>915</v>
      </c>
      <c r="C33" s="49"/>
      <c r="D33" s="62"/>
    </row>
    <row r="34" spans="2:4" ht="34">
      <c r="B34" s="38" t="s">
        <v>36</v>
      </c>
      <c r="C34" s="53" t="s">
        <v>764</v>
      </c>
      <c r="D34" s="62"/>
    </row>
    <row r="35" spans="2:4">
      <c r="C35" s="52"/>
    </row>
    <row r="36" spans="2:4">
      <c r="C36" s="52"/>
    </row>
    <row r="37" spans="2:4">
      <c r="C37" s="52"/>
    </row>
    <row r="38" spans="2:4">
      <c r="C38" s="52"/>
    </row>
    <row r="39" spans="2:4">
      <c r="C39" s="52"/>
    </row>
    <row r="40" spans="2:4">
      <c r="C40" s="52"/>
    </row>
    <row r="41" spans="2:4">
      <c r="C41" s="52"/>
    </row>
    <row r="42" spans="2:4">
      <c r="C42" s="52"/>
    </row>
    <row r="43" spans="2:4">
      <c r="C43" s="52"/>
    </row>
    <row r="44" spans="2:4">
      <c r="C44" s="52"/>
    </row>
    <row r="45" spans="2:4">
      <c r="C45" s="52"/>
    </row>
    <row r="46" spans="2:4">
      <c r="C46" s="52"/>
    </row>
    <row r="47" spans="2:4">
      <c r="C47" s="52"/>
    </row>
    <row r="48" spans="2:4">
      <c r="C48" s="52"/>
    </row>
    <row r="49" spans="3:3">
      <c r="C49" s="52"/>
    </row>
    <row r="50" spans="3:3">
      <c r="C50" s="52"/>
    </row>
    <row r="51" spans="3:3">
      <c r="C51" s="52"/>
    </row>
    <row r="52" spans="3:3">
      <c r="C52" s="52"/>
    </row>
    <row r="53" spans="3:3">
      <c r="C53" s="52"/>
    </row>
    <row r="54" spans="3:3">
      <c r="C54" s="52"/>
    </row>
    <row r="55" spans="3:3">
      <c r="C55" s="52"/>
    </row>
    <row r="56" spans="3:3">
      <c r="C56" s="52"/>
    </row>
    <row r="57" spans="3:3">
      <c r="C57" s="52"/>
    </row>
    <row r="58" spans="3:3">
      <c r="C58" s="52"/>
    </row>
    <row r="59" spans="3:3">
      <c r="C59" s="52"/>
    </row>
    <row r="60" spans="3:3">
      <c r="C60" s="52"/>
    </row>
    <row r="61" spans="3:3">
      <c r="C61" s="52"/>
    </row>
    <row r="62" spans="3:3">
      <c r="C62" s="52"/>
    </row>
    <row r="63" spans="3:3">
      <c r="C63" s="52"/>
    </row>
    <row r="64" spans="3:3">
      <c r="C64" s="52"/>
    </row>
    <row r="65" spans="3:3">
      <c r="C65" s="52"/>
    </row>
    <row r="66" spans="3:3">
      <c r="C66" s="52"/>
    </row>
    <row r="67" spans="3:3">
      <c r="C67" s="52"/>
    </row>
    <row r="68" spans="3:3">
      <c r="C68" s="52"/>
    </row>
    <row r="69" spans="3:3">
      <c r="C69" s="52"/>
    </row>
    <row r="70" spans="3:3">
      <c r="C70" s="52"/>
    </row>
    <row r="71" spans="3:3">
      <c r="C71" s="52"/>
    </row>
    <row r="72" spans="3:3">
      <c r="C72" s="52"/>
    </row>
    <row r="73" spans="3:3">
      <c r="C73" s="52"/>
    </row>
    <row r="74" spans="3:3">
      <c r="C74" s="52"/>
    </row>
    <row r="75" spans="3:3">
      <c r="C75" s="52"/>
    </row>
    <row r="76" spans="3:3">
      <c r="C76" s="52"/>
    </row>
    <row r="77" spans="3:3">
      <c r="C77" s="52"/>
    </row>
    <row r="78" spans="3:3">
      <c r="C78" s="52"/>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2:U171"/>
  <sheetViews>
    <sheetView topLeftCell="B1" zoomScale="75" workbookViewId="0">
      <pane xSplit="1" topLeftCell="C1" activePane="topRight" state="frozen"/>
      <selection activeCell="B1" sqref="B1"/>
      <selection pane="topRight" activeCell="E2" sqref="E2"/>
    </sheetView>
  </sheetViews>
  <sheetFormatPr baseColWidth="10" defaultRowHeight="16"/>
  <cols>
    <col min="1" max="1" width="6.6640625" style="10" hidden="1" customWidth="1"/>
    <col min="2" max="2" width="33.33203125" style="4" customWidth="1"/>
    <col min="3" max="3" width="72.6640625" style="4" customWidth="1"/>
    <col min="4" max="4" width="14.83203125" style="11" customWidth="1"/>
    <col min="5" max="5" width="110.1640625" style="4" customWidth="1"/>
    <col min="6" max="6" width="45.1640625" style="4" customWidth="1"/>
    <col min="7" max="7" width="8" style="20" customWidth="1"/>
    <col min="8" max="8" width="10.83203125" style="57" customWidth="1"/>
    <col min="9" max="9" width="67.5" style="57" customWidth="1"/>
    <col min="10" max="10" width="10.83203125" style="57" customWidth="1"/>
    <col min="11" max="13" width="10.83203125" style="57"/>
    <col min="14" max="14" width="13" style="57" customWidth="1"/>
    <col min="15" max="17" width="10.83203125" style="57"/>
    <col min="19" max="16384" width="10.83203125" style="4"/>
  </cols>
  <sheetData>
    <row r="2" spans="2:21" ht="110">
      <c r="C2" s="41" t="s">
        <v>739</v>
      </c>
    </row>
    <row r="4" spans="2:21" ht="40">
      <c r="D4" s="42" t="s">
        <v>740</v>
      </c>
    </row>
    <row r="5" spans="2:21" ht="120">
      <c r="C5" s="2" t="s">
        <v>125</v>
      </c>
      <c r="D5" s="92" t="s">
        <v>907</v>
      </c>
      <c r="E5" s="93" t="s">
        <v>908</v>
      </c>
      <c r="F5" s="94" t="s">
        <v>909</v>
      </c>
      <c r="G5" s="93" t="s">
        <v>906</v>
      </c>
      <c r="I5" s="4"/>
      <c r="J5" s="20"/>
      <c r="R5" s="57"/>
      <c r="S5" s="57"/>
      <c r="T5" s="57"/>
      <c r="U5"/>
    </row>
    <row r="6" spans="2:21" ht="16" customHeight="1">
      <c r="B6" s="152" t="s">
        <v>25</v>
      </c>
      <c r="C6" s="5" t="s">
        <v>37</v>
      </c>
      <c r="D6" s="55" t="s">
        <v>727</v>
      </c>
      <c r="E6" s="55">
        <v>2.5416666666666665</v>
      </c>
      <c r="F6" s="55">
        <f>AVERAGE(R27:R38)</f>
        <v>4</v>
      </c>
      <c r="G6" s="55">
        <f>AVERAGE(S27:S38)</f>
        <v>2.5416666666666665</v>
      </c>
      <c r="I6" s="4"/>
      <c r="J6" s="20"/>
      <c r="R6" s="57"/>
      <c r="S6" s="57"/>
      <c r="T6" s="57"/>
      <c r="U6"/>
    </row>
    <row r="7" spans="2:21" ht="16" customHeight="1">
      <c r="B7" s="153"/>
      <c r="C7" s="5" t="s">
        <v>38</v>
      </c>
      <c r="D7" s="55" t="s">
        <v>727</v>
      </c>
      <c r="E7" s="55">
        <v>3.2826086956521738</v>
      </c>
      <c r="F7" s="55">
        <f>AVERAGE(R43:R65)</f>
        <v>4.6956521739130439</v>
      </c>
      <c r="G7" s="55">
        <f>AVERAGE(S43:S65)</f>
        <v>3.2826086956521738</v>
      </c>
      <c r="I7" s="4"/>
      <c r="J7" s="20"/>
      <c r="R7" s="57"/>
      <c r="S7" s="57"/>
      <c r="T7" s="57"/>
      <c r="U7"/>
    </row>
    <row r="8" spans="2:21" ht="16" customHeight="1">
      <c r="B8" s="153"/>
      <c r="C8" s="5" t="s">
        <v>39</v>
      </c>
      <c r="D8" s="55" t="s">
        <v>727</v>
      </c>
      <c r="E8" s="55">
        <v>3.3571428571428572</v>
      </c>
      <c r="F8" s="55">
        <f>AVERAGE(R70:R83)</f>
        <v>4.5</v>
      </c>
      <c r="G8" s="55">
        <f>AVERAGE(S70:S83)</f>
        <v>3.3571428571428572</v>
      </c>
      <c r="I8" s="4"/>
      <c r="J8" s="20"/>
      <c r="R8" s="57"/>
      <c r="S8" s="57"/>
      <c r="T8" s="57"/>
      <c r="U8"/>
    </row>
    <row r="9" spans="2:21" ht="16" customHeight="1">
      <c r="B9" s="154"/>
      <c r="C9" s="5" t="s">
        <v>40</v>
      </c>
      <c r="D9" s="55" t="s">
        <v>727</v>
      </c>
      <c r="E9" s="55">
        <v>3.375</v>
      </c>
      <c r="F9" s="55">
        <f>AVERAGE(R88:R95)</f>
        <v>5</v>
      </c>
      <c r="G9" s="55">
        <f>AVERAGE(S88:S95)</f>
        <v>3.375</v>
      </c>
      <c r="I9" s="4"/>
      <c r="J9" s="20"/>
      <c r="R9" s="57"/>
      <c r="S9" s="57"/>
      <c r="T9" s="57"/>
      <c r="U9"/>
    </row>
    <row r="10" spans="2:21" ht="16" customHeight="1">
      <c r="B10" s="155" t="s">
        <v>728</v>
      </c>
      <c r="C10" s="6" t="s">
        <v>88</v>
      </c>
      <c r="D10" s="55" t="s">
        <v>727</v>
      </c>
      <c r="E10" s="55">
        <v>3.3333333333333335</v>
      </c>
      <c r="F10" s="55">
        <f>AVERAGE(R100:R108)</f>
        <v>4.7777777777777777</v>
      </c>
      <c r="G10" s="55">
        <f>AVERAGE(S100:S108)</f>
        <v>3.3333333333333335</v>
      </c>
      <c r="I10" s="4"/>
      <c r="J10" s="20"/>
      <c r="R10" s="57"/>
      <c r="S10" s="57"/>
      <c r="T10" s="57"/>
      <c r="U10"/>
    </row>
    <row r="11" spans="2:21" ht="16" customHeight="1">
      <c r="B11" s="156"/>
      <c r="C11" s="7" t="s">
        <v>41</v>
      </c>
      <c r="D11" s="55" t="s">
        <v>727</v>
      </c>
      <c r="E11" s="55">
        <v>3</v>
      </c>
      <c r="F11" s="55">
        <f>AVERAGE(R113:R119)</f>
        <v>5</v>
      </c>
      <c r="G11" s="55">
        <f>AVERAGE(S113:S119)</f>
        <v>3</v>
      </c>
      <c r="I11" s="4"/>
      <c r="J11" s="20"/>
      <c r="R11" s="57"/>
      <c r="S11" s="57"/>
      <c r="T11" s="57"/>
      <c r="U11"/>
    </row>
    <row r="12" spans="2:21" ht="16" customHeight="1">
      <c r="B12" s="156"/>
      <c r="C12" s="7" t="s">
        <v>42</v>
      </c>
      <c r="D12" s="55" t="s">
        <v>727</v>
      </c>
      <c r="E12" s="55">
        <v>2.7307692307692308</v>
      </c>
      <c r="F12" s="55">
        <f>AVERAGE(R124:R136)</f>
        <v>4.4615384615384617</v>
      </c>
      <c r="G12" s="55">
        <f>AVERAGE(S124:S136)</f>
        <v>2.7307692307692308</v>
      </c>
      <c r="I12" s="4"/>
      <c r="J12" s="20"/>
      <c r="R12" s="57"/>
      <c r="S12" s="57"/>
      <c r="T12" s="57"/>
      <c r="U12"/>
    </row>
    <row r="13" spans="2:21" ht="16" customHeight="1">
      <c r="B13" s="157"/>
      <c r="C13" s="6" t="s">
        <v>263</v>
      </c>
      <c r="D13" s="55" t="s">
        <v>727</v>
      </c>
      <c r="E13" s="55">
        <v>3.3333333333333335</v>
      </c>
      <c r="F13" s="55">
        <f>AVERAGE(R141:R143)</f>
        <v>4</v>
      </c>
      <c r="G13" s="55">
        <f>AVERAGE(S141:S143)</f>
        <v>3.3333333333333335</v>
      </c>
      <c r="I13" s="4"/>
      <c r="J13" s="20"/>
      <c r="R13" s="57"/>
      <c r="S13" s="57"/>
      <c r="T13" s="57"/>
      <c r="U13"/>
    </row>
    <row r="14" spans="2:21" ht="16" customHeight="1">
      <c r="B14" s="158" t="s">
        <v>729</v>
      </c>
      <c r="C14" s="8" t="s">
        <v>44</v>
      </c>
      <c r="D14" s="55" t="s">
        <v>727</v>
      </c>
      <c r="E14" s="55">
        <v>3.25</v>
      </c>
      <c r="F14" s="55">
        <f>AVERAGE(R148:R157)</f>
        <v>4.5999999999999996</v>
      </c>
      <c r="G14" s="55">
        <f>AVERAGE(S148:S157)</f>
        <v>3.25</v>
      </c>
      <c r="I14" s="4"/>
      <c r="J14" s="20"/>
      <c r="R14" s="57"/>
      <c r="S14" s="57"/>
      <c r="T14" s="57"/>
      <c r="U14"/>
    </row>
    <row r="15" spans="2:21" ht="16" customHeight="1">
      <c r="B15" s="159"/>
      <c r="C15" s="8" t="s">
        <v>45</v>
      </c>
      <c r="D15" s="55" t="s">
        <v>727</v>
      </c>
      <c r="E15" s="55">
        <v>1.8571428571428572</v>
      </c>
      <c r="F15" s="55">
        <f>AVERAGE(R162:R168)</f>
        <v>2.1428571428571428</v>
      </c>
      <c r="G15" s="55">
        <f>AVERAGE(S162:S168)</f>
        <v>1.8571428571428572</v>
      </c>
      <c r="I15" s="4"/>
      <c r="J15" s="20"/>
      <c r="R15" s="57"/>
      <c r="S15" s="57"/>
      <c r="T15" s="57"/>
      <c r="U15"/>
    </row>
    <row r="16" spans="2:21" ht="17">
      <c r="C16" s="67" t="s">
        <v>730</v>
      </c>
      <c r="D16" s="56" t="s">
        <v>727</v>
      </c>
      <c r="E16" s="56">
        <v>3.1192317646121994</v>
      </c>
      <c r="F16" s="56">
        <f>AVERAGE(F6:F13)</f>
        <v>4.5543710516536606</v>
      </c>
      <c r="G16" s="56">
        <f>AVERAGE(G6:G13)</f>
        <v>3.1192317646121994</v>
      </c>
      <c r="I16" s="4"/>
      <c r="J16" s="20"/>
      <c r="R16" s="57"/>
      <c r="S16" s="57"/>
      <c r="T16" s="57"/>
      <c r="U16"/>
    </row>
    <row r="17" spans="1:21" ht="17">
      <c r="C17" s="67" t="s">
        <v>731</v>
      </c>
      <c r="D17" s="56" t="s">
        <v>727</v>
      </c>
      <c r="E17" s="56">
        <v>2.9174297924297927</v>
      </c>
      <c r="F17" s="56">
        <f>AVERAGE(F10:F15)</f>
        <v>4.1636955636955637</v>
      </c>
      <c r="G17" s="56">
        <f>AVERAGE(G10:G15)</f>
        <v>2.9174297924297927</v>
      </c>
      <c r="I17" s="4"/>
      <c r="J17" s="20"/>
      <c r="R17" s="57"/>
      <c r="S17" s="57"/>
      <c r="T17" s="57"/>
      <c r="U17"/>
    </row>
    <row r="18" spans="1:21" ht="17">
      <c r="C18" s="67" t="s">
        <v>732</v>
      </c>
      <c r="D18" s="56" t="s">
        <v>727</v>
      </c>
      <c r="E18" s="56">
        <v>3.0060996974040455</v>
      </c>
      <c r="F18" s="56">
        <f>AVERAGE(F6:F15)</f>
        <v>4.3177825556086429</v>
      </c>
      <c r="G18" s="56">
        <f>AVERAGE(G6:G15)</f>
        <v>3.0060996974040455</v>
      </c>
      <c r="I18" s="4"/>
      <c r="J18" s="20"/>
      <c r="R18" s="57"/>
      <c r="S18" s="57"/>
      <c r="T18" s="57"/>
      <c r="U18"/>
    </row>
    <row r="20" spans="1:21" ht="40">
      <c r="B20" s="46" t="s">
        <v>722</v>
      </c>
      <c r="C20" s="12" t="s">
        <v>741</v>
      </c>
      <c r="E20" s="43" t="s">
        <v>746</v>
      </c>
    </row>
    <row r="21" spans="1:21" ht="17">
      <c r="B21" s="40" t="s">
        <v>25</v>
      </c>
      <c r="C21" s="79" t="s">
        <v>727</v>
      </c>
    </row>
    <row r="22" spans="1:21" ht="17">
      <c r="B22" s="40" t="s">
        <v>26</v>
      </c>
      <c r="C22" s="79" t="s">
        <v>727</v>
      </c>
    </row>
    <row r="23" spans="1:21" ht="17">
      <c r="B23" s="40" t="s">
        <v>27</v>
      </c>
      <c r="C23" s="79" t="s">
        <v>727</v>
      </c>
    </row>
    <row r="24" spans="1:21" ht="180">
      <c r="M24" s="78" t="s">
        <v>903</v>
      </c>
    </row>
    <row r="25" spans="1:21" ht="17">
      <c r="D25" s="71" t="s">
        <v>737</v>
      </c>
      <c r="G25" s="71" t="s">
        <v>737</v>
      </c>
      <c r="H25" s="89" t="s">
        <v>724</v>
      </c>
      <c r="S25" s="71" t="s">
        <v>724</v>
      </c>
    </row>
    <row r="26" spans="1:21" s="35" customFormat="1" ht="60">
      <c r="A26" s="37" t="s">
        <v>726</v>
      </c>
      <c r="B26" s="63" t="s">
        <v>37</v>
      </c>
      <c r="C26" s="33" t="s">
        <v>126</v>
      </c>
      <c r="D26" s="87" t="s">
        <v>735</v>
      </c>
      <c r="E26" s="87" t="s">
        <v>736</v>
      </c>
      <c r="F26" s="88" t="s">
        <v>232</v>
      </c>
      <c r="G26" s="44" t="s">
        <v>266</v>
      </c>
      <c r="H26" s="72" t="s">
        <v>127</v>
      </c>
      <c r="I26" s="72" t="s">
        <v>128</v>
      </c>
      <c r="J26" s="73" t="s">
        <v>232</v>
      </c>
      <c r="K26" s="74" t="s">
        <v>266</v>
      </c>
      <c r="L26" s="74" t="s">
        <v>725</v>
      </c>
      <c r="M26" s="72" t="s">
        <v>720</v>
      </c>
      <c r="N26" s="72" t="s">
        <v>745</v>
      </c>
      <c r="O26" s="73" t="s">
        <v>232</v>
      </c>
      <c r="P26" s="74" t="s">
        <v>734</v>
      </c>
      <c r="Q26" s="74" t="s">
        <v>904</v>
      </c>
      <c r="R26" s="90" t="s">
        <v>905</v>
      </c>
      <c r="S26" s="33" t="s">
        <v>733</v>
      </c>
    </row>
    <row r="27" spans="1:21" ht="144" customHeight="1">
      <c r="A27" s="10">
        <v>138</v>
      </c>
      <c r="B27" s="80" t="s">
        <v>234</v>
      </c>
      <c r="C27" s="80" t="s">
        <v>129</v>
      </c>
      <c r="D27" s="80">
        <v>5</v>
      </c>
      <c r="E27" s="80" t="s">
        <v>765</v>
      </c>
      <c r="F27" s="81" t="s">
        <v>777</v>
      </c>
      <c r="G27" s="82">
        <v>3</v>
      </c>
      <c r="H27" s="83"/>
      <c r="I27" s="84"/>
      <c r="J27" s="84"/>
      <c r="K27" s="85"/>
      <c r="L27" s="85"/>
      <c r="M27" s="83"/>
      <c r="N27" s="84"/>
      <c r="O27" s="84"/>
      <c r="P27" s="85"/>
      <c r="Q27" s="85"/>
      <c r="R27" s="91">
        <f t="shared" ref="R27:R38" si="0">IF(M27&lt;&gt;"",M27,IF(H27&lt;&gt;"",H27,IF(D27&lt;&gt;"",D27,"")))</f>
        <v>5</v>
      </c>
      <c r="S27" s="86">
        <f t="shared" ref="S27:S38" si="1">IF(P27&lt;&gt;"",P27,IF(K27&lt;&gt;"",K27,IF(G27&lt;&gt;"",G27,"")))</f>
        <v>3</v>
      </c>
    </row>
    <row r="28" spans="1:21" ht="409.6">
      <c r="A28" s="10">
        <v>139</v>
      </c>
      <c r="B28" s="13" t="s">
        <v>46</v>
      </c>
      <c r="C28" s="13" t="s">
        <v>130</v>
      </c>
      <c r="D28" s="13">
        <v>4</v>
      </c>
      <c r="E28" s="13" t="s">
        <v>766</v>
      </c>
      <c r="F28" s="13"/>
      <c r="G28" s="27">
        <v>3</v>
      </c>
      <c r="H28" s="75"/>
      <c r="I28" s="58"/>
      <c r="J28" s="58"/>
      <c r="K28" s="76"/>
      <c r="L28" s="76"/>
      <c r="M28" s="75"/>
      <c r="N28" s="58"/>
      <c r="O28" s="58"/>
      <c r="P28" s="76"/>
      <c r="Q28" s="76"/>
      <c r="R28" s="91">
        <f t="shared" si="0"/>
        <v>4</v>
      </c>
      <c r="S28" s="45">
        <f t="shared" si="1"/>
        <v>3</v>
      </c>
    </row>
    <row r="29" spans="1:21" ht="404">
      <c r="A29" s="10">
        <v>140</v>
      </c>
      <c r="B29" s="13" t="s">
        <v>236</v>
      </c>
      <c r="C29" s="13" t="s">
        <v>131</v>
      </c>
      <c r="D29" s="13">
        <v>5</v>
      </c>
      <c r="E29" s="13" t="s">
        <v>767</v>
      </c>
      <c r="F29" s="13"/>
      <c r="G29" s="27">
        <v>3</v>
      </c>
      <c r="H29" s="75"/>
      <c r="I29" s="58"/>
      <c r="J29" s="58"/>
      <c r="K29" s="76"/>
      <c r="L29" s="76"/>
      <c r="M29" s="75"/>
      <c r="N29" s="58"/>
      <c r="O29" s="58"/>
      <c r="P29" s="76"/>
      <c r="Q29" s="76"/>
      <c r="R29" s="91">
        <f t="shared" si="0"/>
        <v>5</v>
      </c>
      <c r="S29" s="45">
        <f t="shared" si="1"/>
        <v>3</v>
      </c>
    </row>
    <row r="30" spans="1:21" ht="306">
      <c r="A30" s="10">
        <v>141</v>
      </c>
      <c r="B30" s="13" t="s">
        <v>47</v>
      </c>
      <c r="C30" s="13" t="s">
        <v>132</v>
      </c>
      <c r="D30" s="13">
        <v>5</v>
      </c>
      <c r="E30" s="13" t="s">
        <v>768</v>
      </c>
      <c r="F30" s="13"/>
      <c r="G30" s="27">
        <v>3</v>
      </c>
      <c r="H30" s="75"/>
      <c r="I30" s="58"/>
      <c r="J30" s="58"/>
      <c r="K30" s="76"/>
      <c r="L30" s="76"/>
      <c r="M30" s="75"/>
      <c r="N30" s="58"/>
      <c r="O30" s="58"/>
      <c r="P30" s="76"/>
      <c r="Q30" s="76"/>
      <c r="R30" s="91">
        <f t="shared" si="0"/>
        <v>5</v>
      </c>
      <c r="S30" s="45">
        <f t="shared" si="1"/>
        <v>3</v>
      </c>
    </row>
    <row r="31" spans="1:21" ht="409.6">
      <c r="A31" s="10">
        <v>142</v>
      </c>
      <c r="B31" s="13" t="s">
        <v>235</v>
      </c>
      <c r="C31" s="13" t="s">
        <v>133</v>
      </c>
      <c r="D31" s="13">
        <v>5</v>
      </c>
      <c r="E31" s="13" t="s">
        <v>769</v>
      </c>
      <c r="F31" s="13" t="s">
        <v>778</v>
      </c>
      <c r="G31" s="27">
        <v>3.5</v>
      </c>
      <c r="H31" s="75"/>
      <c r="I31" s="58"/>
      <c r="J31" s="58"/>
      <c r="K31" s="76"/>
      <c r="L31" s="76"/>
      <c r="M31" s="75"/>
      <c r="N31" s="58"/>
      <c r="O31" s="58"/>
      <c r="P31" s="76"/>
      <c r="Q31" s="76"/>
      <c r="R31" s="91">
        <f t="shared" si="0"/>
        <v>5</v>
      </c>
      <c r="S31" s="45">
        <f t="shared" si="1"/>
        <v>3.5</v>
      </c>
    </row>
    <row r="32" spans="1:21" ht="136">
      <c r="A32" s="10">
        <v>143</v>
      </c>
      <c r="B32" s="13" t="s">
        <v>48</v>
      </c>
      <c r="C32" s="13" t="s">
        <v>134</v>
      </c>
      <c r="D32" s="13">
        <v>5</v>
      </c>
      <c r="E32" s="13" t="s">
        <v>770</v>
      </c>
      <c r="F32" s="13"/>
      <c r="G32" s="27">
        <v>3</v>
      </c>
      <c r="H32" s="75"/>
      <c r="I32" s="58"/>
      <c r="J32" s="58"/>
      <c r="K32" s="76"/>
      <c r="L32" s="76"/>
      <c r="M32" s="75"/>
      <c r="N32" s="58"/>
      <c r="O32" s="58"/>
      <c r="P32" s="76"/>
      <c r="Q32" s="76"/>
      <c r="R32" s="91">
        <f t="shared" si="0"/>
        <v>5</v>
      </c>
      <c r="S32" s="45">
        <f t="shared" si="1"/>
        <v>3</v>
      </c>
    </row>
    <row r="33" spans="1:19" ht="170">
      <c r="A33" s="10">
        <v>144</v>
      </c>
      <c r="B33" s="13" t="s">
        <v>49</v>
      </c>
      <c r="C33" s="13" t="s">
        <v>135</v>
      </c>
      <c r="D33" s="13">
        <v>4</v>
      </c>
      <c r="E33" s="13" t="s">
        <v>771</v>
      </c>
      <c r="F33" s="13"/>
      <c r="G33" s="27">
        <v>3</v>
      </c>
      <c r="H33" s="75"/>
      <c r="I33" s="58"/>
      <c r="J33" s="58"/>
      <c r="K33" s="76"/>
      <c r="L33" s="76"/>
      <c r="M33" s="75"/>
      <c r="N33" s="58"/>
      <c r="O33" s="58"/>
      <c r="P33" s="76"/>
      <c r="Q33" s="76"/>
      <c r="R33" s="91">
        <f t="shared" si="0"/>
        <v>4</v>
      </c>
      <c r="S33" s="45">
        <f t="shared" si="1"/>
        <v>3</v>
      </c>
    </row>
    <row r="34" spans="1:19" ht="68">
      <c r="A34" s="10">
        <v>145</v>
      </c>
      <c r="B34" s="13" t="s">
        <v>50</v>
      </c>
      <c r="C34" s="13" t="s">
        <v>136</v>
      </c>
      <c r="D34" s="13">
        <v>5</v>
      </c>
      <c r="E34" s="13" t="s">
        <v>772</v>
      </c>
      <c r="F34" s="13" t="s">
        <v>779</v>
      </c>
      <c r="G34" s="27">
        <v>3</v>
      </c>
      <c r="H34" s="75"/>
      <c r="I34" s="58"/>
      <c r="J34" s="58"/>
      <c r="K34" s="76"/>
      <c r="L34" s="76"/>
      <c r="M34" s="75"/>
      <c r="N34" s="58"/>
      <c r="O34" s="58"/>
      <c r="P34" s="76"/>
      <c r="Q34" s="76"/>
      <c r="R34" s="91">
        <f t="shared" si="0"/>
        <v>5</v>
      </c>
      <c r="S34" s="45">
        <f t="shared" si="1"/>
        <v>3</v>
      </c>
    </row>
    <row r="35" spans="1:19" ht="51">
      <c r="A35" s="10">
        <v>146</v>
      </c>
      <c r="B35" s="13" t="s">
        <v>51</v>
      </c>
      <c r="C35" s="13" t="s">
        <v>137</v>
      </c>
      <c r="D35" s="13">
        <v>0</v>
      </c>
      <c r="E35" s="13" t="s">
        <v>773</v>
      </c>
      <c r="F35" s="13"/>
      <c r="G35" s="27">
        <v>0</v>
      </c>
      <c r="H35" s="75"/>
      <c r="I35" s="58"/>
      <c r="J35" s="58"/>
      <c r="K35" s="76"/>
      <c r="L35" s="76"/>
      <c r="M35" s="75"/>
      <c r="N35" s="58"/>
      <c r="O35" s="58"/>
      <c r="P35" s="76"/>
      <c r="Q35" s="76"/>
      <c r="R35" s="91">
        <f t="shared" si="0"/>
        <v>0</v>
      </c>
      <c r="S35" s="45">
        <f t="shared" si="1"/>
        <v>0</v>
      </c>
    </row>
    <row r="36" spans="1:19" ht="170">
      <c r="A36" s="10">
        <v>147</v>
      </c>
      <c r="B36" s="13" t="s">
        <v>52</v>
      </c>
      <c r="C36" s="13" t="s">
        <v>138</v>
      </c>
      <c r="D36" s="13">
        <v>5</v>
      </c>
      <c r="E36" s="13" t="s">
        <v>774</v>
      </c>
      <c r="F36" s="68" t="s">
        <v>780</v>
      </c>
      <c r="G36" s="27">
        <v>3</v>
      </c>
      <c r="H36" s="75"/>
      <c r="I36" s="58"/>
      <c r="J36" s="58"/>
      <c r="K36" s="76"/>
      <c r="L36" s="76"/>
      <c r="M36" s="75"/>
      <c r="N36" s="58"/>
      <c r="O36" s="58"/>
      <c r="P36" s="76"/>
      <c r="Q36" s="76"/>
      <c r="R36" s="91">
        <f t="shared" si="0"/>
        <v>5</v>
      </c>
      <c r="S36" s="45">
        <f t="shared" si="1"/>
        <v>3</v>
      </c>
    </row>
    <row r="37" spans="1:19" ht="51">
      <c r="A37" s="10">
        <v>148</v>
      </c>
      <c r="B37" s="13" t="s">
        <v>53</v>
      </c>
      <c r="C37" s="13" t="s">
        <v>139</v>
      </c>
      <c r="D37" s="13">
        <v>0</v>
      </c>
      <c r="E37" s="13" t="s">
        <v>775</v>
      </c>
      <c r="F37" s="13"/>
      <c r="G37" s="27">
        <v>0</v>
      </c>
      <c r="H37" s="75"/>
      <c r="I37" s="58"/>
      <c r="J37" s="58"/>
      <c r="K37" s="76"/>
      <c r="L37" s="76"/>
      <c r="M37" s="75"/>
      <c r="N37" s="58"/>
      <c r="O37" s="58"/>
      <c r="P37" s="76"/>
      <c r="Q37" s="76"/>
      <c r="R37" s="91">
        <f t="shared" si="0"/>
        <v>0</v>
      </c>
      <c r="S37" s="45">
        <f t="shared" si="1"/>
        <v>0</v>
      </c>
    </row>
    <row r="38" spans="1:19" ht="153">
      <c r="A38" s="10">
        <v>149</v>
      </c>
      <c r="B38" s="13" t="s">
        <v>237</v>
      </c>
      <c r="C38" s="13" t="s">
        <v>140</v>
      </c>
      <c r="D38" s="13">
        <v>5</v>
      </c>
      <c r="E38" s="13" t="s">
        <v>776</v>
      </c>
      <c r="F38" s="13"/>
      <c r="G38" s="27">
        <v>3</v>
      </c>
      <c r="H38" s="75"/>
      <c r="I38" s="58"/>
      <c r="J38" s="58"/>
      <c r="K38" s="76"/>
      <c r="L38" s="76"/>
      <c r="M38" s="75"/>
      <c r="N38" s="58"/>
      <c r="O38" s="58"/>
      <c r="P38" s="76"/>
      <c r="Q38" s="76"/>
      <c r="R38" s="91">
        <f t="shared" si="0"/>
        <v>5</v>
      </c>
      <c r="S38" s="45">
        <f t="shared" si="1"/>
        <v>3</v>
      </c>
    </row>
    <row r="39" spans="1:19">
      <c r="D39" s="4"/>
      <c r="G39" s="10"/>
      <c r="K39" s="77"/>
      <c r="L39" s="77"/>
      <c r="P39" s="77"/>
      <c r="Q39" s="77"/>
    </row>
    <row r="40" spans="1:19">
      <c r="D40" s="4"/>
      <c r="G40" s="10"/>
      <c r="K40" s="77"/>
      <c r="L40" s="77"/>
      <c r="P40" s="77"/>
      <c r="Q40" s="77"/>
    </row>
    <row r="41" spans="1:19">
      <c r="D41" s="4"/>
      <c r="G41" s="10"/>
      <c r="K41" s="77"/>
      <c r="L41" s="77"/>
      <c r="P41" s="77"/>
      <c r="Q41" s="77"/>
    </row>
    <row r="42" spans="1:19" ht="50">
      <c r="B42" s="63" t="s">
        <v>38</v>
      </c>
      <c r="D42" s="4"/>
      <c r="G42" s="10"/>
      <c r="K42" s="77"/>
      <c r="L42" s="77"/>
      <c r="P42" s="77"/>
      <c r="Q42" s="77"/>
    </row>
    <row r="43" spans="1:19" ht="221">
      <c r="A43" s="10">
        <v>150</v>
      </c>
      <c r="B43" s="13" t="s">
        <v>54</v>
      </c>
      <c r="C43" s="13" t="s">
        <v>141</v>
      </c>
      <c r="D43" s="13">
        <v>5</v>
      </c>
      <c r="E43" s="13" t="s">
        <v>781</v>
      </c>
      <c r="F43" s="13" t="s">
        <v>782</v>
      </c>
      <c r="G43" s="27">
        <v>4</v>
      </c>
      <c r="H43" s="75"/>
      <c r="I43" s="58"/>
      <c r="J43" s="58"/>
      <c r="K43" s="76"/>
      <c r="L43" s="76"/>
      <c r="M43" s="75"/>
      <c r="N43" s="58"/>
      <c r="O43" s="58"/>
      <c r="P43" s="76"/>
      <c r="Q43" s="76"/>
      <c r="R43" s="91">
        <f t="shared" ref="R43:R65" si="2">IF(M43&lt;&gt;"",M43,IF(H43&lt;&gt;"",H43,IF(D43&lt;&gt;"",D43,"")))</f>
        <v>5</v>
      </c>
      <c r="S43" s="45">
        <f t="shared" ref="S43:S65" si="3">IF(P43&lt;&gt;"",P43,IF(K43&lt;&gt;"",K43,IF(G43&lt;&gt;"",G43,"")))</f>
        <v>4</v>
      </c>
    </row>
    <row r="44" spans="1:19" ht="409.6">
      <c r="A44" s="10">
        <v>151</v>
      </c>
      <c r="B44" s="13" t="s">
        <v>55</v>
      </c>
      <c r="C44" s="13" t="s">
        <v>142</v>
      </c>
      <c r="D44" s="13">
        <v>5</v>
      </c>
      <c r="E44" s="13" t="s">
        <v>783</v>
      </c>
      <c r="F44" s="13" t="s">
        <v>784</v>
      </c>
      <c r="G44" s="27">
        <v>4</v>
      </c>
      <c r="H44" s="75"/>
      <c r="I44" s="58"/>
      <c r="J44" s="58"/>
      <c r="K44" s="76"/>
      <c r="L44" s="76"/>
      <c r="M44" s="75"/>
      <c r="N44" s="58"/>
      <c r="O44" s="58"/>
      <c r="P44" s="76"/>
      <c r="Q44" s="76"/>
      <c r="R44" s="91">
        <f t="shared" si="2"/>
        <v>5</v>
      </c>
      <c r="S44" s="45">
        <f t="shared" si="3"/>
        <v>4</v>
      </c>
    </row>
    <row r="45" spans="1:19" ht="372">
      <c r="A45" s="10">
        <v>152</v>
      </c>
      <c r="B45" s="13" t="s">
        <v>238</v>
      </c>
      <c r="C45" s="13" t="s">
        <v>143</v>
      </c>
      <c r="D45" s="13">
        <v>3</v>
      </c>
      <c r="E45" s="13" t="s">
        <v>785</v>
      </c>
      <c r="F45" s="13"/>
      <c r="G45" s="27">
        <v>3</v>
      </c>
      <c r="H45" s="75"/>
      <c r="I45" s="58"/>
      <c r="J45" s="58"/>
      <c r="K45" s="76"/>
      <c r="L45" s="76"/>
      <c r="M45" s="75"/>
      <c r="N45" s="58"/>
      <c r="O45" s="58"/>
      <c r="P45" s="76"/>
      <c r="Q45" s="76"/>
      <c r="R45" s="91">
        <f t="shared" si="2"/>
        <v>3</v>
      </c>
      <c r="S45" s="45">
        <f t="shared" si="3"/>
        <v>3</v>
      </c>
    </row>
    <row r="46" spans="1:19" ht="221">
      <c r="A46" s="10">
        <v>153</v>
      </c>
      <c r="B46" s="13" t="s">
        <v>56</v>
      </c>
      <c r="C46" s="13" t="s">
        <v>144</v>
      </c>
      <c r="D46" s="13">
        <v>5</v>
      </c>
      <c r="E46" s="13" t="s">
        <v>786</v>
      </c>
      <c r="F46" s="13"/>
      <c r="G46" s="27">
        <v>3</v>
      </c>
      <c r="H46" s="75"/>
      <c r="I46" s="58"/>
      <c r="J46" s="58"/>
      <c r="K46" s="76"/>
      <c r="L46" s="76"/>
      <c r="M46" s="75"/>
      <c r="N46" s="58"/>
      <c r="O46" s="58"/>
      <c r="P46" s="76"/>
      <c r="Q46" s="76"/>
      <c r="R46" s="91">
        <f t="shared" si="2"/>
        <v>5</v>
      </c>
      <c r="S46" s="45">
        <f t="shared" si="3"/>
        <v>3</v>
      </c>
    </row>
    <row r="47" spans="1:19" ht="323">
      <c r="A47" s="10">
        <v>154</v>
      </c>
      <c r="B47" s="13" t="s">
        <v>57</v>
      </c>
      <c r="C47" s="13" t="s">
        <v>145</v>
      </c>
      <c r="D47" s="13">
        <v>5</v>
      </c>
      <c r="E47" s="13" t="s">
        <v>787</v>
      </c>
      <c r="F47" s="13"/>
      <c r="G47" s="27">
        <v>3</v>
      </c>
      <c r="H47" s="75"/>
      <c r="I47" s="58"/>
      <c r="J47" s="58"/>
      <c r="K47" s="76"/>
      <c r="L47" s="76"/>
      <c r="M47" s="75"/>
      <c r="N47" s="58"/>
      <c r="O47" s="58"/>
      <c r="P47" s="76"/>
      <c r="Q47" s="76"/>
      <c r="R47" s="91">
        <f t="shared" si="2"/>
        <v>5</v>
      </c>
      <c r="S47" s="45">
        <f t="shared" si="3"/>
        <v>3</v>
      </c>
    </row>
    <row r="48" spans="1:19" ht="238">
      <c r="A48" s="10">
        <v>155</v>
      </c>
      <c r="B48" s="13" t="s">
        <v>58</v>
      </c>
      <c r="C48" s="13" t="s">
        <v>146</v>
      </c>
      <c r="D48" s="13">
        <v>3</v>
      </c>
      <c r="E48" s="13" t="s">
        <v>788</v>
      </c>
      <c r="F48" s="13"/>
      <c r="G48" s="27">
        <v>3</v>
      </c>
      <c r="H48" s="75"/>
      <c r="I48" s="58"/>
      <c r="J48" s="58"/>
      <c r="K48" s="76"/>
      <c r="L48" s="76"/>
      <c r="M48" s="75"/>
      <c r="N48" s="58"/>
      <c r="O48" s="58"/>
      <c r="P48" s="76"/>
      <c r="Q48" s="76"/>
      <c r="R48" s="91">
        <f t="shared" si="2"/>
        <v>3</v>
      </c>
      <c r="S48" s="45">
        <f t="shared" si="3"/>
        <v>3</v>
      </c>
    </row>
    <row r="49" spans="1:19" ht="409.6">
      <c r="A49" s="10">
        <v>156</v>
      </c>
      <c r="B49" s="13" t="s">
        <v>59</v>
      </c>
      <c r="C49" s="13" t="s">
        <v>147</v>
      </c>
      <c r="D49" s="13">
        <v>5</v>
      </c>
      <c r="E49" s="13" t="s">
        <v>789</v>
      </c>
      <c r="F49" s="13"/>
      <c r="G49" s="27">
        <v>3.5</v>
      </c>
      <c r="H49" s="75"/>
      <c r="I49" s="58"/>
      <c r="J49" s="58"/>
      <c r="K49" s="76"/>
      <c r="L49" s="76"/>
      <c r="M49" s="75"/>
      <c r="N49" s="58"/>
      <c r="O49" s="58"/>
      <c r="P49" s="76"/>
      <c r="Q49" s="76"/>
      <c r="R49" s="91">
        <f t="shared" si="2"/>
        <v>5</v>
      </c>
      <c r="S49" s="45">
        <f t="shared" si="3"/>
        <v>3.5</v>
      </c>
    </row>
    <row r="50" spans="1:19" ht="306">
      <c r="A50" s="10">
        <v>157</v>
      </c>
      <c r="B50" s="13" t="s">
        <v>60</v>
      </c>
      <c r="C50" s="13" t="s">
        <v>148</v>
      </c>
      <c r="D50" s="13">
        <v>5</v>
      </c>
      <c r="E50" s="13" t="s">
        <v>790</v>
      </c>
      <c r="F50" s="13"/>
      <c r="G50" s="27">
        <v>4</v>
      </c>
      <c r="H50" s="75"/>
      <c r="I50" s="58"/>
      <c r="J50" s="58"/>
      <c r="K50" s="76"/>
      <c r="L50" s="76"/>
      <c r="M50" s="75"/>
      <c r="N50" s="58"/>
      <c r="O50" s="58"/>
      <c r="P50" s="76"/>
      <c r="Q50" s="76"/>
      <c r="R50" s="91">
        <f t="shared" si="2"/>
        <v>5</v>
      </c>
      <c r="S50" s="45">
        <f t="shared" si="3"/>
        <v>4</v>
      </c>
    </row>
    <row r="51" spans="1:19" ht="356">
      <c r="A51" s="10">
        <v>158</v>
      </c>
      <c r="B51" s="13" t="s">
        <v>61</v>
      </c>
      <c r="C51" s="13" t="s">
        <v>149</v>
      </c>
      <c r="D51" s="13">
        <v>4</v>
      </c>
      <c r="E51" s="13" t="s">
        <v>791</v>
      </c>
      <c r="F51" s="13"/>
      <c r="G51" s="27">
        <v>3</v>
      </c>
      <c r="H51" s="75"/>
      <c r="I51" s="58"/>
      <c r="J51" s="58"/>
      <c r="K51" s="76"/>
      <c r="L51" s="76"/>
      <c r="M51" s="75"/>
      <c r="N51" s="58"/>
      <c r="O51" s="58"/>
      <c r="P51" s="76"/>
      <c r="Q51" s="76"/>
      <c r="R51" s="91">
        <f t="shared" si="2"/>
        <v>4</v>
      </c>
      <c r="S51" s="45">
        <f t="shared" si="3"/>
        <v>3</v>
      </c>
    </row>
    <row r="52" spans="1:19" ht="102">
      <c r="A52" s="10">
        <v>159</v>
      </c>
      <c r="B52" s="13" t="s">
        <v>62</v>
      </c>
      <c r="C52" s="13" t="s">
        <v>150</v>
      </c>
      <c r="D52" s="13">
        <v>5</v>
      </c>
      <c r="E52" s="13" t="s">
        <v>792</v>
      </c>
      <c r="F52" s="13"/>
      <c r="G52" s="27">
        <v>3</v>
      </c>
      <c r="H52" s="75"/>
      <c r="I52" s="58"/>
      <c r="J52" s="58"/>
      <c r="K52" s="76"/>
      <c r="L52" s="76"/>
      <c r="M52" s="75"/>
      <c r="N52" s="58"/>
      <c r="O52" s="58"/>
      <c r="P52" s="76"/>
      <c r="Q52" s="76"/>
      <c r="R52" s="91">
        <f t="shared" si="2"/>
        <v>5</v>
      </c>
      <c r="S52" s="45">
        <f t="shared" si="3"/>
        <v>3</v>
      </c>
    </row>
    <row r="53" spans="1:19" ht="170">
      <c r="A53" s="10">
        <v>160</v>
      </c>
      <c r="B53" s="13" t="s">
        <v>63</v>
      </c>
      <c r="C53" s="13" t="s">
        <v>151</v>
      </c>
      <c r="D53" s="13">
        <v>5</v>
      </c>
      <c r="E53" s="13" t="s">
        <v>793</v>
      </c>
      <c r="F53" s="13"/>
      <c r="G53" s="27">
        <v>3</v>
      </c>
      <c r="H53" s="75"/>
      <c r="I53" s="58"/>
      <c r="J53" s="58"/>
      <c r="K53" s="76"/>
      <c r="L53" s="76"/>
      <c r="M53" s="75"/>
      <c r="N53" s="58"/>
      <c r="O53" s="58"/>
      <c r="P53" s="76"/>
      <c r="Q53" s="76"/>
      <c r="R53" s="91">
        <f t="shared" si="2"/>
        <v>5</v>
      </c>
      <c r="S53" s="45">
        <f t="shared" si="3"/>
        <v>3</v>
      </c>
    </row>
    <row r="54" spans="1:19" ht="306">
      <c r="A54" s="10">
        <v>161</v>
      </c>
      <c r="B54" s="13" t="s">
        <v>239</v>
      </c>
      <c r="C54" s="13" t="s">
        <v>152</v>
      </c>
      <c r="D54" s="13">
        <v>5</v>
      </c>
      <c r="E54" s="13" t="s">
        <v>794</v>
      </c>
      <c r="F54" s="13"/>
      <c r="G54" s="27">
        <v>4</v>
      </c>
      <c r="H54" s="75"/>
      <c r="I54" s="58"/>
      <c r="J54" s="58"/>
      <c r="K54" s="76"/>
      <c r="L54" s="76"/>
      <c r="M54" s="75"/>
      <c r="N54" s="58"/>
      <c r="O54" s="58"/>
      <c r="P54" s="76"/>
      <c r="Q54" s="76"/>
      <c r="R54" s="91">
        <f t="shared" si="2"/>
        <v>5</v>
      </c>
      <c r="S54" s="45">
        <f t="shared" si="3"/>
        <v>4</v>
      </c>
    </row>
    <row r="55" spans="1:19" ht="409.6">
      <c r="A55" s="10">
        <v>162</v>
      </c>
      <c r="B55" s="13" t="s">
        <v>64</v>
      </c>
      <c r="C55" s="13" t="s">
        <v>153</v>
      </c>
      <c r="D55" s="13">
        <v>5</v>
      </c>
      <c r="E55" s="13" t="s">
        <v>795</v>
      </c>
      <c r="F55" s="13" t="s">
        <v>796</v>
      </c>
      <c r="G55" s="27">
        <v>3</v>
      </c>
      <c r="H55" s="75"/>
      <c r="I55" s="58"/>
      <c r="J55" s="58"/>
      <c r="K55" s="76"/>
      <c r="L55" s="76"/>
      <c r="M55" s="75"/>
      <c r="N55" s="58"/>
      <c r="O55" s="58"/>
      <c r="P55" s="76"/>
      <c r="Q55" s="76"/>
      <c r="R55" s="91">
        <f t="shared" si="2"/>
        <v>5</v>
      </c>
      <c r="S55" s="45">
        <f t="shared" si="3"/>
        <v>3</v>
      </c>
    </row>
    <row r="56" spans="1:19" ht="409.6">
      <c r="A56" s="10">
        <v>163</v>
      </c>
      <c r="B56" s="13" t="s">
        <v>65</v>
      </c>
      <c r="C56" s="13" t="s">
        <v>154</v>
      </c>
      <c r="D56" s="13">
        <v>5</v>
      </c>
      <c r="E56" s="13" t="s">
        <v>797</v>
      </c>
      <c r="F56" s="13" t="s">
        <v>798</v>
      </c>
      <c r="G56" s="27">
        <v>3.5</v>
      </c>
      <c r="H56" s="75"/>
      <c r="I56" s="58"/>
      <c r="J56" s="58"/>
      <c r="K56" s="76"/>
      <c r="L56" s="76"/>
      <c r="M56" s="75"/>
      <c r="N56" s="58"/>
      <c r="O56" s="58"/>
      <c r="P56" s="76"/>
      <c r="Q56" s="76"/>
      <c r="R56" s="91">
        <f t="shared" si="2"/>
        <v>5</v>
      </c>
      <c r="S56" s="45">
        <f t="shared" si="3"/>
        <v>3.5</v>
      </c>
    </row>
    <row r="57" spans="1:19" ht="272">
      <c r="A57" s="10">
        <v>164</v>
      </c>
      <c r="B57" s="13" t="s">
        <v>240</v>
      </c>
      <c r="C57" s="13" t="s">
        <v>155</v>
      </c>
      <c r="D57" s="13">
        <v>5</v>
      </c>
      <c r="E57" s="13" t="s">
        <v>799</v>
      </c>
      <c r="F57" s="13"/>
      <c r="G57" s="27">
        <v>3.5</v>
      </c>
      <c r="H57" s="75"/>
      <c r="I57" s="58"/>
      <c r="J57" s="58"/>
      <c r="K57" s="76"/>
      <c r="L57" s="76"/>
      <c r="M57" s="75"/>
      <c r="N57" s="58"/>
      <c r="O57" s="58"/>
      <c r="P57" s="76"/>
      <c r="Q57" s="76"/>
      <c r="R57" s="91">
        <f t="shared" si="2"/>
        <v>5</v>
      </c>
      <c r="S57" s="45">
        <f t="shared" si="3"/>
        <v>3.5</v>
      </c>
    </row>
    <row r="58" spans="1:19" ht="221">
      <c r="A58" s="10">
        <v>165</v>
      </c>
      <c r="B58" s="13" t="s">
        <v>66</v>
      </c>
      <c r="C58" s="13" t="s">
        <v>156</v>
      </c>
      <c r="D58" s="13">
        <v>5</v>
      </c>
      <c r="E58" s="13" t="s">
        <v>800</v>
      </c>
      <c r="F58" s="13"/>
      <c r="G58" s="27">
        <v>3</v>
      </c>
      <c r="H58" s="75"/>
      <c r="I58" s="58"/>
      <c r="J58" s="58"/>
      <c r="K58" s="76"/>
      <c r="L58" s="76"/>
      <c r="M58" s="75"/>
      <c r="N58" s="58"/>
      <c r="O58" s="58"/>
      <c r="P58" s="76"/>
      <c r="Q58" s="76"/>
      <c r="R58" s="91">
        <f t="shared" si="2"/>
        <v>5</v>
      </c>
      <c r="S58" s="45">
        <f t="shared" si="3"/>
        <v>3</v>
      </c>
    </row>
    <row r="59" spans="1:19" ht="340">
      <c r="A59" s="10">
        <v>166</v>
      </c>
      <c r="B59" s="13" t="s">
        <v>67</v>
      </c>
      <c r="C59" s="13" t="s">
        <v>157</v>
      </c>
      <c r="D59" s="13">
        <v>5</v>
      </c>
      <c r="E59" s="13" t="s">
        <v>801</v>
      </c>
      <c r="F59" s="13"/>
      <c r="G59" s="27">
        <v>3.5</v>
      </c>
      <c r="H59" s="75"/>
      <c r="I59" s="58"/>
      <c r="J59" s="58"/>
      <c r="K59" s="76"/>
      <c r="L59" s="76"/>
      <c r="M59" s="75"/>
      <c r="N59" s="58"/>
      <c r="O59" s="58"/>
      <c r="P59" s="76"/>
      <c r="Q59" s="76"/>
      <c r="R59" s="91">
        <f t="shared" si="2"/>
        <v>5</v>
      </c>
      <c r="S59" s="45">
        <f t="shared" si="3"/>
        <v>3.5</v>
      </c>
    </row>
    <row r="60" spans="1:19" ht="153">
      <c r="A60" s="10">
        <v>167</v>
      </c>
      <c r="B60" s="13" t="s">
        <v>68</v>
      </c>
      <c r="C60" s="13" t="s">
        <v>158</v>
      </c>
      <c r="D60" s="13">
        <v>4</v>
      </c>
      <c r="E60" s="13" t="s">
        <v>802</v>
      </c>
      <c r="F60" s="13" t="s">
        <v>803</v>
      </c>
      <c r="G60" s="27">
        <v>3.5</v>
      </c>
      <c r="H60" s="75"/>
      <c r="I60" s="58"/>
      <c r="J60" s="58"/>
      <c r="K60" s="76"/>
      <c r="L60" s="76"/>
      <c r="M60" s="75"/>
      <c r="N60" s="58"/>
      <c r="O60" s="58"/>
      <c r="P60" s="76"/>
      <c r="Q60" s="76"/>
      <c r="R60" s="91">
        <f t="shared" si="2"/>
        <v>4</v>
      </c>
      <c r="S60" s="45">
        <f t="shared" si="3"/>
        <v>3.5</v>
      </c>
    </row>
    <row r="61" spans="1:19" ht="204">
      <c r="A61" s="10">
        <v>168</v>
      </c>
      <c r="B61" s="13" t="s">
        <v>69</v>
      </c>
      <c r="C61" s="13" t="s">
        <v>159</v>
      </c>
      <c r="D61" s="13">
        <v>5</v>
      </c>
      <c r="E61" s="13" t="s">
        <v>804</v>
      </c>
      <c r="F61" s="13" t="s">
        <v>805</v>
      </c>
      <c r="G61" s="27">
        <v>3</v>
      </c>
      <c r="H61" s="75"/>
      <c r="I61" s="58"/>
      <c r="J61" s="58"/>
      <c r="K61" s="76"/>
      <c r="L61" s="76"/>
      <c r="M61" s="75"/>
      <c r="N61" s="58"/>
      <c r="O61" s="58"/>
      <c r="P61" s="76"/>
      <c r="Q61" s="76"/>
      <c r="R61" s="91">
        <f t="shared" si="2"/>
        <v>5</v>
      </c>
      <c r="S61" s="45">
        <f t="shared" si="3"/>
        <v>3</v>
      </c>
    </row>
    <row r="62" spans="1:19" ht="409.6">
      <c r="A62" s="10">
        <v>169</v>
      </c>
      <c r="B62" s="13" t="s">
        <v>70</v>
      </c>
      <c r="C62" s="13" t="s">
        <v>160</v>
      </c>
      <c r="D62" s="13">
        <v>4</v>
      </c>
      <c r="E62" s="13" t="s">
        <v>806</v>
      </c>
      <c r="F62" s="13" t="s">
        <v>807</v>
      </c>
      <c r="G62" s="27">
        <v>3</v>
      </c>
      <c r="H62" s="75"/>
      <c r="I62" s="58"/>
      <c r="J62" s="58"/>
      <c r="K62" s="76"/>
      <c r="L62" s="76"/>
      <c r="M62" s="75"/>
      <c r="N62" s="58"/>
      <c r="O62" s="58"/>
      <c r="P62" s="76"/>
      <c r="Q62" s="76"/>
      <c r="R62" s="91">
        <f t="shared" si="2"/>
        <v>4</v>
      </c>
      <c r="S62" s="45">
        <f t="shared" si="3"/>
        <v>3</v>
      </c>
    </row>
    <row r="63" spans="1:19" ht="119">
      <c r="A63" s="10">
        <v>170</v>
      </c>
      <c r="B63" s="13" t="s">
        <v>71</v>
      </c>
      <c r="C63" s="13" t="s">
        <v>161</v>
      </c>
      <c r="D63" s="13">
        <v>5</v>
      </c>
      <c r="E63" s="13" t="s">
        <v>808</v>
      </c>
      <c r="F63" s="13" t="s">
        <v>796</v>
      </c>
      <c r="G63" s="27">
        <v>3</v>
      </c>
      <c r="H63" s="75"/>
      <c r="I63" s="58"/>
      <c r="J63" s="58"/>
      <c r="K63" s="76"/>
      <c r="L63" s="76"/>
      <c r="M63" s="75"/>
      <c r="N63" s="58"/>
      <c r="O63" s="58"/>
      <c r="P63" s="76"/>
      <c r="Q63" s="76"/>
      <c r="R63" s="91">
        <f t="shared" si="2"/>
        <v>5</v>
      </c>
      <c r="S63" s="45">
        <f t="shared" si="3"/>
        <v>3</v>
      </c>
    </row>
    <row r="64" spans="1:19" ht="51">
      <c r="A64" s="10">
        <v>171</v>
      </c>
      <c r="B64" s="13" t="s">
        <v>72</v>
      </c>
      <c r="C64" s="13" t="s">
        <v>162</v>
      </c>
      <c r="D64" s="13">
        <v>5</v>
      </c>
      <c r="E64" s="13" t="s">
        <v>809</v>
      </c>
      <c r="F64" s="13"/>
      <c r="G64" s="27">
        <v>3</v>
      </c>
      <c r="H64" s="75"/>
      <c r="I64" s="58"/>
      <c r="J64" s="58"/>
      <c r="K64" s="76"/>
      <c r="L64" s="76"/>
      <c r="M64" s="75"/>
      <c r="N64" s="58"/>
      <c r="O64" s="58"/>
      <c r="P64" s="76"/>
      <c r="Q64" s="76"/>
      <c r="R64" s="91">
        <f t="shared" si="2"/>
        <v>5</v>
      </c>
      <c r="S64" s="45">
        <f t="shared" si="3"/>
        <v>3</v>
      </c>
    </row>
    <row r="65" spans="1:19" ht="170">
      <c r="A65" s="10">
        <v>172</v>
      </c>
      <c r="B65" s="13" t="s">
        <v>52</v>
      </c>
      <c r="C65" s="13" t="s">
        <v>138</v>
      </c>
      <c r="D65" s="13">
        <v>5</v>
      </c>
      <c r="E65" s="13" t="s">
        <v>810</v>
      </c>
      <c r="F65" s="13"/>
      <c r="G65" s="27">
        <v>3</v>
      </c>
      <c r="H65" s="75"/>
      <c r="I65" s="58"/>
      <c r="J65" s="58"/>
      <c r="K65" s="76"/>
      <c r="L65" s="76"/>
      <c r="M65" s="75"/>
      <c r="N65" s="58"/>
      <c r="O65" s="58"/>
      <c r="P65" s="76"/>
      <c r="Q65" s="76"/>
      <c r="R65" s="91">
        <f t="shared" si="2"/>
        <v>5</v>
      </c>
      <c r="S65" s="45">
        <f t="shared" si="3"/>
        <v>3</v>
      </c>
    </row>
    <row r="66" spans="1:19">
      <c r="D66" s="4"/>
      <c r="G66" s="10"/>
      <c r="K66" s="77"/>
      <c r="L66" s="77"/>
      <c r="P66" s="77"/>
      <c r="Q66" s="77"/>
    </row>
    <row r="67" spans="1:19">
      <c r="D67" s="4"/>
      <c r="G67" s="10"/>
      <c r="K67" s="77"/>
      <c r="L67" s="77"/>
      <c r="P67" s="77"/>
      <c r="Q67" s="77"/>
    </row>
    <row r="68" spans="1:19">
      <c r="D68" s="4"/>
      <c r="G68" s="10"/>
      <c r="K68" s="77"/>
      <c r="L68" s="77"/>
      <c r="P68" s="77"/>
      <c r="Q68" s="77"/>
    </row>
    <row r="69" spans="1:19" ht="25">
      <c r="B69" s="63" t="s">
        <v>39</v>
      </c>
      <c r="D69" s="4"/>
      <c r="G69" s="10"/>
      <c r="K69" s="77"/>
      <c r="L69" s="77"/>
      <c r="P69" s="77"/>
      <c r="Q69" s="77"/>
    </row>
    <row r="70" spans="1:19" ht="119">
      <c r="A70" s="10">
        <v>173</v>
      </c>
      <c r="B70" s="13" t="s">
        <v>241</v>
      </c>
      <c r="C70" s="13" t="s">
        <v>163</v>
      </c>
      <c r="D70" s="13">
        <v>5</v>
      </c>
      <c r="E70" s="13" t="s">
        <v>811</v>
      </c>
      <c r="F70" s="13" t="s">
        <v>812</v>
      </c>
      <c r="G70" s="27">
        <v>4</v>
      </c>
      <c r="H70" s="75"/>
      <c r="I70" s="58"/>
      <c r="J70" s="58"/>
      <c r="K70" s="76"/>
      <c r="L70" s="76"/>
      <c r="M70" s="75"/>
      <c r="N70" s="58"/>
      <c r="O70" s="58"/>
      <c r="P70" s="76"/>
      <c r="Q70" s="76"/>
      <c r="R70" s="91">
        <f t="shared" ref="R70:R83" si="4">IF(M70&lt;&gt;"",M70,IF(H70&lt;&gt;"",H70,IF(D70&lt;&gt;"",D70,"")))</f>
        <v>5</v>
      </c>
      <c r="S70" s="45">
        <f t="shared" ref="S70:S83" si="5">IF(P70&lt;&gt;"",P70,IF(K70&lt;&gt;"",K70,IF(G70&lt;&gt;"",G70,"")))</f>
        <v>4</v>
      </c>
    </row>
    <row r="71" spans="1:19" ht="272">
      <c r="A71" s="10">
        <v>174</v>
      </c>
      <c r="B71" s="13" t="s">
        <v>242</v>
      </c>
      <c r="C71" s="13" t="s">
        <v>164</v>
      </c>
      <c r="D71" s="13">
        <v>5</v>
      </c>
      <c r="E71" s="13" t="s">
        <v>813</v>
      </c>
      <c r="F71" s="13" t="s">
        <v>814</v>
      </c>
      <c r="G71" s="27">
        <v>4</v>
      </c>
      <c r="H71" s="75"/>
      <c r="I71" s="58"/>
      <c r="J71" s="58"/>
      <c r="K71" s="76"/>
      <c r="L71" s="76"/>
      <c r="M71" s="75"/>
      <c r="N71" s="58"/>
      <c r="O71" s="58"/>
      <c r="P71" s="76"/>
      <c r="Q71" s="76"/>
      <c r="R71" s="91">
        <f t="shared" si="4"/>
        <v>5</v>
      </c>
      <c r="S71" s="45">
        <f t="shared" si="5"/>
        <v>4</v>
      </c>
    </row>
    <row r="72" spans="1:19" ht="68">
      <c r="A72" s="10">
        <v>175</v>
      </c>
      <c r="B72" s="13" t="s">
        <v>73</v>
      </c>
      <c r="C72" s="13" t="s">
        <v>165</v>
      </c>
      <c r="D72" s="13">
        <v>5</v>
      </c>
      <c r="E72" s="13" t="s">
        <v>815</v>
      </c>
      <c r="F72" s="13" t="s">
        <v>816</v>
      </c>
      <c r="G72" s="27">
        <v>3</v>
      </c>
      <c r="H72" s="75"/>
      <c r="I72" s="58"/>
      <c r="J72" s="58"/>
      <c r="K72" s="76"/>
      <c r="L72" s="76"/>
      <c r="M72" s="75"/>
      <c r="N72" s="58"/>
      <c r="O72" s="58"/>
      <c r="P72" s="76"/>
      <c r="Q72" s="76"/>
      <c r="R72" s="91">
        <f t="shared" si="4"/>
        <v>5</v>
      </c>
      <c r="S72" s="45">
        <f t="shared" si="5"/>
        <v>3</v>
      </c>
    </row>
    <row r="73" spans="1:19" ht="85">
      <c r="A73" s="10">
        <v>176</v>
      </c>
      <c r="B73" s="13" t="s">
        <v>74</v>
      </c>
      <c r="C73" s="13" t="s">
        <v>166</v>
      </c>
      <c r="D73" s="13">
        <v>3</v>
      </c>
      <c r="E73" s="13" t="s">
        <v>817</v>
      </c>
      <c r="F73" s="13"/>
      <c r="G73" s="27">
        <v>3</v>
      </c>
      <c r="H73" s="75"/>
      <c r="I73" s="58"/>
      <c r="J73" s="58"/>
      <c r="K73" s="76"/>
      <c r="L73" s="76"/>
      <c r="M73" s="75"/>
      <c r="N73" s="58"/>
      <c r="O73" s="58"/>
      <c r="P73" s="76"/>
      <c r="Q73" s="76"/>
      <c r="R73" s="91">
        <f t="shared" si="4"/>
        <v>3</v>
      </c>
      <c r="S73" s="45">
        <f t="shared" si="5"/>
        <v>3</v>
      </c>
    </row>
    <row r="74" spans="1:19" ht="119">
      <c r="A74" s="10">
        <v>177</v>
      </c>
      <c r="B74" s="13" t="s">
        <v>75</v>
      </c>
      <c r="C74" s="13" t="s">
        <v>167</v>
      </c>
      <c r="D74" s="13">
        <v>5</v>
      </c>
      <c r="E74" s="13" t="s">
        <v>818</v>
      </c>
      <c r="F74" s="13"/>
      <c r="G74" s="27">
        <v>4</v>
      </c>
      <c r="H74" s="75"/>
      <c r="I74" s="58"/>
      <c r="J74" s="58"/>
      <c r="K74" s="76"/>
      <c r="L74" s="76"/>
      <c r="M74" s="75"/>
      <c r="N74" s="58"/>
      <c r="O74" s="58"/>
      <c r="P74" s="76"/>
      <c r="Q74" s="76"/>
      <c r="R74" s="91">
        <f t="shared" si="4"/>
        <v>5</v>
      </c>
      <c r="S74" s="45">
        <f t="shared" si="5"/>
        <v>4</v>
      </c>
    </row>
    <row r="75" spans="1:19" ht="170">
      <c r="A75" s="10">
        <v>178</v>
      </c>
      <c r="B75" s="13" t="s">
        <v>76</v>
      </c>
      <c r="C75" s="13" t="s">
        <v>168</v>
      </c>
      <c r="D75" s="13">
        <v>5</v>
      </c>
      <c r="E75" s="13" t="s">
        <v>819</v>
      </c>
      <c r="F75" s="13"/>
      <c r="G75" s="27">
        <v>4</v>
      </c>
      <c r="H75" s="75"/>
      <c r="I75" s="58"/>
      <c r="J75" s="58"/>
      <c r="K75" s="76"/>
      <c r="L75" s="76"/>
      <c r="M75" s="75"/>
      <c r="N75" s="58"/>
      <c r="O75" s="58"/>
      <c r="P75" s="76"/>
      <c r="Q75" s="76"/>
      <c r="R75" s="91">
        <f t="shared" si="4"/>
        <v>5</v>
      </c>
      <c r="S75" s="45">
        <f t="shared" si="5"/>
        <v>4</v>
      </c>
    </row>
    <row r="76" spans="1:19" ht="68">
      <c r="A76" s="10">
        <v>179</v>
      </c>
      <c r="B76" s="13" t="s">
        <v>77</v>
      </c>
      <c r="C76" s="13" t="s">
        <v>169</v>
      </c>
      <c r="D76" s="13">
        <v>5</v>
      </c>
      <c r="E76" s="13" t="s">
        <v>820</v>
      </c>
      <c r="F76" s="13"/>
      <c r="G76" s="27">
        <v>4</v>
      </c>
      <c r="H76" s="75"/>
      <c r="I76" s="58"/>
      <c r="J76" s="58"/>
      <c r="K76" s="76"/>
      <c r="L76" s="76"/>
      <c r="M76" s="75"/>
      <c r="N76" s="58"/>
      <c r="O76" s="58"/>
      <c r="P76" s="76"/>
      <c r="Q76" s="76"/>
      <c r="R76" s="91">
        <f t="shared" si="4"/>
        <v>5</v>
      </c>
      <c r="S76" s="45">
        <f t="shared" si="5"/>
        <v>4</v>
      </c>
    </row>
    <row r="77" spans="1:19" ht="102">
      <c r="A77" s="10">
        <v>180</v>
      </c>
      <c r="B77" s="13" t="s">
        <v>78</v>
      </c>
      <c r="C77" s="13" t="s">
        <v>170</v>
      </c>
      <c r="D77" s="13">
        <v>5</v>
      </c>
      <c r="E77" s="13" t="s">
        <v>821</v>
      </c>
      <c r="F77" s="13"/>
      <c r="G77" s="27">
        <v>4</v>
      </c>
      <c r="H77" s="75"/>
      <c r="I77" s="58"/>
      <c r="J77" s="58"/>
      <c r="K77" s="76"/>
      <c r="L77" s="76"/>
      <c r="M77" s="75"/>
      <c r="N77" s="58"/>
      <c r="O77" s="58"/>
      <c r="P77" s="76"/>
      <c r="Q77" s="76"/>
      <c r="R77" s="91">
        <f t="shared" si="4"/>
        <v>5</v>
      </c>
      <c r="S77" s="45">
        <f t="shared" si="5"/>
        <v>4</v>
      </c>
    </row>
    <row r="78" spans="1:19" ht="119">
      <c r="A78" s="10">
        <v>181</v>
      </c>
      <c r="B78" s="13" t="s">
        <v>79</v>
      </c>
      <c r="C78" s="13" t="s">
        <v>171</v>
      </c>
      <c r="D78" s="13">
        <v>1</v>
      </c>
      <c r="E78" s="13" t="s">
        <v>822</v>
      </c>
      <c r="F78" s="13"/>
      <c r="G78" s="27">
        <v>1</v>
      </c>
      <c r="H78" s="75"/>
      <c r="I78" s="58"/>
      <c r="J78" s="58"/>
      <c r="K78" s="76"/>
      <c r="L78" s="76"/>
      <c r="M78" s="75"/>
      <c r="N78" s="58"/>
      <c r="O78" s="58"/>
      <c r="P78" s="76"/>
      <c r="Q78" s="76"/>
      <c r="R78" s="91">
        <f t="shared" si="4"/>
        <v>1</v>
      </c>
      <c r="S78" s="45">
        <f t="shared" si="5"/>
        <v>1</v>
      </c>
    </row>
    <row r="79" spans="1:19" ht="170">
      <c r="A79" s="10">
        <v>182</v>
      </c>
      <c r="B79" s="13" t="s">
        <v>80</v>
      </c>
      <c r="C79" s="13" t="s">
        <v>172</v>
      </c>
      <c r="D79" s="13">
        <v>4</v>
      </c>
      <c r="E79" s="13" t="s">
        <v>823</v>
      </c>
      <c r="F79" s="13" t="s">
        <v>824</v>
      </c>
      <c r="G79" s="27">
        <v>4</v>
      </c>
      <c r="H79" s="75"/>
      <c r="I79" s="58"/>
      <c r="J79" s="58"/>
      <c r="K79" s="76"/>
      <c r="L79" s="76"/>
      <c r="M79" s="75"/>
      <c r="N79" s="58"/>
      <c r="O79" s="58"/>
      <c r="P79" s="76"/>
      <c r="Q79" s="76"/>
      <c r="R79" s="91">
        <f t="shared" si="4"/>
        <v>4</v>
      </c>
      <c r="S79" s="45">
        <f t="shared" si="5"/>
        <v>4</v>
      </c>
    </row>
    <row r="80" spans="1:19" ht="68">
      <c r="A80" s="10">
        <v>183</v>
      </c>
      <c r="B80" s="13" t="s">
        <v>81</v>
      </c>
      <c r="C80" s="13" t="s">
        <v>173</v>
      </c>
      <c r="D80" s="13">
        <v>5</v>
      </c>
      <c r="E80" s="13" t="s">
        <v>825</v>
      </c>
      <c r="F80" s="13" t="s">
        <v>826</v>
      </c>
      <c r="G80" s="27">
        <v>3</v>
      </c>
      <c r="H80" s="75"/>
      <c r="I80" s="58"/>
      <c r="J80" s="58"/>
      <c r="K80" s="76"/>
      <c r="L80" s="76"/>
      <c r="M80" s="75"/>
      <c r="N80" s="58"/>
      <c r="O80" s="58"/>
      <c r="P80" s="76"/>
      <c r="Q80" s="76"/>
      <c r="R80" s="91">
        <f t="shared" si="4"/>
        <v>5</v>
      </c>
      <c r="S80" s="45">
        <f t="shared" si="5"/>
        <v>3</v>
      </c>
    </row>
    <row r="81" spans="1:19" ht="85">
      <c r="A81" s="10">
        <v>184</v>
      </c>
      <c r="B81" s="13" t="s">
        <v>82</v>
      </c>
      <c r="C81" s="13" t="s">
        <v>174</v>
      </c>
      <c r="D81" s="13">
        <v>5</v>
      </c>
      <c r="E81" s="13" t="s">
        <v>827</v>
      </c>
      <c r="F81" s="13" t="s">
        <v>807</v>
      </c>
      <c r="G81" s="27">
        <v>3</v>
      </c>
      <c r="H81" s="75"/>
      <c r="I81" s="58"/>
      <c r="J81" s="58"/>
      <c r="K81" s="76"/>
      <c r="L81" s="76"/>
      <c r="M81" s="75"/>
      <c r="N81" s="58"/>
      <c r="O81" s="58"/>
      <c r="P81" s="76"/>
      <c r="Q81" s="76"/>
      <c r="R81" s="91">
        <f t="shared" si="4"/>
        <v>5</v>
      </c>
      <c r="S81" s="45">
        <f t="shared" si="5"/>
        <v>3</v>
      </c>
    </row>
    <row r="82" spans="1:19" ht="204">
      <c r="A82" s="10">
        <v>185</v>
      </c>
      <c r="B82" s="13" t="s">
        <v>71</v>
      </c>
      <c r="C82" s="13" t="s">
        <v>175</v>
      </c>
      <c r="D82" s="13">
        <v>5</v>
      </c>
      <c r="E82" s="13" t="s">
        <v>828</v>
      </c>
      <c r="F82" s="13" t="s">
        <v>829</v>
      </c>
      <c r="G82" s="27">
        <v>3</v>
      </c>
      <c r="H82" s="75"/>
      <c r="I82" s="58"/>
      <c r="J82" s="58"/>
      <c r="K82" s="76"/>
      <c r="L82" s="76"/>
      <c r="M82" s="75"/>
      <c r="N82" s="58"/>
      <c r="O82" s="58"/>
      <c r="P82" s="76"/>
      <c r="Q82" s="76"/>
      <c r="R82" s="91">
        <f t="shared" si="4"/>
        <v>5</v>
      </c>
      <c r="S82" s="45">
        <f t="shared" si="5"/>
        <v>3</v>
      </c>
    </row>
    <row r="83" spans="1:19" ht="85">
      <c r="A83" s="10">
        <v>186</v>
      </c>
      <c r="B83" s="13" t="s">
        <v>83</v>
      </c>
      <c r="C83" s="13" t="s">
        <v>176</v>
      </c>
      <c r="D83" s="13">
        <v>5</v>
      </c>
      <c r="E83" s="13" t="s">
        <v>811</v>
      </c>
      <c r="F83" s="13" t="s">
        <v>809</v>
      </c>
      <c r="G83" s="27">
        <v>3</v>
      </c>
      <c r="H83" s="75"/>
      <c r="I83" s="58"/>
      <c r="J83" s="58"/>
      <c r="K83" s="76"/>
      <c r="L83" s="76"/>
      <c r="M83" s="75"/>
      <c r="N83" s="58"/>
      <c r="O83" s="58"/>
      <c r="P83" s="76"/>
      <c r="Q83" s="76"/>
      <c r="R83" s="91">
        <f t="shared" si="4"/>
        <v>5</v>
      </c>
      <c r="S83" s="45">
        <f t="shared" si="5"/>
        <v>3</v>
      </c>
    </row>
    <row r="84" spans="1:19">
      <c r="D84" s="4"/>
      <c r="G84" s="10"/>
      <c r="K84" s="77"/>
      <c r="L84" s="77"/>
      <c r="P84" s="77"/>
      <c r="Q84" s="77"/>
    </row>
    <row r="85" spans="1:19">
      <c r="D85" s="4"/>
      <c r="G85" s="10"/>
      <c r="K85" s="77"/>
      <c r="L85" s="77"/>
      <c r="P85" s="77"/>
      <c r="Q85" s="77"/>
    </row>
    <row r="86" spans="1:19">
      <c r="D86" s="4"/>
      <c r="G86" s="10"/>
      <c r="K86" s="77"/>
      <c r="L86" s="77"/>
      <c r="P86" s="77"/>
      <c r="Q86" s="77"/>
    </row>
    <row r="87" spans="1:19" ht="25">
      <c r="B87" s="63" t="s">
        <v>40</v>
      </c>
      <c r="D87" s="4"/>
      <c r="G87" s="10"/>
      <c r="K87" s="77"/>
      <c r="L87" s="77"/>
      <c r="P87" s="77"/>
      <c r="Q87" s="77"/>
    </row>
    <row r="88" spans="1:19" ht="85">
      <c r="A88" s="10">
        <v>187</v>
      </c>
      <c r="B88" s="13" t="s">
        <v>243</v>
      </c>
      <c r="C88" s="13" t="s">
        <v>177</v>
      </c>
      <c r="D88" s="13">
        <v>5</v>
      </c>
      <c r="E88" s="13" t="s">
        <v>830</v>
      </c>
      <c r="F88" s="13" t="s">
        <v>831</v>
      </c>
      <c r="G88" s="27">
        <v>3</v>
      </c>
      <c r="H88" s="75"/>
      <c r="I88" s="58"/>
      <c r="J88" s="58"/>
      <c r="K88" s="76"/>
      <c r="L88" s="76"/>
      <c r="M88" s="75"/>
      <c r="N88" s="58"/>
      <c r="O88" s="58"/>
      <c r="P88" s="76"/>
      <c r="Q88" s="76"/>
      <c r="R88" s="91">
        <f t="shared" ref="R88:R95" si="6">IF(M88&lt;&gt;"",M88,IF(H88&lt;&gt;"",H88,IF(D88&lt;&gt;"",D88,"")))</f>
        <v>5</v>
      </c>
      <c r="S88" s="45">
        <f t="shared" ref="S88:S95" si="7">IF(P88&lt;&gt;"",P88,IF(K88&lt;&gt;"",K88,IF(G88&lt;&gt;"",G88,"")))</f>
        <v>3</v>
      </c>
    </row>
    <row r="89" spans="1:19" ht="102">
      <c r="A89" s="10">
        <v>188</v>
      </c>
      <c r="B89" s="13" t="s">
        <v>244</v>
      </c>
      <c r="C89" s="13" t="s">
        <v>178</v>
      </c>
      <c r="D89" s="13">
        <v>5</v>
      </c>
      <c r="E89" s="13" t="s">
        <v>832</v>
      </c>
      <c r="F89" s="13"/>
      <c r="G89" s="27">
        <v>3</v>
      </c>
      <c r="H89" s="75"/>
      <c r="I89" s="58"/>
      <c r="J89" s="58"/>
      <c r="K89" s="76"/>
      <c r="L89" s="76"/>
      <c r="M89" s="75"/>
      <c r="N89" s="58"/>
      <c r="O89" s="58"/>
      <c r="P89" s="76"/>
      <c r="Q89" s="76"/>
      <c r="R89" s="91">
        <f t="shared" si="6"/>
        <v>5</v>
      </c>
      <c r="S89" s="45">
        <f t="shared" si="7"/>
        <v>3</v>
      </c>
    </row>
    <row r="90" spans="1:19" ht="204">
      <c r="A90" s="10">
        <v>189</v>
      </c>
      <c r="B90" s="13" t="s">
        <v>84</v>
      </c>
      <c r="C90" s="13" t="s">
        <v>179</v>
      </c>
      <c r="D90" s="13">
        <v>5</v>
      </c>
      <c r="E90" s="13" t="s">
        <v>833</v>
      </c>
      <c r="F90" s="13"/>
      <c r="G90" s="27">
        <v>3.5</v>
      </c>
      <c r="H90" s="75"/>
      <c r="I90" s="58"/>
      <c r="J90" s="58"/>
      <c r="K90" s="76"/>
      <c r="L90" s="76"/>
      <c r="M90" s="75"/>
      <c r="N90" s="58"/>
      <c r="O90" s="58"/>
      <c r="P90" s="76"/>
      <c r="Q90" s="76"/>
      <c r="R90" s="91">
        <f t="shared" si="6"/>
        <v>5</v>
      </c>
      <c r="S90" s="45">
        <f t="shared" si="7"/>
        <v>3.5</v>
      </c>
    </row>
    <row r="91" spans="1:19" ht="85">
      <c r="A91" s="10">
        <v>190</v>
      </c>
      <c r="B91" s="13" t="s">
        <v>245</v>
      </c>
      <c r="C91" s="13" t="s">
        <v>180</v>
      </c>
      <c r="D91" s="13">
        <v>5</v>
      </c>
      <c r="E91" s="13" t="s">
        <v>834</v>
      </c>
      <c r="F91" s="13"/>
      <c r="G91" s="27">
        <v>4</v>
      </c>
      <c r="H91" s="75"/>
      <c r="I91" s="58"/>
      <c r="J91" s="58"/>
      <c r="K91" s="76"/>
      <c r="L91" s="76"/>
      <c r="M91" s="75"/>
      <c r="N91" s="58"/>
      <c r="O91" s="58"/>
      <c r="P91" s="76"/>
      <c r="Q91" s="76"/>
      <c r="R91" s="91">
        <f t="shared" si="6"/>
        <v>5</v>
      </c>
      <c r="S91" s="45">
        <f t="shared" si="7"/>
        <v>4</v>
      </c>
    </row>
    <row r="92" spans="1:19" ht="85">
      <c r="A92" s="10">
        <v>191</v>
      </c>
      <c r="B92" s="13" t="s">
        <v>85</v>
      </c>
      <c r="C92" s="13" t="s">
        <v>181</v>
      </c>
      <c r="D92" s="13">
        <v>5</v>
      </c>
      <c r="E92" s="13" t="s">
        <v>835</v>
      </c>
      <c r="F92" s="13"/>
      <c r="G92" s="27">
        <v>3.5</v>
      </c>
      <c r="H92" s="75"/>
      <c r="I92" s="58"/>
      <c r="J92" s="58"/>
      <c r="K92" s="76"/>
      <c r="L92" s="76"/>
      <c r="M92" s="75"/>
      <c r="N92" s="58"/>
      <c r="O92" s="58"/>
      <c r="P92" s="76"/>
      <c r="Q92" s="76"/>
      <c r="R92" s="91">
        <f t="shared" si="6"/>
        <v>5</v>
      </c>
      <c r="S92" s="45">
        <f t="shared" si="7"/>
        <v>3.5</v>
      </c>
    </row>
    <row r="93" spans="1:19" ht="85">
      <c r="A93" s="10">
        <v>192</v>
      </c>
      <c r="B93" s="13" t="s">
        <v>86</v>
      </c>
      <c r="C93" s="13" t="s">
        <v>182</v>
      </c>
      <c r="D93" s="13">
        <v>5</v>
      </c>
      <c r="E93" s="13" t="s">
        <v>827</v>
      </c>
      <c r="F93" s="13" t="s">
        <v>807</v>
      </c>
      <c r="G93" s="27">
        <v>3</v>
      </c>
      <c r="H93" s="75"/>
      <c r="I93" s="58"/>
      <c r="J93" s="58"/>
      <c r="K93" s="76"/>
      <c r="L93" s="76"/>
      <c r="M93" s="75"/>
      <c r="N93" s="58"/>
      <c r="O93" s="58"/>
      <c r="P93" s="76"/>
      <c r="Q93" s="76"/>
      <c r="R93" s="91">
        <f t="shared" si="6"/>
        <v>5</v>
      </c>
      <c r="S93" s="45">
        <f t="shared" si="7"/>
        <v>3</v>
      </c>
    </row>
    <row r="94" spans="1:19" ht="85">
      <c r="A94" s="10">
        <v>193</v>
      </c>
      <c r="B94" s="13" t="s">
        <v>87</v>
      </c>
      <c r="C94" s="13" t="s">
        <v>183</v>
      </c>
      <c r="D94" s="13">
        <v>5</v>
      </c>
      <c r="E94" s="13" t="s">
        <v>811</v>
      </c>
      <c r="F94" s="13" t="s">
        <v>809</v>
      </c>
      <c r="G94" s="27">
        <v>3</v>
      </c>
      <c r="H94" s="75"/>
      <c r="I94" s="58"/>
      <c r="J94" s="58"/>
      <c r="K94" s="76"/>
      <c r="L94" s="76"/>
      <c r="M94" s="75"/>
      <c r="N94" s="58"/>
      <c r="O94" s="58"/>
      <c r="P94" s="76"/>
      <c r="Q94" s="76"/>
      <c r="R94" s="91">
        <f t="shared" si="6"/>
        <v>5</v>
      </c>
      <c r="S94" s="45">
        <f t="shared" si="7"/>
        <v>3</v>
      </c>
    </row>
    <row r="95" spans="1:19" ht="170">
      <c r="A95" s="10">
        <v>194</v>
      </c>
      <c r="B95" s="13" t="s">
        <v>80</v>
      </c>
      <c r="C95" s="13" t="s">
        <v>172</v>
      </c>
      <c r="D95" s="13">
        <v>5</v>
      </c>
      <c r="E95" s="13" t="s">
        <v>823</v>
      </c>
      <c r="F95" s="13" t="s">
        <v>836</v>
      </c>
      <c r="G95" s="27">
        <v>4</v>
      </c>
      <c r="H95" s="75"/>
      <c r="I95" s="58"/>
      <c r="J95" s="58"/>
      <c r="K95" s="76"/>
      <c r="L95" s="76"/>
      <c r="M95" s="75"/>
      <c r="N95" s="58"/>
      <c r="O95" s="58"/>
      <c r="P95" s="76"/>
      <c r="Q95" s="76"/>
      <c r="R95" s="91">
        <f t="shared" si="6"/>
        <v>5</v>
      </c>
      <c r="S95" s="45">
        <f t="shared" si="7"/>
        <v>4</v>
      </c>
    </row>
    <row r="96" spans="1:19">
      <c r="D96" s="4"/>
      <c r="G96" s="10"/>
      <c r="K96" s="77"/>
      <c r="L96" s="77"/>
      <c r="P96" s="77"/>
      <c r="Q96" s="77"/>
    </row>
    <row r="97" spans="1:19">
      <c r="D97" s="4"/>
      <c r="G97" s="10"/>
      <c r="K97" s="77"/>
      <c r="L97" s="77"/>
      <c r="P97" s="77"/>
      <c r="Q97" s="77"/>
    </row>
    <row r="98" spans="1:19">
      <c r="D98" s="4"/>
      <c r="G98" s="10"/>
      <c r="K98" s="77"/>
      <c r="L98" s="77"/>
      <c r="P98" s="77"/>
      <c r="Q98" s="77"/>
    </row>
    <row r="99" spans="1:19" ht="25">
      <c r="B99" s="64" t="s">
        <v>88</v>
      </c>
      <c r="D99" s="4"/>
      <c r="G99" s="10"/>
      <c r="K99" s="77"/>
      <c r="L99" s="77"/>
      <c r="P99" s="77"/>
      <c r="Q99" s="77"/>
    </row>
    <row r="100" spans="1:19" ht="409.6">
      <c r="A100" s="10">
        <v>195</v>
      </c>
      <c r="B100" s="13" t="s">
        <v>89</v>
      </c>
      <c r="C100" s="13" t="s">
        <v>184</v>
      </c>
      <c r="D100" s="13">
        <v>5</v>
      </c>
      <c r="E100" s="13" t="s">
        <v>837</v>
      </c>
      <c r="F100" s="13" t="s">
        <v>838</v>
      </c>
      <c r="G100" s="27">
        <v>3.5</v>
      </c>
      <c r="H100" s="75"/>
      <c r="I100" s="58"/>
      <c r="J100" s="58"/>
      <c r="K100" s="76"/>
      <c r="L100" s="76"/>
      <c r="M100" s="75"/>
      <c r="N100" s="58"/>
      <c r="O100" s="58"/>
      <c r="P100" s="76"/>
      <c r="Q100" s="76"/>
      <c r="R100" s="91">
        <f t="shared" ref="R100:R108" si="8">IF(M100&lt;&gt;"",M100,IF(H100&lt;&gt;"",H100,IF(D100&lt;&gt;"",D100,"")))</f>
        <v>5</v>
      </c>
      <c r="S100" s="45">
        <f t="shared" ref="S100:S108" si="9">IF(P100&lt;&gt;"",P100,IF(K100&lt;&gt;"",K100,IF(G100&lt;&gt;"",G100,"")))</f>
        <v>3.5</v>
      </c>
    </row>
    <row r="101" spans="1:19" ht="409.6">
      <c r="A101" s="10">
        <v>196</v>
      </c>
      <c r="B101" s="13" t="s">
        <v>90</v>
      </c>
      <c r="C101" s="13" t="s">
        <v>185</v>
      </c>
      <c r="D101" s="13">
        <v>5</v>
      </c>
      <c r="E101" s="13" t="s">
        <v>839</v>
      </c>
      <c r="F101" s="13" t="s">
        <v>840</v>
      </c>
      <c r="G101" s="27">
        <v>3.5</v>
      </c>
      <c r="H101" s="75"/>
      <c r="I101" s="58"/>
      <c r="J101" s="58"/>
      <c r="K101" s="76"/>
      <c r="L101" s="76"/>
      <c r="M101" s="75"/>
      <c r="N101" s="58"/>
      <c r="O101" s="58"/>
      <c r="P101" s="76"/>
      <c r="Q101" s="76"/>
      <c r="R101" s="91">
        <f t="shared" si="8"/>
        <v>5</v>
      </c>
      <c r="S101" s="45">
        <f t="shared" si="9"/>
        <v>3.5</v>
      </c>
    </row>
    <row r="102" spans="1:19" ht="409.6">
      <c r="A102" s="10">
        <v>197</v>
      </c>
      <c r="B102" s="13" t="s">
        <v>91</v>
      </c>
      <c r="C102" s="13" t="s">
        <v>186</v>
      </c>
      <c r="D102" s="13">
        <v>5</v>
      </c>
      <c r="E102" s="13" t="s">
        <v>841</v>
      </c>
      <c r="F102" s="13"/>
      <c r="G102" s="27">
        <v>3.5</v>
      </c>
      <c r="H102" s="75"/>
      <c r="I102" s="58"/>
      <c r="J102" s="58"/>
      <c r="K102" s="76"/>
      <c r="L102" s="76"/>
      <c r="M102" s="75"/>
      <c r="N102" s="58"/>
      <c r="O102" s="58"/>
      <c r="P102" s="76"/>
      <c r="Q102" s="76"/>
      <c r="R102" s="91">
        <f t="shared" si="8"/>
        <v>5</v>
      </c>
      <c r="S102" s="45">
        <f t="shared" si="9"/>
        <v>3.5</v>
      </c>
    </row>
    <row r="103" spans="1:19" ht="388">
      <c r="A103" s="10">
        <v>198</v>
      </c>
      <c r="B103" s="14" t="s">
        <v>233</v>
      </c>
      <c r="C103" s="13" t="s">
        <v>187</v>
      </c>
      <c r="D103" s="13">
        <v>5</v>
      </c>
      <c r="E103" s="13" t="s">
        <v>842</v>
      </c>
      <c r="F103" s="13"/>
      <c r="G103" s="27">
        <v>3</v>
      </c>
      <c r="H103" s="75"/>
      <c r="I103" s="58"/>
      <c r="J103" s="58"/>
      <c r="K103" s="76"/>
      <c r="L103" s="76"/>
      <c r="M103" s="75"/>
      <c r="N103" s="58"/>
      <c r="O103" s="58"/>
      <c r="P103" s="76"/>
      <c r="Q103" s="76"/>
      <c r="R103" s="91">
        <f t="shared" si="8"/>
        <v>5</v>
      </c>
      <c r="S103" s="45">
        <f t="shared" si="9"/>
        <v>3</v>
      </c>
    </row>
    <row r="104" spans="1:19" ht="170">
      <c r="A104" s="10">
        <v>199</v>
      </c>
      <c r="B104" s="13" t="s">
        <v>92</v>
      </c>
      <c r="C104" s="13" t="s">
        <v>188</v>
      </c>
      <c r="D104" s="13">
        <v>5</v>
      </c>
      <c r="E104" s="13" t="s">
        <v>843</v>
      </c>
      <c r="F104" s="13"/>
      <c r="G104" s="27">
        <v>3</v>
      </c>
      <c r="H104" s="75"/>
      <c r="I104" s="58"/>
      <c r="J104" s="58"/>
      <c r="K104" s="76"/>
      <c r="L104" s="76"/>
      <c r="M104" s="75"/>
      <c r="N104" s="58"/>
      <c r="O104" s="58"/>
      <c r="P104" s="76"/>
      <c r="Q104" s="76"/>
      <c r="R104" s="91">
        <f t="shared" si="8"/>
        <v>5</v>
      </c>
      <c r="S104" s="45">
        <f t="shared" si="9"/>
        <v>3</v>
      </c>
    </row>
    <row r="105" spans="1:19" ht="238">
      <c r="A105" s="10">
        <v>200</v>
      </c>
      <c r="B105" s="13" t="s">
        <v>44</v>
      </c>
      <c r="C105" s="13" t="s">
        <v>189</v>
      </c>
      <c r="D105" s="13">
        <v>5</v>
      </c>
      <c r="E105" s="13" t="s">
        <v>844</v>
      </c>
      <c r="F105" s="13"/>
      <c r="G105" s="27">
        <v>3</v>
      </c>
      <c r="H105" s="75"/>
      <c r="I105" s="58"/>
      <c r="J105" s="58"/>
      <c r="K105" s="76"/>
      <c r="L105" s="76"/>
      <c r="M105" s="75"/>
      <c r="N105" s="58"/>
      <c r="O105" s="58"/>
      <c r="P105" s="76"/>
      <c r="Q105" s="76"/>
      <c r="R105" s="91">
        <f t="shared" si="8"/>
        <v>5</v>
      </c>
      <c r="S105" s="45">
        <f t="shared" si="9"/>
        <v>3</v>
      </c>
    </row>
    <row r="106" spans="1:19" ht="409.6">
      <c r="A106" s="10">
        <v>201</v>
      </c>
      <c r="B106" s="13" t="s">
        <v>93</v>
      </c>
      <c r="C106" s="13" t="s">
        <v>190</v>
      </c>
      <c r="D106" s="13">
        <v>5</v>
      </c>
      <c r="E106" s="13" t="s">
        <v>845</v>
      </c>
      <c r="F106" s="13"/>
      <c r="G106" s="27">
        <v>3.5</v>
      </c>
      <c r="H106" s="75"/>
      <c r="I106" s="58"/>
      <c r="J106" s="58"/>
      <c r="K106" s="76"/>
      <c r="L106" s="76"/>
      <c r="M106" s="75"/>
      <c r="N106" s="58"/>
      <c r="O106" s="58"/>
      <c r="P106" s="76"/>
      <c r="Q106" s="76"/>
      <c r="R106" s="91">
        <f t="shared" si="8"/>
        <v>5</v>
      </c>
      <c r="S106" s="45">
        <f t="shared" si="9"/>
        <v>3.5</v>
      </c>
    </row>
    <row r="107" spans="1:19" ht="255">
      <c r="A107" s="10">
        <v>202</v>
      </c>
      <c r="B107" s="13" t="s">
        <v>94</v>
      </c>
      <c r="C107" s="13" t="s">
        <v>191</v>
      </c>
      <c r="D107" s="13">
        <v>3</v>
      </c>
      <c r="E107" s="13" t="s">
        <v>846</v>
      </c>
      <c r="F107" s="13"/>
      <c r="G107" s="27">
        <v>4</v>
      </c>
      <c r="H107" s="75"/>
      <c r="I107" s="58"/>
      <c r="J107" s="58"/>
      <c r="K107" s="76"/>
      <c r="L107" s="76"/>
      <c r="M107" s="75"/>
      <c r="N107" s="58"/>
      <c r="O107" s="58"/>
      <c r="P107" s="76"/>
      <c r="Q107" s="76"/>
      <c r="R107" s="91">
        <f t="shared" si="8"/>
        <v>3</v>
      </c>
      <c r="S107" s="45">
        <f t="shared" si="9"/>
        <v>4</v>
      </c>
    </row>
    <row r="108" spans="1:19" ht="119">
      <c r="A108" s="10">
        <v>203</v>
      </c>
      <c r="B108" s="13" t="s">
        <v>95</v>
      </c>
      <c r="C108" s="13" t="s">
        <v>192</v>
      </c>
      <c r="D108" s="13">
        <v>5</v>
      </c>
      <c r="E108" s="13" t="s">
        <v>847</v>
      </c>
      <c r="F108" s="13"/>
      <c r="G108" s="27">
        <v>3</v>
      </c>
      <c r="H108" s="75"/>
      <c r="I108" s="58"/>
      <c r="J108" s="58"/>
      <c r="K108" s="76"/>
      <c r="L108" s="76"/>
      <c r="M108" s="75"/>
      <c r="N108" s="58"/>
      <c r="O108" s="58"/>
      <c r="P108" s="76"/>
      <c r="Q108" s="76"/>
      <c r="R108" s="91">
        <f t="shared" si="8"/>
        <v>5</v>
      </c>
      <c r="S108" s="45">
        <f t="shared" si="9"/>
        <v>3</v>
      </c>
    </row>
    <row r="109" spans="1:19">
      <c r="D109" s="4"/>
      <c r="G109" s="10"/>
      <c r="K109" s="77"/>
      <c r="L109" s="77"/>
      <c r="P109" s="77"/>
    </row>
    <row r="110" spans="1:19">
      <c r="D110" s="4"/>
      <c r="G110" s="10"/>
      <c r="K110" s="77"/>
      <c r="L110" s="77"/>
      <c r="P110" s="77"/>
    </row>
    <row r="111" spans="1:19">
      <c r="D111" s="4"/>
      <c r="G111" s="10"/>
      <c r="K111" s="77"/>
      <c r="L111" s="77"/>
      <c r="P111" s="77"/>
    </row>
    <row r="112" spans="1:19" ht="25">
      <c r="B112" s="64" t="s">
        <v>41</v>
      </c>
      <c r="D112" s="4"/>
      <c r="G112" s="10"/>
      <c r="K112" s="77"/>
      <c r="L112" s="77"/>
      <c r="P112" s="77"/>
    </row>
    <row r="113" spans="1:19" ht="221">
      <c r="A113" s="10">
        <v>204</v>
      </c>
      <c r="B113" s="13" t="s">
        <v>96</v>
      </c>
      <c r="C113" s="13" t="s">
        <v>193</v>
      </c>
      <c r="D113" s="13">
        <v>5</v>
      </c>
      <c r="E113" s="13" t="s">
        <v>830</v>
      </c>
      <c r="F113" s="13" t="s">
        <v>848</v>
      </c>
      <c r="G113" s="27">
        <v>3</v>
      </c>
      <c r="H113" s="75"/>
      <c r="I113" s="58"/>
      <c r="J113" s="58"/>
      <c r="K113" s="76"/>
      <c r="L113" s="76"/>
      <c r="M113" s="75"/>
      <c r="N113" s="58"/>
      <c r="O113" s="58"/>
      <c r="P113" s="76"/>
      <c r="Q113" s="76"/>
      <c r="R113" s="91">
        <f t="shared" ref="R113:R119" si="10">IF(M113&lt;&gt;"",M113,IF(H113&lt;&gt;"",H113,IF(D113&lt;&gt;"",D113,"")))</f>
        <v>5</v>
      </c>
      <c r="S113" s="45">
        <f t="shared" ref="S113:S119" si="11">IF(P113&lt;&gt;"",P113,IF(K113&lt;&gt;"",K113,IF(G113&lt;&gt;"",G113,"")))</f>
        <v>3</v>
      </c>
    </row>
    <row r="114" spans="1:19" ht="85">
      <c r="A114" s="10">
        <v>205</v>
      </c>
      <c r="B114" s="13" t="s">
        <v>246</v>
      </c>
      <c r="C114" s="13" t="s">
        <v>194</v>
      </c>
      <c r="D114" s="13">
        <v>5</v>
      </c>
      <c r="E114" s="13" t="s">
        <v>849</v>
      </c>
      <c r="F114" s="13" t="s">
        <v>850</v>
      </c>
      <c r="G114" s="27">
        <v>3</v>
      </c>
      <c r="H114" s="75"/>
      <c r="I114" s="58"/>
      <c r="J114" s="58"/>
      <c r="K114" s="76"/>
      <c r="L114" s="76"/>
      <c r="M114" s="75"/>
      <c r="N114" s="58"/>
      <c r="O114" s="58"/>
      <c r="P114" s="76"/>
      <c r="Q114" s="76"/>
      <c r="R114" s="91">
        <f t="shared" si="10"/>
        <v>5</v>
      </c>
      <c r="S114" s="45">
        <f t="shared" si="11"/>
        <v>3</v>
      </c>
    </row>
    <row r="115" spans="1:19" ht="68">
      <c r="A115" s="10">
        <v>206</v>
      </c>
      <c r="B115" s="13" t="s">
        <v>247</v>
      </c>
      <c r="C115" s="13" t="s">
        <v>195</v>
      </c>
      <c r="D115" s="13">
        <v>5</v>
      </c>
      <c r="E115" s="13" t="s">
        <v>851</v>
      </c>
      <c r="F115" s="13" t="s">
        <v>796</v>
      </c>
      <c r="G115" s="27">
        <v>3</v>
      </c>
      <c r="H115" s="75"/>
      <c r="I115" s="58"/>
      <c r="J115" s="58"/>
      <c r="K115" s="76"/>
      <c r="L115" s="76"/>
      <c r="M115" s="75"/>
      <c r="N115" s="58"/>
      <c r="O115" s="58"/>
      <c r="P115" s="76"/>
      <c r="Q115" s="76"/>
      <c r="R115" s="91">
        <f t="shared" si="10"/>
        <v>5</v>
      </c>
      <c r="S115" s="45">
        <f t="shared" si="11"/>
        <v>3</v>
      </c>
    </row>
    <row r="116" spans="1:19" ht="136">
      <c r="A116" s="10">
        <v>207</v>
      </c>
      <c r="B116" s="13" t="s">
        <v>254</v>
      </c>
      <c r="C116" s="13" t="s">
        <v>196</v>
      </c>
      <c r="D116" s="13">
        <v>5</v>
      </c>
      <c r="E116" s="13" t="s">
        <v>852</v>
      </c>
      <c r="F116" s="13" t="s">
        <v>848</v>
      </c>
      <c r="G116" s="27">
        <v>2.5</v>
      </c>
      <c r="H116" s="75"/>
      <c r="I116" s="58"/>
      <c r="J116" s="58"/>
      <c r="K116" s="76"/>
      <c r="L116" s="76"/>
      <c r="M116" s="75"/>
      <c r="N116" s="58"/>
      <c r="O116" s="58"/>
      <c r="P116" s="76"/>
      <c r="Q116" s="76"/>
      <c r="R116" s="91">
        <f t="shared" si="10"/>
        <v>5</v>
      </c>
      <c r="S116" s="45">
        <f t="shared" si="11"/>
        <v>2.5</v>
      </c>
    </row>
    <row r="117" spans="1:19" ht="136">
      <c r="A117" s="10">
        <v>208</v>
      </c>
      <c r="B117" s="13" t="s">
        <v>97</v>
      </c>
      <c r="C117" s="13" t="s">
        <v>197</v>
      </c>
      <c r="D117" s="13">
        <v>5</v>
      </c>
      <c r="E117" s="13" t="s">
        <v>852</v>
      </c>
      <c r="F117" s="13" t="s">
        <v>848</v>
      </c>
      <c r="G117" s="27">
        <v>3</v>
      </c>
      <c r="H117" s="75"/>
      <c r="I117" s="58"/>
      <c r="J117" s="58"/>
      <c r="K117" s="76"/>
      <c r="L117" s="76"/>
      <c r="M117" s="75"/>
      <c r="N117" s="58"/>
      <c r="O117" s="58"/>
      <c r="P117" s="76"/>
      <c r="Q117" s="76"/>
      <c r="R117" s="91">
        <f t="shared" si="10"/>
        <v>5</v>
      </c>
      <c r="S117" s="45">
        <f t="shared" si="11"/>
        <v>3</v>
      </c>
    </row>
    <row r="118" spans="1:19" ht="85">
      <c r="A118" s="10">
        <v>209</v>
      </c>
      <c r="B118" s="13" t="s">
        <v>98</v>
      </c>
      <c r="C118" s="13" t="s">
        <v>198</v>
      </c>
      <c r="D118" s="13">
        <v>5</v>
      </c>
      <c r="E118" s="13" t="s">
        <v>853</v>
      </c>
      <c r="F118" s="13"/>
      <c r="G118" s="27">
        <v>3</v>
      </c>
      <c r="H118" s="75"/>
      <c r="I118" s="58"/>
      <c r="J118" s="58"/>
      <c r="K118" s="76"/>
      <c r="L118" s="76"/>
      <c r="M118" s="75"/>
      <c r="N118" s="58"/>
      <c r="O118" s="58"/>
      <c r="P118" s="76"/>
      <c r="Q118" s="76"/>
      <c r="R118" s="91">
        <f t="shared" si="10"/>
        <v>5</v>
      </c>
      <c r="S118" s="45">
        <f t="shared" si="11"/>
        <v>3</v>
      </c>
    </row>
    <row r="119" spans="1:19" ht="51">
      <c r="A119" s="10">
        <v>210</v>
      </c>
      <c r="B119" s="13" t="s">
        <v>99</v>
      </c>
      <c r="C119" s="13" t="s">
        <v>199</v>
      </c>
      <c r="D119" s="13">
        <v>5</v>
      </c>
      <c r="E119" s="13" t="s">
        <v>854</v>
      </c>
      <c r="F119" s="13"/>
      <c r="G119" s="27">
        <v>3.5</v>
      </c>
      <c r="H119" s="75"/>
      <c r="I119" s="58"/>
      <c r="J119" s="58"/>
      <c r="K119" s="76"/>
      <c r="L119" s="76"/>
      <c r="M119" s="75"/>
      <c r="N119" s="58"/>
      <c r="O119" s="58"/>
      <c r="P119" s="76"/>
      <c r="Q119" s="76"/>
      <c r="R119" s="91">
        <f t="shared" si="10"/>
        <v>5</v>
      </c>
      <c r="S119" s="45">
        <f t="shared" si="11"/>
        <v>3.5</v>
      </c>
    </row>
    <row r="120" spans="1:19">
      <c r="D120" s="4"/>
      <c r="G120" s="10"/>
      <c r="K120" s="77"/>
      <c r="L120" s="77"/>
      <c r="P120" s="77"/>
    </row>
    <row r="121" spans="1:19">
      <c r="D121" s="4"/>
      <c r="G121" s="10"/>
      <c r="K121" s="77"/>
      <c r="L121" s="77"/>
      <c r="P121" s="77"/>
    </row>
    <row r="122" spans="1:19">
      <c r="D122" s="4"/>
      <c r="G122" s="10"/>
      <c r="K122" s="77"/>
      <c r="L122" s="77"/>
      <c r="P122" s="77"/>
    </row>
    <row r="123" spans="1:19" ht="25">
      <c r="B123" s="64" t="s">
        <v>42</v>
      </c>
      <c r="D123" s="4"/>
      <c r="G123" s="10"/>
      <c r="K123" s="77"/>
      <c r="L123" s="77"/>
      <c r="P123" s="77"/>
    </row>
    <row r="124" spans="1:19" ht="170">
      <c r="A124" s="10">
        <v>211</v>
      </c>
      <c r="B124" s="13" t="s">
        <v>248</v>
      </c>
      <c r="C124" s="13" t="s">
        <v>200</v>
      </c>
      <c r="D124" s="13">
        <v>5</v>
      </c>
      <c r="E124" s="13" t="s">
        <v>855</v>
      </c>
      <c r="F124" s="13" t="s">
        <v>856</v>
      </c>
      <c r="G124" s="27">
        <v>4</v>
      </c>
      <c r="H124" s="75"/>
      <c r="I124" s="58"/>
      <c r="J124" s="58"/>
      <c r="K124" s="76"/>
      <c r="L124" s="76"/>
      <c r="M124" s="75"/>
      <c r="N124" s="58"/>
      <c r="O124" s="58"/>
      <c r="P124" s="76"/>
      <c r="Q124" s="76"/>
      <c r="R124" s="91">
        <f t="shared" ref="R124:R136" si="12">IF(M124&lt;&gt;"",M124,IF(H124&lt;&gt;"",H124,IF(D124&lt;&gt;"",D124,"")))</f>
        <v>5</v>
      </c>
      <c r="S124" s="45">
        <f t="shared" ref="S124:S136" si="13">IF(P124&lt;&gt;"",P124,IF(K124&lt;&gt;"",K124,IF(G124&lt;&gt;"",G124,"")))</f>
        <v>4</v>
      </c>
    </row>
    <row r="125" spans="1:19" ht="119">
      <c r="A125" s="10">
        <v>212</v>
      </c>
      <c r="B125" s="13" t="s">
        <v>52</v>
      </c>
      <c r="C125" s="13" t="s">
        <v>138</v>
      </c>
      <c r="D125" s="13">
        <v>5</v>
      </c>
      <c r="E125" s="13" t="s">
        <v>857</v>
      </c>
      <c r="F125" s="13" t="s">
        <v>858</v>
      </c>
      <c r="G125" s="27">
        <v>3</v>
      </c>
      <c r="H125" s="75"/>
      <c r="I125" s="58"/>
      <c r="J125" s="58"/>
      <c r="K125" s="76"/>
      <c r="L125" s="76"/>
      <c r="M125" s="75"/>
      <c r="N125" s="58"/>
      <c r="O125" s="58"/>
      <c r="P125" s="76"/>
      <c r="Q125" s="76"/>
      <c r="R125" s="91">
        <f t="shared" si="12"/>
        <v>5</v>
      </c>
      <c r="S125" s="45">
        <f t="shared" si="13"/>
        <v>3</v>
      </c>
    </row>
    <row r="126" spans="1:19" ht="85">
      <c r="A126" s="10">
        <v>213</v>
      </c>
      <c r="B126" s="13" t="s">
        <v>100</v>
      </c>
      <c r="C126" s="13" t="s">
        <v>201</v>
      </c>
      <c r="D126" s="13">
        <v>4</v>
      </c>
      <c r="E126" s="13" t="s">
        <v>859</v>
      </c>
      <c r="F126" s="13" t="s">
        <v>860</v>
      </c>
      <c r="G126" s="27">
        <v>2</v>
      </c>
      <c r="H126" s="75"/>
      <c r="I126" s="58"/>
      <c r="J126" s="58"/>
      <c r="K126" s="76"/>
      <c r="L126" s="76"/>
      <c r="M126" s="75"/>
      <c r="N126" s="58"/>
      <c r="O126" s="58"/>
      <c r="P126" s="76"/>
      <c r="Q126" s="76"/>
      <c r="R126" s="91">
        <f t="shared" si="12"/>
        <v>4</v>
      </c>
      <c r="S126" s="45">
        <f t="shared" si="13"/>
        <v>2</v>
      </c>
    </row>
    <row r="127" spans="1:19" ht="68">
      <c r="A127" s="10">
        <v>214</v>
      </c>
      <c r="B127" s="13" t="s">
        <v>249</v>
      </c>
      <c r="C127" s="13" t="s">
        <v>202</v>
      </c>
      <c r="D127" s="13">
        <v>4</v>
      </c>
      <c r="E127" s="13" t="s">
        <v>861</v>
      </c>
      <c r="F127" s="13" t="s">
        <v>862</v>
      </c>
      <c r="G127" s="27">
        <v>3</v>
      </c>
      <c r="H127" s="75"/>
      <c r="I127" s="58"/>
      <c r="J127" s="58"/>
      <c r="K127" s="76"/>
      <c r="L127" s="76"/>
      <c r="M127" s="75"/>
      <c r="N127" s="58"/>
      <c r="O127" s="58"/>
      <c r="P127" s="76"/>
      <c r="Q127" s="76"/>
      <c r="R127" s="91">
        <f t="shared" si="12"/>
        <v>4</v>
      </c>
      <c r="S127" s="45">
        <f t="shared" si="13"/>
        <v>3</v>
      </c>
    </row>
    <row r="128" spans="1:19" ht="85">
      <c r="A128" s="10">
        <v>215</v>
      </c>
      <c r="B128" s="13" t="s">
        <v>101</v>
      </c>
      <c r="C128" s="13" t="s">
        <v>203</v>
      </c>
      <c r="D128" s="13">
        <v>4</v>
      </c>
      <c r="E128" s="13" t="s">
        <v>863</v>
      </c>
      <c r="F128" s="13" t="s">
        <v>864</v>
      </c>
      <c r="G128" s="27">
        <v>2</v>
      </c>
      <c r="H128" s="75"/>
      <c r="I128" s="58"/>
      <c r="J128" s="58"/>
      <c r="K128" s="76"/>
      <c r="L128" s="76"/>
      <c r="M128" s="75"/>
      <c r="N128" s="58"/>
      <c r="O128" s="58"/>
      <c r="P128" s="76"/>
      <c r="Q128" s="76"/>
      <c r="R128" s="91">
        <f t="shared" si="12"/>
        <v>4</v>
      </c>
      <c r="S128" s="45">
        <f t="shared" si="13"/>
        <v>2</v>
      </c>
    </row>
    <row r="129" spans="1:19" ht="85">
      <c r="A129" s="10">
        <v>216</v>
      </c>
      <c r="B129" s="13" t="s">
        <v>250</v>
      </c>
      <c r="C129" s="13" t="s">
        <v>204</v>
      </c>
      <c r="D129" s="13">
        <v>4</v>
      </c>
      <c r="E129" s="13" t="s">
        <v>865</v>
      </c>
      <c r="F129" s="13"/>
      <c r="G129" s="27">
        <v>3</v>
      </c>
      <c r="H129" s="75"/>
      <c r="I129" s="58"/>
      <c r="J129" s="58"/>
      <c r="K129" s="76"/>
      <c r="L129" s="76"/>
      <c r="M129" s="75"/>
      <c r="N129" s="58"/>
      <c r="O129" s="58"/>
      <c r="P129" s="76"/>
      <c r="Q129" s="76"/>
      <c r="R129" s="91">
        <f t="shared" si="12"/>
        <v>4</v>
      </c>
      <c r="S129" s="45">
        <f t="shared" si="13"/>
        <v>3</v>
      </c>
    </row>
    <row r="130" spans="1:19" ht="51">
      <c r="A130" s="10">
        <v>217</v>
      </c>
      <c r="B130" s="13" t="s">
        <v>102</v>
      </c>
      <c r="C130" s="13" t="s">
        <v>205</v>
      </c>
      <c r="D130" s="13">
        <v>4</v>
      </c>
      <c r="E130" s="13" t="s">
        <v>866</v>
      </c>
      <c r="F130" s="13" t="s">
        <v>867</v>
      </c>
      <c r="G130" s="27">
        <v>2</v>
      </c>
      <c r="H130" s="75"/>
      <c r="I130" s="58"/>
      <c r="J130" s="58"/>
      <c r="K130" s="76"/>
      <c r="L130" s="76"/>
      <c r="M130" s="75"/>
      <c r="N130" s="58"/>
      <c r="O130" s="58"/>
      <c r="P130" s="76"/>
      <c r="Q130" s="76"/>
      <c r="R130" s="91">
        <f t="shared" si="12"/>
        <v>4</v>
      </c>
      <c r="S130" s="45">
        <f t="shared" si="13"/>
        <v>2</v>
      </c>
    </row>
    <row r="131" spans="1:19" ht="68">
      <c r="A131" s="10">
        <v>218</v>
      </c>
      <c r="B131" s="13" t="s">
        <v>103</v>
      </c>
      <c r="C131" s="13" t="s">
        <v>206</v>
      </c>
      <c r="D131" s="13">
        <v>5</v>
      </c>
      <c r="E131" s="13" t="s">
        <v>868</v>
      </c>
      <c r="F131" s="13" t="s">
        <v>869</v>
      </c>
      <c r="G131" s="27">
        <v>3</v>
      </c>
      <c r="H131" s="75"/>
      <c r="I131" s="58"/>
      <c r="J131" s="58"/>
      <c r="K131" s="76"/>
      <c r="L131" s="76"/>
      <c r="M131" s="75"/>
      <c r="N131" s="58"/>
      <c r="O131" s="58"/>
      <c r="P131" s="76"/>
      <c r="Q131" s="76"/>
      <c r="R131" s="91">
        <f t="shared" si="12"/>
        <v>5</v>
      </c>
      <c r="S131" s="45">
        <f t="shared" si="13"/>
        <v>3</v>
      </c>
    </row>
    <row r="132" spans="1:19" ht="85">
      <c r="A132" s="10">
        <v>219</v>
      </c>
      <c r="B132" s="13" t="s">
        <v>104</v>
      </c>
      <c r="C132" s="13" t="s">
        <v>207</v>
      </c>
      <c r="D132" s="13">
        <v>4</v>
      </c>
      <c r="E132" s="13" t="s">
        <v>859</v>
      </c>
      <c r="F132" s="13" t="s">
        <v>870</v>
      </c>
      <c r="G132" s="27">
        <v>2</v>
      </c>
      <c r="H132" s="75"/>
      <c r="I132" s="58"/>
      <c r="J132" s="58"/>
      <c r="K132" s="76"/>
      <c r="L132" s="76"/>
      <c r="M132" s="75"/>
      <c r="N132" s="58"/>
      <c r="O132" s="58"/>
      <c r="P132" s="76"/>
      <c r="Q132" s="76"/>
      <c r="R132" s="91">
        <f t="shared" si="12"/>
        <v>4</v>
      </c>
      <c r="S132" s="45">
        <f t="shared" si="13"/>
        <v>2</v>
      </c>
    </row>
    <row r="133" spans="1:19" ht="68">
      <c r="A133" s="10">
        <v>220</v>
      </c>
      <c r="B133" s="13" t="s">
        <v>105</v>
      </c>
      <c r="C133" s="13" t="s">
        <v>208</v>
      </c>
      <c r="D133" s="13">
        <v>4</v>
      </c>
      <c r="E133" s="13" t="s">
        <v>871</v>
      </c>
      <c r="F133" s="13" t="s">
        <v>872</v>
      </c>
      <c r="G133" s="27">
        <v>2</v>
      </c>
      <c r="H133" s="75"/>
      <c r="I133" s="58"/>
      <c r="J133" s="58"/>
      <c r="K133" s="76"/>
      <c r="L133" s="76"/>
      <c r="M133" s="75"/>
      <c r="N133" s="58"/>
      <c r="O133" s="58"/>
      <c r="P133" s="76"/>
      <c r="Q133" s="76"/>
      <c r="R133" s="91">
        <f t="shared" si="12"/>
        <v>4</v>
      </c>
      <c r="S133" s="45">
        <f t="shared" si="13"/>
        <v>2</v>
      </c>
    </row>
    <row r="134" spans="1:19" ht="51">
      <c r="A134" s="10">
        <v>221</v>
      </c>
      <c r="B134" s="13" t="s">
        <v>106</v>
      </c>
      <c r="C134" s="13" t="s">
        <v>209</v>
      </c>
      <c r="D134" s="13">
        <v>5</v>
      </c>
      <c r="E134" s="13" t="s">
        <v>873</v>
      </c>
      <c r="F134" s="13" t="s">
        <v>874</v>
      </c>
      <c r="G134" s="27">
        <v>3</v>
      </c>
      <c r="H134" s="75"/>
      <c r="I134" s="58"/>
      <c r="J134" s="58"/>
      <c r="K134" s="76"/>
      <c r="L134" s="76"/>
      <c r="M134" s="75"/>
      <c r="N134" s="58"/>
      <c r="O134" s="58"/>
      <c r="P134" s="76"/>
      <c r="Q134" s="76"/>
      <c r="R134" s="91">
        <f t="shared" si="12"/>
        <v>5</v>
      </c>
      <c r="S134" s="45">
        <f t="shared" si="13"/>
        <v>3</v>
      </c>
    </row>
    <row r="135" spans="1:19" ht="102">
      <c r="A135" s="10">
        <v>222</v>
      </c>
      <c r="B135" s="13" t="s">
        <v>107</v>
      </c>
      <c r="C135" s="13" t="s">
        <v>210</v>
      </c>
      <c r="D135" s="13">
        <v>5</v>
      </c>
      <c r="E135" s="13" t="s">
        <v>875</v>
      </c>
      <c r="F135" s="13"/>
      <c r="G135" s="27">
        <v>3</v>
      </c>
      <c r="H135" s="75"/>
      <c r="I135" s="58"/>
      <c r="J135" s="58"/>
      <c r="K135" s="76"/>
      <c r="L135" s="76"/>
      <c r="M135" s="75"/>
      <c r="N135" s="58"/>
      <c r="O135" s="58"/>
      <c r="P135" s="76"/>
      <c r="Q135" s="76"/>
      <c r="R135" s="91">
        <f t="shared" si="12"/>
        <v>5</v>
      </c>
      <c r="S135" s="45">
        <f t="shared" si="13"/>
        <v>3</v>
      </c>
    </row>
    <row r="136" spans="1:19" ht="85">
      <c r="A136" s="10">
        <v>223</v>
      </c>
      <c r="B136" s="13" t="s">
        <v>108</v>
      </c>
      <c r="C136" s="13" t="s">
        <v>211</v>
      </c>
      <c r="D136" s="13">
        <v>5</v>
      </c>
      <c r="E136" s="13" t="s">
        <v>876</v>
      </c>
      <c r="F136" s="13" t="s">
        <v>877</v>
      </c>
      <c r="G136" s="27">
        <v>3.5</v>
      </c>
      <c r="H136" s="75"/>
      <c r="I136" s="58"/>
      <c r="J136" s="58"/>
      <c r="K136" s="76"/>
      <c r="L136" s="76"/>
      <c r="M136" s="75"/>
      <c r="N136" s="58"/>
      <c r="O136" s="58"/>
      <c r="P136" s="76"/>
      <c r="Q136" s="76"/>
      <c r="R136" s="91">
        <f t="shared" si="12"/>
        <v>5</v>
      </c>
      <c r="S136" s="45">
        <f t="shared" si="13"/>
        <v>3.5</v>
      </c>
    </row>
    <row r="137" spans="1:19">
      <c r="D137" s="4"/>
      <c r="G137" s="10"/>
      <c r="K137" s="77"/>
      <c r="L137" s="77"/>
      <c r="P137" s="77"/>
    </row>
    <row r="138" spans="1:19">
      <c r="D138" s="4"/>
      <c r="G138" s="10"/>
      <c r="K138" s="77"/>
      <c r="L138" s="77"/>
      <c r="P138" s="77"/>
    </row>
    <row r="139" spans="1:19">
      <c r="D139" s="4"/>
      <c r="G139" s="10"/>
      <c r="K139" s="77"/>
      <c r="L139" s="77"/>
      <c r="P139" s="77"/>
    </row>
    <row r="140" spans="1:19" ht="25">
      <c r="B140" s="64" t="s">
        <v>43</v>
      </c>
      <c r="D140" s="4"/>
      <c r="G140" s="10"/>
      <c r="K140" s="77"/>
      <c r="L140" s="77"/>
      <c r="P140" s="77"/>
    </row>
    <row r="141" spans="1:19" ht="255">
      <c r="A141" s="10">
        <v>224</v>
      </c>
      <c r="B141" s="13" t="s">
        <v>109</v>
      </c>
      <c r="C141" s="13" t="s">
        <v>212</v>
      </c>
      <c r="D141" s="13">
        <v>4</v>
      </c>
      <c r="E141" s="13" t="s">
        <v>878</v>
      </c>
      <c r="F141" s="13" t="s">
        <v>879</v>
      </c>
      <c r="G141" s="27">
        <v>3</v>
      </c>
      <c r="H141" s="75"/>
      <c r="I141" s="58"/>
      <c r="J141" s="58"/>
      <c r="K141" s="76"/>
      <c r="L141" s="76"/>
      <c r="M141" s="75"/>
      <c r="N141" s="58"/>
      <c r="O141" s="58"/>
      <c r="P141" s="76"/>
      <c r="Q141" s="76"/>
      <c r="R141" s="91">
        <f>IF(M141&lt;&gt;"",M141,IF(H141&lt;&gt;"",H141,IF(D141&lt;&gt;"",D141,"")))</f>
        <v>4</v>
      </c>
      <c r="S141" s="45">
        <f>IF(P141&lt;&gt;"",P141,IF(K141&lt;&gt;"",K141,IF(G141&lt;&gt;"",G141,"")))</f>
        <v>3</v>
      </c>
    </row>
    <row r="142" spans="1:19" ht="68">
      <c r="A142" s="10">
        <v>225</v>
      </c>
      <c r="B142" s="13" t="s">
        <v>110</v>
      </c>
      <c r="C142" s="13" t="s">
        <v>213</v>
      </c>
      <c r="D142" s="13">
        <v>3</v>
      </c>
      <c r="E142" s="13" t="s">
        <v>880</v>
      </c>
      <c r="F142" s="13"/>
      <c r="G142" s="27">
        <v>3</v>
      </c>
      <c r="H142" s="75"/>
      <c r="I142" s="58"/>
      <c r="J142" s="58"/>
      <c r="K142" s="76"/>
      <c r="L142" s="76"/>
      <c r="M142" s="75"/>
      <c r="N142" s="58"/>
      <c r="O142" s="58"/>
      <c r="P142" s="76"/>
      <c r="Q142" s="76"/>
      <c r="R142" s="91">
        <f>IF(M142&lt;&gt;"",M142,IF(H142&lt;&gt;"",H142,IF(D142&lt;&gt;"",D142,"")))</f>
        <v>3</v>
      </c>
      <c r="S142" s="45">
        <f>IF(P142&lt;&gt;"",P142,IF(K142&lt;&gt;"",K142,IF(G142&lt;&gt;"",G142,"")))</f>
        <v>3</v>
      </c>
    </row>
    <row r="143" spans="1:19" ht="119">
      <c r="A143" s="10">
        <v>226</v>
      </c>
      <c r="B143" s="13" t="s">
        <v>111</v>
      </c>
      <c r="C143" s="13" t="s">
        <v>214</v>
      </c>
      <c r="D143" s="13">
        <v>5</v>
      </c>
      <c r="E143" s="13" t="s">
        <v>881</v>
      </c>
      <c r="F143" s="13"/>
      <c r="G143" s="27">
        <v>4</v>
      </c>
      <c r="H143" s="75"/>
      <c r="I143" s="58"/>
      <c r="J143" s="58"/>
      <c r="K143" s="76"/>
      <c r="L143" s="76"/>
      <c r="M143" s="75"/>
      <c r="N143" s="58"/>
      <c r="O143" s="58"/>
      <c r="P143" s="76"/>
      <c r="Q143" s="76"/>
      <c r="R143" s="91">
        <f>IF(M143&lt;&gt;"",M143,IF(H143&lt;&gt;"",H143,IF(D143&lt;&gt;"",D143,"")))</f>
        <v>5</v>
      </c>
      <c r="S143" s="45">
        <f>IF(P143&lt;&gt;"",P143,IF(K143&lt;&gt;"",K143,IF(G143&lt;&gt;"",G143,"")))</f>
        <v>4</v>
      </c>
    </row>
    <row r="144" spans="1:19">
      <c r="D144" s="4"/>
      <c r="G144" s="10"/>
      <c r="K144" s="77"/>
      <c r="L144" s="77"/>
      <c r="P144" s="77"/>
    </row>
    <row r="145" spans="1:19">
      <c r="D145" s="4"/>
      <c r="G145" s="10"/>
      <c r="K145" s="77"/>
      <c r="L145" s="77"/>
      <c r="P145" s="77"/>
    </row>
    <row r="146" spans="1:19">
      <c r="D146" s="4"/>
      <c r="G146" s="10"/>
      <c r="K146" s="77"/>
      <c r="L146" s="77"/>
      <c r="P146" s="77"/>
    </row>
    <row r="147" spans="1:19" ht="25">
      <c r="B147" s="65" t="s">
        <v>44</v>
      </c>
      <c r="D147" s="4"/>
      <c r="G147" s="10"/>
      <c r="K147" s="77"/>
      <c r="L147" s="77"/>
      <c r="P147" s="77"/>
    </row>
    <row r="148" spans="1:19" ht="204">
      <c r="A148" s="10">
        <v>227</v>
      </c>
      <c r="B148" s="13" t="s">
        <v>251</v>
      </c>
      <c r="C148" s="13" t="s">
        <v>215</v>
      </c>
      <c r="D148" s="13">
        <v>5</v>
      </c>
      <c r="E148" s="13" t="s">
        <v>882</v>
      </c>
      <c r="F148" s="70" t="s">
        <v>892</v>
      </c>
      <c r="G148" s="27">
        <v>3.5</v>
      </c>
      <c r="H148" s="75"/>
      <c r="I148" s="58"/>
      <c r="J148" s="58"/>
      <c r="K148" s="76"/>
      <c r="L148" s="76"/>
      <c r="M148" s="75"/>
      <c r="N148" s="58"/>
      <c r="O148" s="58"/>
      <c r="P148" s="76"/>
      <c r="Q148" s="76"/>
      <c r="R148" s="91">
        <f t="shared" ref="R148:R157" si="14">IF(M148&lt;&gt;"",M148,IF(H148&lt;&gt;"",H148,IF(D148&lt;&gt;"",D148,"")))</f>
        <v>5</v>
      </c>
      <c r="S148" s="45">
        <f t="shared" ref="S148:S157" si="15">IF(P148&lt;&gt;"",P148,IF(K148&lt;&gt;"",K148,IF(G148&lt;&gt;"",G148,"")))</f>
        <v>3.5</v>
      </c>
    </row>
    <row r="149" spans="1:19" ht="272">
      <c r="A149" s="10">
        <v>228</v>
      </c>
      <c r="B149" s="13" t="s">
        <v>112</v>
      </c>
      <c r="C149" s="13" t="s">
        <v>216</v>
      </c>
      <c r="D149" s="13">
        <v>5</v>
      </c>
      <c r="E149" s="13" t="s">
        <v>883</v>
      </c>
      <c r="F149" s="69" t="s">
        <v>893</v>
      </c>
      <c r="G149" s="27">
        <v>3.5</v>
      </c>
      <c r="H149" s="75"/>
      <c r="I149" s="58"/>
      <c r="J149" s="58"/>
      <c r="K149" s="76"/>
      <c r="L149" s="76"/>
      <c r="M149" s="75"/>
      <c r="N149" s="58"/>
      <c r="O149" s="58"/>
      <c r="P149" s="76"/>
      <c r="Q149" s="76"/>
      <c r="R149" s="91">
        <f t="shared" si="14"/>
        <v>5</v>
      </c>
      <c r="S149" s="45">
        <f t="shared" si="15"/>
        <v>3.5</v>
      </c>
    </row>
    <row r="150" spans="1:19" ht="119">
      <c r="A150" s="10">
        <v>229</v>
      </c>
      <c r="B150" s="13" t="s">
        <v>113</v>
      </c>
      <c r="C150" s="13" t="s">
        <v>217</v>
      </c>
      <c r="D150" s="13">
        <v>4</v>
      </c>
      <c r="E150" s="13" t="s">
        <v>884</v>
      </c>
      <c r="F150" s="27"/>
      <c r="G150" s="27">
        <v>3</v>
      </c>
      <c r="H150" s="75"/>
      <c r="I150" s="58"/>
      <c r="J150" s="58"/>
      <c r="K150" s="76"/>
      <c r="L150" s="76"/>
      <c r="M150" s="75"/>
      <c r="N150" s="58"/>
      <c r="O150" s="58"/>
      <c r="P150" s="76"/>
      <c r="Q150" s="76"/>
      <c r="R150" s="91">
        <f t="shared" si="14"/>
        <v>4</v>
      </c>
      <c r="S150" s="45">
        <f t="shared" si="15"/>
        <v>3</v>
      </c>
    </row>
    <row r="151" spans="1:19" ht="136">
      <c r="A151" s="10">
        <v>230</v>
      </c>
      <c r="B151" s="13" t="s">
        <v>114</v>
      </c>
      <c r="C151" s="13" t="s">
        <v>218</v>
      </c>
      <c r="D151" s="13">
        <v>4</v>
      </c>
      <c r="E151" s="13" t="s">
        <v>885</v>
      </c>
      <c r="F151" s="27"/>
      <c r="G151" s="27">
        <v>3.5</v>
      </c>
      <c r="H151" s="75"/>
      <c r="I151" s="58"/>
      <c r="J151" s="58"/>
      <c r="K151" s="76"/>
      <c r="L151" s="76"/>
      <c r="M151" s="75"/>
      <c r="N151" s="58"/>
      <c r="O151" s="58"/>
      <c r="P151" s="76"/>
      <c r="Q151" s="76"/>
      <c r="R151" s="91">
        <f t="shared" si="14"/>
        <v>4</v>
      </c>
      <c r="S151" s="45">
        <f t="shared" si="15"/>
        <v>3.5</v>
      </c>
    </row>
    <row r="152" spans="1:19" ht="356">
      <c r="A152" s="10">
        <v>231</v>
      </c>
      <c r="B152" s="13" t="s">
        <v>115</v>
      </c>
      <c r="C152" s="13" t="s">
        <v>219</v>
      </c>
      <c r="D152" s="13">
        <v>5</v>
      </c>
      <c r="E152" s="13" t="s">
        <v>886</v>
      </c>
      <c r="F152" s="69" t="s">
        <v>894</v>
      </c>
      <c r="G152" s="27">
        <v>3.5</v>
      </c>
      <c r="H152" s="75"/>
      <c r="I152" s="58"/>
      <c r="J152" s="58"/>
      <c r="K152" s="76"/>
      <c r="L152" s="76"/>
      <c r="M152" s="75"/>
      <c r="N152" s="58"/>
      <c r="O152" s="58"/>
      <c r="P152" s="76"/>
      <c r="Q152" s="76"/>
      <c r="R152" s="91">
        <f t="shared" si="14"/>
        <v>5</v>
      </c>
      <c r="S152" s="45">
        <f t="shared" si="15"/>
        <v>3.5</v>
      </c>
    </row>
    <row r="153" spans="1:19" ht="204">
      <c r="A153" s="10">
        <v>232</v>
      </c>
      <c r="B153" s="13" t="s">
        <v>252</v>
      </c>
      <c r="C153" s="13" t="s">
        <v>220</v>
      </c>
      <c r="D153" s="13">
        <v>5</v>
      </c>
      <c r="E153" s="13" t="s">
        <v>887</v>
      </c>
      <c r="F153" s="69" t="s">
        <v>895</v>
      </c>
      <c r="G153" s="27">
        <v>3</v>
      </c>
      <c r="H153" s="75"/>
      <c r="I153" s="58"/>
      <c r="J153" s="58"/>
      <c r="K153" s="76"/>
      <c r="L153" s="76"/>
      <c r="M153" s="75"/>
      <c r="N153" s="58"/>
      <c r="O153" s="58"/>
      <c r="P153" s="76"/>
      <c r="Q153" s="76"/>
      <c r="R153" s="91">
        <f t="shared" si="14"/>
        <v>5</v>
      </c>
      <c r="S153" s="45">
        <f t="shared" si="15"/>
        <v>3</v>
      </c>
    </row>
    <row r="154" spans="1:19" ht="289">
      <c r="A154" s="10">
        <v>233</v>
      </c>
      <c r="B154" s="13" t="s">
        <v>116</v>
      </c>
      <c r="C154" s="13" t="s">
        <v>221</v>
      </c>
      <c r="D154" s="13">
        <v>5</v>
      </c>
      <c r="E154" s="13" t="s">
        <v>888</v>
      </c>
      <c r="F154" s="69" t="s">
        <v>896</v>
      </c>
      <c r="G154" s="27">
        <v>3.5</v>
      </c>
      <c r="H154" s="75"/>
      <c r="I154" s="58"/>
      <c r="J154" s="58"/>
      <c r="K154" s="76"/>
      <c r="L154" s="76"/>
      <c r="M154" s="75"/>
      <c r="N154" s="58"/>
      <c r="O154" s="58"/>
      <c r="P154" s="76"/>
      <c r="Q154" s="76"/>
      <c r="R154" s="91">
        <f t="shared" si="14"/>
        <v>5</v>
      </c>
      <c r="S154" s="45">
        <f t="shared" si="15"/>
        <v>3.5</v>
      </c>
    </row>
    <row r="155" spans="1:19" ht="85">
      <c r="A155" s="10">
        <v>234</v>
      </c>
      <c r="B155" s="13" t="s">
        <v>117</v>
      </c>
      <c r="C155" s="13" t="s">
        <v>222</v>
      </c>
      <c r="D155" s="13">
        <v>4</v>
      </c>
      <c r="E155" s="13" t="s">
        <v>889</v>
      </c>
      <c r="F155" s="27"/>
      <c r="G155" s="27">
        <v>3</v>
      </c>
      <c r="H155" s="75"/>
      <c r="I155" s="58"/>
      <c r="J155" s="58"/>
      <c r="K155" s="76"/>
      <c r="L155" s="76"/>
      <c r="M155" s="75"/>
      <c r="N155" s="58"/>
      <c r="O155" s="58"/>
      <c r="P155" s="76"/>
      <c r="Q155" s="76"/>
      <c r="R155" s="91">
        <f t="shared" si="14"/>
        <v>4</v>
      </c>
      <c r="S155" s="45">
        <f t="shared" si="15"/>
        <v>3</v>
      </c>
    </row>
    <row r="156" spans="1:19" ht="221">
      <c r="A156" s="10">
        <v>235</v>
      </c>
      <c r="B156" s="13" t="s">
        <v>118</v>
      </c>
      <c r="C156" s="13" t="s">
        <v>223</v>
      </c>
      <c r="D156" s="13">
        <v>5</v>
      </c>
      <c r="E156" s="13" t="s">
        <v>890</v>
      </c>
      <c r="F156" s="27"/>
      <c r="G156" s="27">
        <v>3</v>
      </c>
      <c r="H156" s="75"/>
      <c r="I156" s="58"/>
      <c r="J156" s="58"/>
      <c r="K156" s="76"/>
      <c r="L156" s="76"/>
      <c r="M156" s="75"/>
      <c r="N156" s="58"/>
      <c r="O156" s="58"/>
      <c r="P156" s="76"/>
      <c r="Q156" s="76"/>
      <c r="R156" s="91">
        <f t="shared" si="14"/>
        <v>5</v>
      </c>
      <c r="S156" s="45">
        <f t="shared" si="15"/>
        <v>3</v>
      </c>
    </row>
    <row r="157" spans="1:19" ht="68">
      <c r="A157" s="10">
        <v>236</v>
      </c>
      <c r="B157" s="13" t="s">
        <v>119</v>
      </c>
      <c r="C157" s="13" t="s">
        <v>224</v>
      </c>
      <c r="D157" s="13">
        <v>4</v>
      </c>
      <c r="E157" s="13" t="s">
        <v>891</v>
      </c>
      <c r="F157" s="27"/>
      <c r="G157" s="27">
        <v>3</v>
      </c>
      <c r="H157" s="75"/>
      <c r="I157" s="58"/>
      <c r="J157" s="58"/>
      <c r="K157" s="76"/>
      <c r="L157" s="76"/>
      <c r="M157" s="75"/>
      <c r="N157" s="58"/>
      <c r="O157" s="58"/>
      <c r="P157" s="76"/>
      <c r="Q157" s="76"/>
      <c r="R157" s="91">
        <f t="shared" si="14"/>
        <v>4</v>
      </c>
      <c r="S157" s="45">
        <f t="shared" si="15"/>
        <v>3</v>
      </c>
    </row>
    <row r="158" spans="1:19">
      <c r="D158" s="4"/>
      <c r="G158" s="10"/>
      <c r="K158" s="77"/>
      <c r="L158" s="77"/>
      <c r="P158" s="77"/>
    </row>
    <row r="159" spans="1:19">
      <c r="D159" s="4"/>
      <c r="G159" s="10"/>
      <c r="K159" s="77"/>
      <c r="L159" s="77"/>
      <c r="P159" s="77"/>
    </row>
    <row r="160" spans="1:19">
      <c r="D160" s="4"/>
      <c r="G160" s="10"/>
      <c r="K160" s="77"/>
      <c r="L160" s="77"/>
      <c r="P160" s="77"/>
    </row>
    <row r="161" spans="1:19" ht="25">
      <c r="B161" s="65" t="s">
        <v>45</v>
      </c>
      <c r="D161" s="4"/>
      <c r="G161" s="10"/>
      <c r="K161" s="77"/>
      <c r="L161" s="77"/>
      <c r="P161" s="77"/>
    </row>
    <row r="162" spans="1:19" ht="119">
      <c r="A162" s="10">
        <v>237</v>
      </c>
      <c r="B162" s="13" t="s">
        <v>253</v>
      </c>
      <c r="C162" s="13" t="s">
        <v>225</v>
      </c>
      <c r="D162" s="13">
        <v>4</v>
      </c>
      <c r="E162" s="13" t="s">
        <v>897</v>
      </c>
      <c r="F162" s="66"/>
      <c r="G162" s="27">
        <v>4</v>
      </c>
      <c r="H162" s="75"/>
      <c r="I162" s="58"/>
      <c r="J162" s="58"/>
      <c r="K162" s="76"/>
      <c r="L162" s="76"/>
      <c r="M162" s="75"/>
      <c r="N162" s="58"/>
      <c r="O162" s="58"/>
      <c r="P162" s="76"/>
      <c r="Q162" s="76"/>
      <c r="R162" s="91">
        <f t="shared" ref="R162:R168" si="16">IF(M162&lt;&gt;"",M162,IF(H162&lt;&gt;"",H162,IF(D162&lt;&gt;"",D162,"")))</f>
        <v>4</v>
      </c>
      <c r="S162" s="45">
        <f t="shared" ref="S162:S168" si="17">IF(P162&lt;&gt;"",P162,IF(K162&lt;&gt;"",K162,IF(G162&lt;&gt;"",G162,"")))</f>
        <v>4</v>
      </c>
    </row>
    <row r="163" spans="1:19" ht="187">
      <c r="A163" s="10">
        <v>238</v>
      </c>
      <c r="B163" s="13" t="s">
        <v>120</v>
      </c>
      <c r="C163" s="13" t="s">
        <v>226</v>
      </c>
      <c r="D163" s="13">
        <v>5</v>
      </c>
      <c r="E163" s="13" t="s">
        <v>898</v>
      </c>
      <c r="F163" s="70" t="s">
        <v>902</v>
      </c>
      <c r="G163" s="27">
        <v>4</v>
      </c>
      <c r="H163" s="75"/>
      <c r="I163" s="58"/>
      <c r="J163" s="58"/>
      <c r="K163" s="76"/>
      <c r="L163" s="76"/>
      <c r="M163" s="75"/>
      <c r="N163" s="58"/>
      <c r="O163" s="58"/>
      <c r="P163" s="76"/>
      <c r="Q163" s="76"/>
      <c r="R163" s="91">
        <f t="shared" si="16"/>
        <v>5</v>
      </c>
      <c r="S163" s="45">
        <f t="shared" si="17"/>
        <v>4</v>
      </c>
    </row>
    <row r="164" spans="1:19" ht="68">
      <c r="A164" s="10">
        <v>239</v>
      </c>
      <c r="B164" s="13" t="s">
        <v>121</v>
      </c>
      <c r="C164" s="13" t="s">
        <v>227</v>
      </c>
      <c r="D164" s="13">
        <v>0</v>
      </c>
      <c r="E164" s="13" t="s">
        <v>899</v>
      </c>
      <c r="F164" s="13"/>
      <c r="G164" s="27">
        <v>0</v>
      </c>
      <c r="H164" s="75"/>
      <c r="I164" s="58"/>
      <c r="J164" s="58"/>
      <c r="K164" s="76"/>
      <c r="L164" s="76"/>
      <c r="M164" s="75"/>
      <c r="N164" s="58"/>
      <c r="O164" s="58"/>
      <c r="P164" s="76"/>
      <c r="Q164" s="76"/>
      <c r="R164" s="91">
        <f t="shared" si="16"/>
        <v>0</v>
      </c>
      <c r="S164" s="45">
        <f t="shared" si="17"/>
        <v>0</v>
      </c>
    </row>
    <row r="165" spans="1:19" ht="34">
      <c r="A165" s="10">
        <v>240</v>
      </c>
      <c r="B165" s="13" t="s">
        <v>122</v>
      </c>
      <c r="C165" s="13" t="s">
        <v>228</v>
      </c>
      <c r="D165" s="13">
        <v>0</v>
      </c>
      <c r="E165" s="13"/>
      <c r="F165" s="13"/>
      <c r="G165" s="27">
        <v>0</v>
      </c>
      <c r="H165" s="75"/>
      <c r="I165" s="58"/>
      <c r="J165" s="58"/>
      <c r="K165" s="76"/>
      <c r="L165" s="76"/>
      <c r="M165" s="75"/>
      <c r="N165" s="58"/>
      <c r="O165" s="58"/>
      <c r="P165" s="76"/>
      <c r="Q165" s="76"/>
      <c r="R165" s="91">
        <f t="shared" si="16"/>
        <v>0</v>
      </c>
      <c r="S165" s="45">
        <f t="shared" si="17"/>
        <v>0</v>
      </c>
    </row>
    <row r="166" spans="1:19" ht="388">
      <c r="A166" s="10">
        <v>241</v>
      </c>
      <c r="B166" s="13" t="s">
        <v>255</v>
      </c>
      <c r="C166" s="13" t="s">
        <v>229</v>
      </c>
      <c r="D166" s="13">
        <v>0</v>
      </c>
      <c r="E166" s="13"/>
      <c r="F166" s="13"/>
      <c r="G166" s="27">
        <v>0</v>
      </c>
      <c r="H166" s="75"/>
      <c r="I166" s="58"/>
      <c r="J166" s="58"/>
      <c r="K166" s="76"/>
      <c r="L166" s="76"/>
      <c r="M166" s="75"/>
      <c r="N166" s="58"/>
      <c r="O166" s="58"/>
      <c r="P166" s="76"/>
      <c r="Q166" s="76"/>
      <c r="R166" s="91">
        <f t="shared" si="16"/>
        <v>0</v>
      </c>
      <c r="S166" s="45">
        <f t="shared" si="17"/>
        <v>0</v>
      </c>
    </row>
    <row r="167" spans="1:19" ht="51">
      <c r="A167" s="10">
        <v>242</v>
      </c>
      <c r="B167" s="13" t="s">
        <v>123</v>
      </c>
      <c r="C167" s="13" t="s">
        <v>230</v>
      </c>
      <c r="D167" s="13">
        <v>2</v>
      </c>
      <c r="E167" s="13" t="s">
        <v>900</v>
      </c>
      <c r="F167" s="13"/>
      <c r="G167" s="27">
        <v>2</v>
      </c>
      <c r="H167" s="75"/>
      <c r="I167" s="58"/>
      <c r="J167" s="58"/>
      <c r="K167" s="76"/>
      <c r="L167" s="76"/>
      <c r="M167" s="75"/>
      <c r="N167" s="58"/>
      <c r="O167" s="58"/>
      <c r="P167" s="76"/>
      <c r="Q167" s="76"/>
      <c r="R167" s="91">
        <f t="shared" si="16"/>
        <v>2</v>
      </c>
      <c r="S167" s="45">
        <f t="shared" si="17"/>
        <v>2</v>
      </c>
    </row>
    <row r="168" spans="1:19" ht="68">
      <c r="A168" s="10">
        <v>243</v>
      </c>
      <c r="B168" s="13" t="s">
        <v>124</v>
      </c>
      <c r="C168" s="13" t="s">
        <v>231</v>
      </c>
      <c r="D168" s="13">
        <v>4</v>
      </c>
      <c r="E168" s="13" t="s">
        <v>901</v>
      </c>
      <c r="F168" s="13"/>
      <c r="G168" s="27">
        <v>3</v>
      </c>
      <c r="H168" s="75"/>
      <c r="I168" s="58"/>
      <c r="J168" s="58"/>
      <c r="K168" s="76"/>
      <c r="L168" s="76"/>
      <c r="M168" s="75"/>
      <c r="N168" s="58"/>
      <c r="O168" s="58"/>
      <c r="P168" s="76"/>
      <c r="Q168" s="76"/>
      <c r="R168" s="91">
        <f t="shared" si="16"/>
        <v>4</v>
      </c>
      <c r="S168" s="45">
        <f t="shared" si="17"/>
        <v>3</v>
      </c>
    </row>
    <row r="171" spans="1:19">
      <c r="B171" s="9"/>
    </row>
  </sheetData>
  <sheetProtection algorithmName="SHA-512" hashValue="bvZ65cgoVr6ym0OB3TXdpLWuSK8xuxlgnKT69rje4T24y1E/usvGHt6FHr4UwE4irgS5s0XA6XbpfYG59C1dLQ==" saltValue="u8XQkOSGQTzWvBQUmryB3Q==" spinCount="100000" sheet="1" objects="1" scenarios="1" formatColumns="0"/>
  <mergeCells count="3">
    <mergeCell ref="B6:B9"/>
    <mergeCell ref="B10:B13"/>
    <mergeCell ref="B14:B15"/>
  </mergeCells>
  <hyperlinks>
    <hyperlink ref="F27" r:id="rId1" location="OAPRC1007477" display="This link provides a comprehensive overview of catalog useage capabilties: http://docs.oracle.com/cloud/latest/procurementcs_gs/OAPRC/OAPRC1007477.htm#OAPRC1007477" xr:uid="{00000000-0004-0000-0400-000000000000}"/>
    <hyperlink ref="F36" r:id="rId2" xr:uid="{00000000-0004-0000-0400-000001000000}"/>
    <hyperlink ref="F148" r:id="rId3" location="FAIPP166030" xr:uid="{00000000-0004-0000-0400-000002000000}"/>
    <hyperlink ref="F149" r:id="rId4" location="FAPPP219784" xr:uid="{00000000-0004-0000-0400-000003000000}"/>
    <hyperlink ref="F152" r:id="rId5" location="FAIPP476940" xr:uid="{00000000-0004-0000-0400-000004000000}"/>
    <hyperlink ref="F153" r:id="rId6" xr:uid="{00000000-0004-0000-0400-000005000000}"/>
    <hyperlink ref="F154" r:id="rId7" xr:uid="{00000000-0004-0000-0400-000006000000}"/>
    <hyperlink ref="F163" r:id="rId8" location="FAPPP421516" xr:uid="{00000000-0004-0000-0400-000007000000}"/>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3:H371"/>
  <sheetViews>
    <sheetView topLeftCell="B1" workbookViewId="0"/>
  </sheetViews>
  <sheetFormatPr baseColWidth="10" defaultRowHeight="16"/>
  <cols>
    <col min="1" max="1" width="0" style="4" hidden="1" customWidth="1"/>
    <col min="2" max="2" width="29.1640625" style="29" customWidth="1"/>
    <col min="3" max="3" width="67.6640625" style="4" customWidth="1"/>
    <col min="4" max="4" width="72.6640625" style="4" customWidth="1"/>
    <col min="5" max="5" width="10.83203125" style="10"/>
    <col min="6" max="6" width="50.83203125" style="4" customWidth="1"/>
    <col min="7" max="7" width="10.83203125" style="4"/>
    <col min="8" max="8" width="10.83203125" style="10"/>
    <col min="9" max="16384" width="10.83203125" style="4"/>
  </cols>
  <sheetData>
    <row r="3" spans="2:3" ht="20">
      <c r="C3" s="21" t="s">
        <v>267</v>
      </c>
    </row>
    <row r="4" spans="2:3" ht="17">
      <c r="B4" s="3" t="s">
        <v>265</v>
      </c>
    </row>
    <row r="5" spans="2:3" ht="17">
      <c r="B5" s="25" t="s">
        <v>256</v>
      </c>
      <c r="C5" s="160" t="s">
        <v>719</v>
      </c>
    </row>
    <row r="6" spans="2:3" ht="17">
      <c r="B6" s="25" t="s">
        <v>257</v>
      </c>
      <c r="C6" s="160"/>
    </row>
    <row r="7" spans="2:3" ht="17">
      <c r="B7" s="25" t="s">
        <v>258</v>
      </c>
      <c r="C7" s="160"/>
    </row>
    <row r="8" spans="2:3" ht="17">
      <c r="B8" s="25" t="s">
        <v>35</v>
      </c>
      <c r="C8" s="160"/>
    </row>
    <row r="9" spans="2:3" ht="17">
      <c r="B9" s="25" t="s">
        <v>259</v>
      </c>
      <c r="C9" s="160"/>
    </row>
    <row r="10" spans="2:3" ht="17">
      <c r="B10" s="25" t="s">
        <v>260</v>
      </c>
      <c r="C10" s="160"/>
    </row>
    <row r="11" spans="2:3" ht="17">
      <c r="B11" s="25" t="s">
        <v>261</v>
      </c>
      <c r="C11" s="160"/>
    </row>
    <row r="12" spans="2:3" ht="17">
      <c r="B12" s="25" t="s">
        <v>262</v>
      </c>
      <c r="C12" s="160"/>
    </row>
    <row r="13" spans="2:3" ht="17">
      <c r="B13" s="25" t="s">
        <v>42</v>
      </c>
      <c r="C13" s="160"/>
    </row>
    <row r="14" spans="2:3" ht="17">
      <c r="B14" s="25" t="s">
        <v>41</v>
      </c>
      <c r="C14" s="160"/>
    </row>
    <row r="15" spans="2:3" ht="17">
      <c r="B15" s="25" t="s">
        <v>263</v>
      </c>
      <c r="C15" s="160"/>
    </row>
    <row r="16" spans="2:3">
      <c r="B16" s="4"/>
    </row>
    <row r="26" spans="1:8" ht="17">
      <c r="B26" s="17" t="s">
        <v>723</v>
      </c>
      <c r="C26" s="16"/>
    </row>
    <row r="27" spans="1:8" ht="17">
      <c r="B27" s="18" t="s">
        <v>28</v>
      </c>
      <c r="C27" s="19"/>
    </row>
    <row r="28" spans="1:8" ht="17">
      <c r="E28" s="31" t="s">
        <v>721</v>
      </c>
    </row>
    <row r="29" spans="1:8" ht="60">
      <c r="B29" s="32" t="s">
        <v>256</v>
      </c>
      <c r="C29" s="33" t="s">
        <v>126</v>
      </c>
      <c r="D29" s="33" t="s">
        <v>29</v>
      </c>
      <c r="E29" s="33" t="s">
        <v>127</v>
      </c>
      <c r="F29" s="33" t="s">
        <v>128</v>
      </c>
      <c r="G29" s="34" t="s">
        <v>232</v>
      </c>
      <c r="H29" s="33" t="s">
        <v>266</v>
      </c>
    </row>
    <row r="30" spans="1:8" ht="17">
      <c r="B30" s="26" t="s">
        <v>418</v>
      </c>
    </row>
    <row r="31" spans="1:8" ht="51">
      <c r="A31" s="4">
        <v>244</v>
      </c>
      <c r="B31" s="13" t="s">
        <v>268</v>
      </c>
      <c r="C31" s="13" t="s">
        <v>425</v>
      </c>
      <c r="D31" s="13" t="s">
        <v>426</v>
      </c>
      <c r="E31" s="24">
        <v>3</v>
      </c>
      <c r="F31" s="15" t="s">
        <v>718</v>
      </c>
      <c r="G31" s="15"/>
      <c r="H31" s="27">
        <v>3</v>
      </c>
    </row>
    <row r="32" spans="1:8" ht="68">
      <c r="A32" s="4">
        <v>245</v>
      </c>
      <c r="B32" s="13" t="s">
        <v>269</v>
      </c>
      <c r="C32" s="13" t="s">
        <v>427</v>
      </c>
      <c r="D32" s="13" t="s">
        <v>428</v>
      </c>
      <c r="E32" s="24"/>
      <c r="F32" s="15"/>
      <c r="G32" s="15"/>
      <c r="H32" s="27"/>
    </row>
    <row r="33" spans="1:8" ht="85">
      <c r="A33" s="4">
        <v>246</v>
      </c>
      <c r="B33" s="13" t="s">
        <v>270</v>
      </c>
      <c r="C33" s="13" t="s">
        <v>429</v>
      </c>
      <c r="D33" s="13" t="s">
        <v>430</v>
      </c>
      <c r="E33" s="24"/>
      <c r="F33" s="15"/>
      <c r="G33" s="15"/>
      <c r="H33" s="27"/>
    </row>
    <row r="34" spans="1:8" ht="85">
      <c r="A34" s="4">
        <v>247</v>
      </c>
      <c r="B34" s="13" t="s">
        <v>271</v>
      </c>
      <c r="C34" s="13" t="s">
        <v>431</v>
      </c>
      <c r="D34" s="13" t="s">
        <v>432</v>
      </c>
      <c r="E34" s="24"/>
      <c r="F34" s="15"/>
      <c r="G34" s="15"/>
      <c r="H34" s="27"/>
    </row>
    <row r="35" spans="1:8" ht="68">
      <c r="A35" s="4">
        <v>248</v>
      </c>
      <c r="B35" s="13" t="s">
        <v>272</v>
      </c>
      <c r="C35" s="13" t="s">
        <v>433</v>
      </c>
      <c r="D35" s="13" t="s">
        <v>434</v>
      </c>
      <c r="E35" s="24"/>
      <c r="F35" s="15"/>
      <c r="G35" s="15"/>
      <c r="H35" s="27"/>
    </row>
    <row r="36" spans="1:8" ht="68">
      <c r="A36" s="4">
        <v>249</v>
      </c>
      <c r="B36" s="13" t="s">
        <v>273</v>
      </c>
      <c r="C36" s="13" t="s">
        <v>435</v>
      </c>
      <c r="D36" s="13" t="s">
        <v>436</v>
      </c>
      <c r="E36" s="24"/>
      <c r="F36" s="15"/>
      <c r="G36" s="15"/>
      <c r="H36" s="27"/>
    </row>
    <row r="37" spans="1:8" ht="102">
      <c r="A37" s="4">
        <v>250</v>
      </c>
      <c r="B37" s="13" t="s">
        <v>274</v>
      </c>
      <c r="C37" s="13" t="s">
        <v>437</v>
      </c>
      <c r="D37" s="13" t="s">
        <v>438</v>
      </c>
      <c r="E37" s="24"/>
      <c r="F37" s="15"/>
      <c r="G37" s="15"/>
      <c r="H37" s="27"/>
    </row>
    <row r="38" spans="1:8">
      <c r="B38" s="4"/>
    </row>
    <row r="39" spans="1:8">
      <c r="B39" s="4"/>
    </row>
    <row r="40" spans="1:8">
      <c r="B40" s="4"/>
    </row>
    <row r="41" spans="1:8" ht="17">
      <c r="B41" s="26" t="s">
        <v>419</v>
      </c>
    </row>
    <row r="42" spans="1:8" ht="68">
      <c r="A42" s="4">
        <v>251</v>
      </c>
      <c r="B42" s="13" t="s">
        <v>275</v>
      </c>
      <c r="C42" s="13" t="s">
        <v>439</v>
      </c>
      <c r="D42" s="13" t="s">
        <v>440</v>
      </c>
      <c r="E42" s="24"/>
      <c r="F42" s="15"/>
      <c r="G42" s="15"/>
      <c r="H42" s="27"/>
    </row>
    <row r="43" spans="1:8" ht="68">
      <c r="A43" s="4">
        <v>252</v>
      </c>
      <c r="B43" s="13" t="s">
        <v>276</v>
      </c>
      <c r="C43" s="13" t="s">
        <v>441</v>
      </c>
      <c r="D43" s="13" t="s">
        <v>442</v>
      </c>
      <c r="E43" s="24"/>
      <c r="F43" s="15"/>
      <c r="G43" s="15"/>
      <c r="H43" s="27"/>
    </row>
    <row r="44" spans="1:8" ht="85">
      <c r="A44" s="4">
        <v>253</v>
      </c>
      <c r="B44" s="13" t="s">
        <v>277</v>
      </c>
      <c r="C44" s="13" t="s">
        <v>443</v>
      </c>
      <c r="D44" s="13" t="s">
        <v>444</v>
      </c>
      <c r="E44" s="24"/>
      <c r="F44" s="15"/>
      <c r="G44" s="15"/>
      <c r="H44" s="27"/>
    </row>
    <row r="45" spans="1:8" ht="51">
      <c r="A45" s="4">
        <v>254</v>
      </c>
      <c r="B45" s="13" t="s">
        <v>278</v>
      </c>
      <c r="C45" s="13" t="s">
        <v>445</v>
      </c>
      <c r="D45" s="13" t="s">
        <v>446</v>
      </c>
      <c r="E45" s="24"/>
      <c r="F45" s="15"/>
      <c r="G45" s="15"/>
      <c r="H45" s="27"/>
    </row>
    <row r="46" spans="1:8" ht="51">
      <c r="A46" s="4">
        <v>255</v>
      </c>
      <c r="B46" s="13" t="s">
        <v>279</v>
      </c>
      <c r="C46" s="13" t="s">
        <v>447</v>
      </c>
      <c r="D46" s="13" t="s">
        <v>448</v>
      </c>
      <c r="E46" s="24"/>
      <c r="F46" s="15"/>
      <c r="G46" s="15"/>
      <c r="H46" s="27"/>
    </row>
    <row r="47" spans="1:8" ht="68">
      <c r="A47" s="4">
        <v>256</v>
      </c>
      <c r="B47" s="13" t="s">
        <v>280</v>
      </c>
      <c r="C47" s="13" t="s">
        <v>449</v>
      </c>
      <c r="D47" s="13" t="s">
        <v>450</v>
      </c>
      <c r="E47" s="24"/>
      <c r="F47" s="15"/>
      <c r="G47" s="15"/>
      <c r="H47" s="27"/>
    </row>
    <row r="48" spans="1:8">
      <c r="B48" s="4"/>
    </row>
    <row r="49" spans="1:8">
      <c r="B49" s="4"/>
    </row>
    <row r="50" spans="1:8">
      <c r="B50" s="4"/>
    </row>
    <row r="51" spans="1:8" ht="17">
      <c r="B51" s="12" t="s">
        <v>257</v>
      </c>
    </row>
    <row r="52" spans="1:8" ht="68">
      <c r="A52" s="4">
        <v>257</v>
      </c>
      <c r="B52" s="13" t="s">
        <v>281</v>
      </c>
      <c r="C52" s="13" t="s">
        <v>451</v>
      </c>
      <c r="D52" s="13" t="s">
        <v>452</v>
      </c>
      <c r="E52" s="24"/>
      <c r="F52" s="15"/>
      <c r="G52" s="15"/>
      <c r="H52" s="27"/>
    </row>
    <row r="53" spans="1:8" ht="51">
      <c r="A53" s="4">
        <v>258</v>
      </c>
      <c r="B53" s="13" t="s">
        <v>282</v>
      </c>
      <c r="C53" s="13" t="s">
        <v>453</v>
      </c>
      <c r="D53" s="13" t="s">
        <v>454</v>
      </c>
      <c r="E53" s="24"/>
      <c r="F53" s="15"/>
      <c r="G53" s="15"/>
      <c r="H53" s="27"/>
    </row>
    <row r="54" spans="1:8" ht="51">
      <c r="A54" s="4">
        <v>259</v>
      </c>
      <c r="B54" s="13" t="s">
        <v>283</v>
      </c>
      <c r="C54" s="13" t="s">
        <v>455</v>
      </c>
      <c r="D54" s="13" t="s">
        <v>456</v>
      </c>
      <c r="E54" s="24"/>
      <c r="F54" s="15"/>
      <c r="G54" s="15"/>
      <c r="H54" s="27"/>
    </row>
    <row r="55" spans="1:8" ht="51">
      <c r="A55" s="4">
        <v>260</v>
      </c>
      <c r="B55" s="13" t="s">
        <v>284</v>
      </c>
      <c r="C55" s="13" t="s">
        <v>457</v>
      </c>
      <c r="D55" s="13" t="s">
        <v>458</v>
      </c>
      <c r="E55" s="24"/>
      <c r="F55" s="15"/>
      <c r="G55" s="15"/>
      <c r="H55" s="27"/>
    </row>
    <row r="56" spans="1:8" ht="51">
      <c r="A56" s="4">
        <v>261</v>
      </c>
      <c r="B56" s="13" t="s">
        <v>285</v>
      </c>
      <c r="C56" s="13" t="s">
        <v>459</v>
      </c>
      <c r="D56" s="13" t="s">
        <v>460</v>
      </c>
      <c r="E56" s="24"/>
      <c r="F56" s="15"/>
      <c r="G56" s="15"/>
      <c r="H56" s="27"/>
    </row>
    <row r="57" spans="1:8" ht="51">
      <c r="A57" s="4">
        <v>262</v>
      </c>
      <c r="B57" s="13" t="s">
        <v>286</v>
      </c>
      <c r="C57" s="13" t="s">
        <v>461</v>
      </c>
      <c r="D57" s="13" t="s">
        <v>462</v>
      </c>
      <c r="E57" s="24"/>
      <c r="F57" s="15"/>
      <c r="G57" s="15"/>
      <c r="H57" s="27"/>
    </row>
    <row r="58" spans="1:8" ht="51">
      <c r="A58" s="4">
        <v>263</v>
      </c>
      <c r="B58" s="13" t="s">
        <v>287</v>
      </c>
      <c r="C58" s="13" t="s">
        <v>463</v>
      </c>
      <c r="D58" s="13" t="s">
        <v>464</v>
      </c>
      <c r="E58" s="24"/>
      <c r="F58" s="15"/>
      <c r="G58" s="15"/>
      <c r="H58" s="27"/>
    </row>
    <row r="59" spans="1:8">
      <c r="B59" s="4"/>
    </row>
    <row r="60" spans="1:8">
      <c r="B60" s="4"/>
    </row>
    <row r="61" spans="1:8">
      <c r="B61" s="4"/>
    </row>
    <row r="62" spans="1:8" ht="17">
      <c r="B62" s="12" t="s">
        <v>258</v>
      </c>
    </row>
    <row r="63" spans="1:8" ht="68">
      <c r="A63" s="4">
        <v>264</v>
      </c>
      <c r="B63" s="13" t="s">
        <v>288</v>
      </c>
      <c r="C63" s="13" t="s">
        <v>465</v>
      </c>
      <c r="D63" s="13" t="s">
        <v>466</v>
      </c>
      <c r="E63" s="24"/>
      <c r="F63" s="15"/>
      <c r="G63" s="15"/>
      <c r="H63" s="27"/>
    </row>
    <row r="64" spans="1:8" ht="68">
      <c r="A64" s="4">
        <v>265</v>
      </c>
      <c r="B64" s="13" t="s">
        <v>289</v>
      </c>
      <c r="C64" s="13" t="s">
        <v>467</v>
      </c>
      <c r="D64" s="13" t="s">
        <v>468</v>
      </c>
      <c r="E64" s="24"/>
      <c r="F64" s="15"/>
      <c r="G64" s="15"/>
      <c r="H64" s="27"/>
    </row>
    <row r="65" spans="1:8" ht="85">
      <c r="A65" s="4">
        <v>266</v>
      </c>
      <c r="B65" s="13" t="s">
        <v>290</v>
      </c>
      <c r="C65" s="13" t="s">
        <v>469</v>
      </c>
      <c r="D65" s="13" t="s">
        <v>470</v>
      </c>
      <c r="E65" s="24"/>
      <c r="F65" s="15"/>
      <c r="G65" s="15"/>
      <c r="H65" s="27"/>
    </row>
    <row r="66" spans="1:8" ht="68">
      <c r="A66" s="4">
        <v>267</v>
      </c>
      <c r="B66" s="13" t="s">
        <v>291</v>
      </c>
      <c r="C66" s="13" t="s">
        <v>471</v>
      </c>
      <c r="D66" s="13" t="s">
        <v>472</v>
      </c>
      <c r="E66" s="24"/>
      <c r="F66" s="15"/>
      <c r="G66" s="15"/>
      <c r="H66" s="27"/>
    </row>
    <row r="67" spans="1:8" ht="102">
      <c r="A67" s="4">
        <v>268</v>
      </c>
      <c r="B67" s="13" t="s">
        <v>292</v>
      </c>
      <c r="C67" s="13" t="s">
        <v>473</v>
      </c>
      <c r="D67" s="13" t="s">
        <v>474</v>
      </c>
      <c r="E67" s="24"/>
      <c r="F67" s="15"/>
      <c r="G67" s="15"/>
      <c r="H67" s="27"/>
    </row>
    <row r="68" spans="1:8" ht="85">
      <c r="A68" s="4">
        <v>269</v>
      </c>
      <c r="B68" s="13" t="s">
        <v>90</v>
      </c>
      <c r="C68" s="13" t="s">
        <v>475</v>
      </c>
      <c r="D68" s="13" t="s">
        <v>476</v>
      </c>
      <c r="E68" s="24"/>
      <c r="F68" s="15"/>
      <c r="G68" s="15"/>
      <c r="H68" s="27"/>
    </row>
    <row r="69" spans="1:8" ht="51">
      <c r="A69" s="4">
        <v>270</v>
      </c>
      <c r="B69" s="13" t="s">
        <v>293</v>
      </c>
      <c r="C69" s="13" t="s">
        <v>477</v>
      </c>
      <c r="D69" s="13" t="s">
        <v>478</v>
      </c>
      <c r="E69" s="24"/>
      <c r="F69" s="15"/>
      <c r="G69" s="15"/>
      <c r="H69" s="27"/>
    </row>
    <row r="70" spans="1:8" ht="51">
      <c r="A70" s="4">
        <v>271</v>
      </c>
      <c r="B70" s="13" t="s">
        <v>294</v>
      </c>
      <c r="C70" s="13" t="s">
        <v>479</v>
      </c>
      <c r="D70" s="13" t="s">
        <v>480</v>
      </c>
      <c r="E70" s="24"/>
      <c r="F70" s="15"/>
      <c r="G70" s="15"/>
      <c r="H70" s="27"/>
    </row>
    <row r="71" spans="1:8" ht="51">
      <c r="A71" s="4">
        <v>272</v>
      </c>
      <c r="B71" s="13" t="s">
        <v>89</v>
      </c>
      <c r="C71" s="13" t="s">
        <v>481</v>
      </c>
      <c r="D71" s="13" t="s">
        <v>482</v>
      </c>
      <c r="E71" s="24"/>
      <c r="F71" s="15"/>
      <c r="G71" s="15"/>
      <c r="H71" s="27"/>
    </row>
    <row r="72" spans="1:8" ht="102">
      <c r="A72" s="4">
        <v>273</v>
      </c>
      <c r="B72" s="13" t="s">
        <v>295</v>
      </c>
      <c r="C72" s="13" t="s">
        <v>483</v>
      </c>
      <c r="D72" s="13" t="s">
        <v>484</v>
      </c>
      <c r="E72" s="24"/>
      <c r="F72" s="15"/>
      <c r="G72" s="15"/>
      <c r="H72" s="27"/>
    </row>
    <row r="73" spans="1:8" ht="85">
      <c r="A73" s="4">
        <v>274</v>
      </c>
      <c r="B73" s="13" t="s">
        <v>296</v>
      </c>
      <c r="C73" s="13" t="s">
        <v>485</v>
      </c>
      <c r="D73" s="13" t="s">
        <v>486</v>
      </c>
      <c r="E73" s="24"/>
      <c r="F73" s="15"/>
      <c r="G73" s="15"/>
      <c r="H73" s="27"/>
    </row>
    <row r="74" spans="1:8">
      <c r="B74" s="4"/>
    </row>
    <row r="75" spans="1:8">
      <c r="B75" s="4"/>
    </row>
    <row r="76" spans="1:8">
      <c r="B76" s="4"/>
    </row>
    <row r="77" spans="1:8" ht="17">
      <c r="B77" s="12" t="s">
        <v>35</v>
      </c>
    </row>
    <row r="78" spans="1:8" ht="34">
      <c r="A78" s="4">
        <v>275</v>
      </c>
      <c r="B78" s="13" t="s">
        <v>297</v>
      </c>
      <c r="C78" s="13" t="s">
        <v>487</v>
      </c>
      <c r="D78" s="13" t="s">
        <v>488</v>
      </c>
      <c r="E78" s="24"/>
      <c r="F78" s="15"/>
      <c r="G78" s="15"/>
      <c r="H78" s="27"/>
    </row>
    <row r="79" spans="1:8" ht="85">
      <c r="A79" s="4">
        <v>276</v>
      </c>
      <c r="B79" s="13" t="s">
        <v>298</v>
      </c>
      <c r="C79" s="13" t="s">
        <v>489</v>
      </c>
      <c r="D79" s="13" t="s">
        <v>490</v>
      </c>
      <c r="E79" s="24"/>
      <c r="F79" s="15"/>
      <c r="G79" s="15"/>
      <c r="H79" s="27"/>
    </row>
    <row r="80" spans="1:8" ht="51">
      <c r="A80" s="4">
        <v>277</v>
      </c>
      <c r="B80" s="13" t="s">
        <v>299</v>
      </c>
      <c r="C80" s="13" t="s">
        <v>491</v>
      </c>
      <c r="D80" s="13" t="s">
        <v>488</v>
      </c>
      <c r="E80" s="24"/>
      <c r="F80" s="15"/>
      <c r="G80" s="15"/>
      <c r="H80" s="27"/>
    </row>
    <row r="81" spans="1:8" ht="34">
      <c r="A81" s="4">
        <v>278</v>
      </c>
      <c r="B81" s="13" t="s">
        <v>300</v>
      </c>
      <c r="C81" s="13" t="s">
        <v>492</v>
      </c>
      <c r="D81" s="13" t="s">
        <v>488</v>
      </c>
      <c r="E81" s="24"/>
      <c r="F81" s="15"/>
      <c r="G81" s="15"/>
      <c r="H81" s="27"/>
    </row>
    <row r="82" spans="1:8" ht="34">
      <c r="A82" s="4">
        <v>279</v>
      </c>
      <c r="B82" s="13" t="s">
        <v>301</v>
      </c>
      <c r="C82" s="13" t="s">
        <v>493</v>
      </c>
      <c r="D82" s="13" t="s">
        <v>488</v>
      </c>
      <c r="E82" s="24"/>
      <c r="F82" s="15"/>
      <c r="G82" s="15"/>
      <c r="H82" s="27"/>
    </row>
    <row r="83" spans="1:8" ht="34">
      <c r="A83" s="4">
        <v>280</v>
      </c>
      <c r="B83" s="13" t="s">
        <v>302</v>
      </c>
      <c r="C83" s="13" t="s">
        <v>494</v>
      </c>
      <c r="D83" s="13" t="s">
        <v>488</v>
      </c>
      <c r="E83" s="24"/>
      <c r="F83" s="15"/>
      <c r="G83" s="15"/>
      <c r="H83" s="27"/>
    </row>
    <row r="84" spans="1:8" ht="51">
      <c r="A84" s="4">
        <v>281</v>
      </c>
      <c r="B84" s="13" t="s">
        <v>303</v>
      </c>
      <c r="C84" s="13" t="s">
        <v>495</v>
      </c>
      <c r="D84" s="13" t="s">
        <v>488</v>
      </c>
      <c r="E84" s="24"/>
      <c r="F84" s="15"/>
      <c r="G84" s="15"/>
      <c r="H84" s="27"/>
    </row>
    <row r="85" spans="1:8" ht="34">
      <c r="A85" s="4">
        <v>282</v>
      </c>
      <c r="B85" s="13" t="s">
        <v>304</v>
      </c>
      <c r="C85" s="13" t="s">
        <v>496</v>
      </c>
      <c r="D85" s="13" t="s">
        <v>488</v>
      </c>
      <c r="E85" s="24"/>
      <c r="F85" s="15"/>
      <c r="G85" s="15"/>
      <c r="H85" s="27"/>
    </row>
    <row r="86" spans="1:8" ht="17">
      <c r="A86" s="4">
        <v>283</v>
      </c>
      <c r="B86" s="13" t="s">
        <v>305</v>
      </c>
      <c r="C86" s="13" t="s">
        <v>497</v>
      </c>
      <c r="D86" s="13" t="s">
        <v>488</v>
      </c>
      <c r="E86" s="24"/>
      <c r="F86" s="15"/>
      <c r="G86" s="15"/>
      <c r="H86" s="27"/>
    </row>
    <row r="87" spans="1:8" ht="51">
      <c r="A87" s="4">
        <v>284</v>
      </c>
      <c r="B87" s="13" t="s">
        <v>306</v>
      </c>
      <c r="C87" s="13" t="s">
        <v>498</v>
      </c>
      <c r="D87" s="13" t="s">
        <v>488</v>
      </c>
      <c r="E87" s="24"/>
      <c r="F87" s="15"/>
      <c r="G87" s="15"/>
      <c r="H87" s="27"/>
    </row>
    <row r="88" spans="1:8" ht="17">
      <c r="A88" s="4">
        <v>285</v>
      </c>
      <c r="B88" s="13" t="s">
        <v>307</v>
      </c>
      <c r="C88" s="13" t="s">
        <v>499</v>
      </c>
      <c r="D88" s="13" t="s">
        <v>488</v>
      </c>
      <c r="E88" s="24"/>
      <c r="F88" s="15"/>
      <c r="G88" s="15"/>
      <c r="H88" s="27"/>
    </row>
    <row r="89" spans="1:8" ht="34">
      <c r="A89" s="4">
        <v>286</v>
      </c>
      <c r="B89" s="13" t="s">
        <v>308</v>
      </c>
      <c r="C89" s="13" t="s">
        <v>500</v>
      </c>
      <c r="D89" s="13" t="s">
        <v>488</v>
      </c>
      <c r="E89" s="24"/>
      <c r="F89" s="15"/>
      <c r="G89" s="15"/>
      <c r="H89" s="27"/>
    </row>
    <row r="90" spans="1:8" ht="34">
      <c r="A90" s="4">
        <v>287</v>
      </c>
      <c r="B90" s="13" t="s">
        <v>309</v>
      </c>
      <c r="C90" s="13" t="s">
        <v>501</v>
      </c>
      <c r="D90" s="13" t="s">
        <v>488</v>
      </c>
      <c r="E90" s="24"/>
      <c r="F90" s="15"/>
      <c r="G90" s="15"/>
      <c r="H90" s="27"/>
    </row>
    <row r="91" spans="1:8" ht="34">
      <c r="A91" s="4">
        <v>288</v>
      </c>
      <c r="B91" s="13" t="s">
        <v>310</v>
      </c>
      <c r="C91" s="13" t="s">
        <v>502</v>
      </c>
      <c r="D91" s="13" t="s">
        <v>488</v>
      </c>
      <c r="E91" s="24"/>
      <c r="F91" s="15"/>
      <c r="G91" s="15"/>
      <c r="H91" s="27"/>
    </row>
    <row r="92" spans="1:8" ht="68">
      <c r="A92" s="4">
        <v>289</v>
      </c>
      <c r="B92" s="13" t="s">
        <v>311</v>
      </c>
      <c r="C92" s="13" t="s">
        <v>503</v>
      </c>
      <c r="D92" s="13" t="s">
        <v>488</v>
      </c>
      <c r="E92" s="24"/>
      <c r="F92" s="15"/>
      <c r="G92" s="15"/>
      <c r="H92" s="27"/>
    </row>
    <row r="93" spans="1:8">
      <c r="B93" s="4"/>
    </row>
    <row r="94" spans="1:8">
      <c r="B94" s="4"/>
    </row>
    <row r="95" spans="1:8">
      <c r="B95" s="4"/>
    </row>
    <row r="96" spans="1:8" ht="17">
      <c r="B96" s="12" t="s">
        <v>420</v>
      </c>
    </row>
    <row r="97" spans="1:8" ht="51">
      <c r="A97" s="4">
        <v>290</v>
      </c>
      <c r="B97" s="13" t="s">
        <v>312</v>
      </c>
      <c r="C97" s="13" t="s">
        <v>504</v>
      </c>
      <c r="D97" s="13" t="s">
        <v>505</v>
      </c>
      <c r="E97" s="24"/>
      <c r="F97" s="15"/>
      <c r="G97" s="15"/>
      <c r="H97" s="27"/>
    </row>
    <row r="98" spans="1:8" ht="85">
      <c r="A98" s="4">
        <v>291</v>
      </c>
      <c r="B98" s="13" t="s">
        <v>313</v>
      </c>
      <c r="C98" s="13" t="s">
        <v>506</v>
      </c>
      <c r="D98" s="13" t="s">
        <v>507</v>
      </c>
      <c r="E98" s="24"/>
      <c r="F98" s="15"/>
      <c r="G98" s="15"/>
      <c r="H98" s="27"/>
    </row>
    <row r="99" spans="1:8" ht="68">
      <c r="A99" s="4">
        <v>292</v>
      </c>
      <c r="B99" s="13" t="s">
        <v>280</v>
      </c>
      <c r="C99" s="13" t="s">
        <v>508</v>
      </c>
      <c r="D99" s="13" t="s">
        <v>509</v>
      </c>
      <c r="E99" s="24"/>
      <c r="F99" s="15"/>
      <c r="G99" s="15"/>
      <c r="H99" s="27"/>
    </row>
    <row r="100" spans="1:8" ht="68">
      <c r="A100" s="4">
        <v>293</v>
      </c>
      <c r="B100" s="13" t="s">
        <v>314</v>
      </c>
      <c r="C100" s="13" t="s">
        <v>510</v>
      </c>
      <c r="D100" s="13" t="s">
        <v>511</v>
      </c>
      <c r="E100" s="24"/>
      <c r="F100" s="15"/>
      <c r="G100" s="15"/>
      <c r="H100" s="27"/>
    </row>
    <row r="101" spans="1:8" ht="51">
      <c r="A101" s="4">
        <v>294</v>
      </c>
      <c r="B101" s="13" t="s">
        <v>30</v>
      </c>
      <c r="C101" s="13" t="s">
        <v>512</v>
      </c>
      <c r="D101" s="13" t="s">
        <v>513</v>
      </c>
      <c r="E101" s="24"/>
      <c r="F101" s="15"/>
      <c r="G101" s="15"/>
      <c r="H101" s="27"/>
    </row>
    <row r="102" spans="1:8" ht="51">
      <c r="A102" s="4">
        <v>295</v>
      </c>
      <c r="B102" s="13" t="s">
        <v>315</v>
      </c>
      <c r="C102" s="13" t="s">
        <v>514</v>
      </c>
      <c r="D102" s="13" t="s">
        <v>515</v>
      </c>
      <c r="E102" s="24"/>
      <c r="F102" s="15"/>
      <c r="G102" s="15"/>
      <c r="H102" s="27"/>
    </row>
    <row r="103" spans="1:8" ht="51">
      <c r="A103" s="4">
        <v>296</v>
      </c>
      <c r="B103" s="13" t="s">
        <v>316</v>
      </c>
      <c r="C103" s="13" t="s">
        <v>516</v>
      </c>
      <c r="D103" s="13" t="s">
        <v>517</v>
      </c>
      <c r="E103" s="24"/>
      <c r="F103" s="15"/>
      <c r="G103" s="15"/>
      <c r="H103" s="27"/>
    </row>
    <row r="104" spans="1:8" ht="51">
      <c r="A104" s="4">
        <v>297</v>
      </c>
      <c r="B104" s="13" t="s">
        <v>317</v>
      </c>
      <c r="C104" s="13" t="s">
        <v>518</v>
      </c>
      <c r="D104" s="13" t="s">
        <v>519</v>
      </c>
      <c r="E104" s="24"/>
      <c r="F104" s="15"/>
      <c r="G104" s="15"/>
      <c r="H104" s="27"/>
    </row>
    <row r="105" spans="1:8" ht="51">
      <c r="A105" s="4">
        <v>298</v>
      </c>
      <c r="B105" s="13" t="s">
        <v>318</v>
      </c>
      <c r="C105" s="13" t="s">
        <v>520</v>
      </c>
      <c r="D105" s="13" t="s">
        <v>521</v>
      </c>
      <c r="E105" s="24"/>
      <c r="F105" s="15"/>
      <c r="G105" s="15"/>
      <c r="H105" s="27"/>
    </row>
    <row r="106" spans="1:8" ht="51">
      <c r="A106" s="4">
        <v>299</v>
      </c>
      <c r="B106" s="13" t="s">
        <v>319</v>
      </c>
      <c r="C106" s="13" t="s">
        <v>522</v>
      </c>
      <c r="D106" s="13" t="s">
        <v>523</v>
      </c>
      <c r="E106" s="24"/>
      <c r="F106" s="15"/>
      <c r="G106" s="15"/>
      <c r="H106" s="27"/>
    </row>
    <row r="107" spans="1:8" ht="34">
      <c r="A107" s="4">
        <v>300</v>
      </c>
      <c r="B107" s="13" t="s">
        <v>320</v>
      </c>
      <c r="C107" s="13" t="s">
        <v>524</v>
      </c>
      <c r="D107" s="13" t="s">
        <v>525</v>
      </c>
      <c r="E107" s="24"/>
      <c r="F107" s="15"/>
      <c r="G107" s="15"/>
      <c r="H107" s="27"/>
    </row>
    <row r="108" spans="1:8" ht="34">
      <c r="A108" s="4">
        <v>301</v>
      </c>
      <c r="B108" s="13" t="s">
        <v>321</v>
      </c>
      <c r="C108" s="13" t="s">
        <v>526</v>
      </c>
      <c r="D108" s="13" t="s">
        <v>527</v>
      </c>
      <c r="E108" s="24"/>
      <c r="F108" s="15"/>
      <c r="G108" s="15"/>
      <c r="H108" s="27"/>
    </row>
    <row r="109" spans="1:8" ht="51">
      <c r="A109" s="4">
        <v>302</v>
      </c>
      <c r="B109" s="13" t="s">
        <v>322</v>
      </c>
      <c r="C109" s="13" t="s">
        <v>528</v>
      </c>
      <c r="D109" s="13" t="s">
        <v>529</v>
      </c>
      <c r="E109" s="24"/>
      <c r="F109" s="15"/>
      <c r="G109" s="15"/>
      <c r="H109" s="27"/>
    </row>
    <row r="110" spans="1:8" ht="68">
      <c r="A110" s="4">
        <v>303</v>
      </c>
      <c r="B110" s="13" t="s">
        <v>323</v>
      </c>
      <c r="C110" s="13" t="s">
        <v>530</v>
      </c>
      <c r="D110" s="13" t="s">
        <v>531</v>
      </c>
      <c r="E110" s="24"/>
      <c r="F110" s="15"/>
      <c r="G110" s="15"/>
      <c r="H110" s="27"/>
    </row>
    <row r="111" spans="1:8" ht="68">
      <c r="A111" s="4">
        <v>304</v>
      </c>
      <c r="B111" s="13" t="s">
        <v>324</v>
      </c>
      <c r="C111" s="13" t="s">
        <v>532</v>
      </c>
      <c r="D111" s="13" t="s">
        <v>533</v>
      </c>
      <c r="E111" s="24"/>
      <c r="F111" s="15"/>
      <c r="G111" s="15"/>
      <c r="H111" s="27"/>
    </row>
    <row r="112" spans="1:8" ht="51">
      <c r="A112" s="4">
        <v>305</v>
      </c>
      <c r="B112" s="13" t="s">
        <v>123</v>
      </c>
      <c r="C112" s="13" t="s">
        <v>534</v>
      </c>
      <c r="D112" s="13" t="s">
        <v>535</v>
      </c>
      <c r="E112" s="24"/>
      <c r="F112" s="15"/>
      <c r="G112" s="15"/>
      <c r="H112" s="27"/>
    </row>
    <row r="113" spans="1:8" ht="51">
      <c r="A113" s="4">
        <v>306</v>
      </c>
      <c r="B113" s="13" t="s">
        <v>325</v>
      </c>
      <c r="C113" s="13" t="s">
        <v>536</v>
      </c>
      <c r="D113" s="13" t="s">
        <v>537</v>
      </c>
      <c r="E113" s="24"/>
      <c r="F113" s="15"/>
      <c r="G113" s="15"/>
      <c r="H113" s="27"/>
    </row>
    <row r="114" spans="1:8" ht="51">
      <c r="A114" s="4">
        <v>307</v>
      </c>
      <c r="B114" s="13" t="s">
        <v>326</v>
      </c>
      <c r="C114" s="13" t="s">
        <v>538</v>
      </c>
      <c r="D114" s="13" t="s">
        <v>539</v>
      </c>
      <c r="E114" s="24"/>
      <c r="F114" s="15"/>
      <c r="G114" s="15"/>
      <c r="H114" s="27"/>
    </row>
    <row r="115" spans="1:8" ht="51">
      <c r="A115" s="4">
        <v>308</v>
      </c>
      <c r="B115" s="13" t="s">
        <v>327</v>
      </c>
      <c r="C115" s="13" t="s">
        <v>540</v>
      </c>
      <c r="D115" s="13" t="s">
        <v>541</v>
      </c>
      <c r="E115" s="24"/>
      <c r="F115" s="15"/>
      <c r="G115" s="15"/>
      <c r="H115" s="27"/>
    </row>
    <row r="116" spans="1:8" ht="68">
      <c r="A116" s="4">
        <v>309</v>
      </c>
      <c r="B116" s="13" t="s">
        <v>328</v>
      </c>
      <c r="C116" s="13" t="s">
        <v>542</v>
      </c>
      <c r="D116" s="13" t="s">
        <v>543</v>
      </c>
      <c r="E116" s="24"/>
      <c r="F116" s="15"/>
      <c r="G116" s="15"/>
      <c r="H116" s="27"/>
    </row>
    <row r="117" spans="1:8" ht="68">
      <c r="A117" s="4">
        <v>310</v>
      </c>
      <c r="B117" s="13" t="s">
        <v>278</v>
      </c>
      <c r="C117" s="13" t="s">
        <v>544</v>
      </c>
      <c r="D117" s="13" t="s">
        <v>545</v>
      </c>
      <c r="E117" s="24"/>
      <c r="F117" s="15"/>
      <c r="G117" s="15"/>
      <c r="H117" s="27"/>
    </row>
    <row r="118" spans="1:8" ht="85">
      <c r="A118" s="4">
        <v>311</v>
      </c>
      <c r="B118" s="13" t="s">
        <v>298</v>
      </c>
      <c r="C118" s="13" t="s">
        <v>489</v>
      </c>
      <c r="D118" s="13" t="s">
        <v>490</v>
      </c>
      <c r="E118" s="24"/>
      <c r="F118" s="15"/>
      <c r="G118" s="15"/>
      <c r="H118" s="27"/>
    </row>
    <row r="119" spans="1:8" ht="51">
      <c r="A119" s="4">
        <v>312</v>
      </c>
      <c r="B119" s="13" t="s">
        <v>329</v>
      </c>
      <c r="C119" s="13" t="s">
        <v>546</v>
      </c>
      <c r="D119" s="13" t="s">
        <v>547</v>
      </c>
      <c r="E119" s="24"/>
      <c r="F119" s="15"/>
      <c r="G119" s="15"/>
      <c r="H119" s="27"/>
    </row>
    <row r="120" spans="1:8" ht="68">
      <c r="A120" s="4">
        <v>313</v>
      </c>
      <c r="B120" s="13" t="s">
        <v>330</v>
      </c>
      <c r="C120" s="13" t="s">
        <v>548</v>
      </c>
      <c r="D120" s="13" t="s">
        <v>549</v>
      </c>
      <c r="E120" s="24"/>
      <c r="F120" s="15"/>
      <c r="G120" s="15"/>
      <c r="H120" s="27"/>
    </row>
    <row r="121" spans="1:8" ht="85">
      <c r="A121" s="4">
        <v>314</v>
      </c>
      <c r="B121" s="13" t="s">
        <v>331</v>
      </c>
      <c r="C121" s="13" t="s">
        <v>550</v>
      </c>
      <c r="D121" s="13" t="s">
        <v>551</v>
      </c>
      <c r="E121" s="24"/>
      <c r="F121" s="15"/>
      <c r="G121" s="15"/>
      <c r="H121" s="27"/>
    </row>
    <row r="122" spans="1:8" ht="68">
      <c r="A122" s="4">
        <v>315</v>
      </c>
      <c r="B122" s="13" t="s">
        <v>332</v>
      </c>
      <c r="C122" s="13" t="s">
        <v>552</v>
      </c>
      <c r="D122" s="13" t="s">
        <v>553</v>
      </c>
      <c r="E122" s="24"/>
      <c r="F122" s="15"/>
      <c r="G122" s="15"/>
      <c r="H122" s="27"/>
    </row>
    <row r="123" spans="1:8" ht="68">
      <c r="A123" s="4">
        <v>316</v>
      </c>
      <c r="B123" s="13" t="s">
        <v>333</v>
      </c>
      <c r="C123" s="13" t="s">
        <v>554</v>
      </c>
      <c r="D123" s="13" t="s">
        <v>555</v>
      </c>
      <c r="E123" s="24"/>
      <c r="F123" s="15"/>
      <c r="G123" s="15"/>
      <c r="H123" s="27"/>
    </row>
    <row r="124" spans="1:8" ht="68">
      <c r="A124" s="4">
        <v>317</v>
      </c>
      <c r="B124" s="13" t="s">
        <v>334</v>
      </c>
      <c r="C124" s="13" t="s">
        <v>556</v>
      </c>
      <c r="D124" s="13" t="s">
        <v>557</v>
      </c>
      <c r="E124" s="24"/>
      <c r="F124" s="15"/>
      <c r="G124" s="15"/>
      <c r="H124" s="27"/>
    </row>
    <row r="125" spans="1:8" ht="68">
      <c r="A125" s="4">
        <v>318</v>
      </c>
      <c r="B125" s="13" t="s">
        <v>335</v>
      </c>
      <c r="C125" s="13" t="s">
        <v>558</v>
      </c>
      <c r="D125" s="13" t="s">
        <v>559</v>
      </c>
      <c r="E125" s="24"/>
      <c r="F125" s="15"/>
      <c r="G125" s="15"/>
      <c r="H125" s="27"/>
    </row>
    <row r="126" spans="1:8">
      <c r="B126" s="4"/>
    </row>
    <row r="127" spans="1:8" ht="17">
      <c r="B127" s="26" t="s">
        <v>412</v>
      </c>
    </row>
    <row r="128" spans="1:8" ht="102">
      <c r="A128" s="4">
        <v>319</v>
      </c>
      <c r="B128" s="13" t="s">
        <v>336</v>
      </c>
      <c r="C128" s="13" t="s">
        <v>560</v>
      </c>
      <c r="D128" s="13" t="s">
        <v>561</v>
      </c>
      <c r="E128" s="24"/>
      <c r="F128" s="15"/>
      <c r="G128" s="15"/>
      <c r="H128" s="27"/>
    </row>
    <row r="129" spans="1:8" ht="68">
      <c r="A129" s="4">
        <v>320</v>
      </c>
      <c r="B129" s="13" t="s">
        <v>337</v>
      </c>
      <c r="C129" s="13" t="s">
        <v>562</v>
      </c>
      <c r="D129" s="13" t="s">
        <v>563</v>
      </c>
      <c r="E129" s="24"/>
      <c r="F129" s="15"/>
      <c r="G129" s="15"/>
      <c r="H129" s="27"/>
    </row>
    <row r="130" spans="1:8" ht="51">
      <c r="A130" s="4">
        <v>321</v>
      </c>
      <c r="B130" s="13" t="s">
        <v>338</v>
      </c>
      <c r="C130" s="13" t="s">
        <v>564</v>
      </c>
      <c r="D130" s="13" t="s">
        <v>565</v>
      </c>
      <c r="E130" s="24"/>
      <c r="F130" s="15"/>
      <c r="G130" s="15"/>
      <c r="H130" s="27"/>
    </row>
    <row r="131" spans="1:8">
      <c r="B131" s="4"/>
    </row>
    <row r="132" spans="1:8" ht="17">
      <c r="B132" s="26" t="s">
        <v>413</v>
      </c>
    </row>
    <row r="133" spans="1:8" ht="51">
      <c r="A133" s="4">
        <v>322</v>
      </c>
      <c r="B133" s="13" t="s">
        <v>339</v>
      </c>
      <c r="C133" s="13" t="s">
        <v>566</v>
      </c>
      <c r="D133" s="13" t="s">
        <v>567</v>
      </c>
      <c r="E133" s="24"/>
      <c r="F133" s="15"/>
      <c r="G133" s="15"/>
      <c r="H133" s="27"/>
    </row>
    <row r="134" spans="1:8" ht="68">
      <c r="A134" s="4">
        <v>323</v>
      </c>
      <c r="B134" s="13" t="s">
        <v>340</v>
      </c>
      <c r="C134" s="13" t="s">
        <v>568</v>
      </c>
      <c r="D134" s="13" t="s">
        <v>569</v>
      </c>
      <c r="E134" s="24"/>
      <c r="F134" s="15"/>
      <c r="G134" s="15"/>
      <c r="H134" s="27"/>
    </row>
    <row r="135" spans="1:8">
      <c r="B135" s="4"/>
    </row>
    <row r="136" spans="1:8" ht="17">
      <c r="B136" s="26" t="s">
        <v>421</v>
      </c>
    </row>
    <row r="137" spans="1:8" ht="68">
      <c r="A137" s="4">
        <v>324</v>
      </c>
      <c r="B137" s="13" t="s">
        <v>341</v>
      </c>
      <c r="C137" s="13" t="s">
        <v>570</v>
      </c>
      <c r="D137" s="13" t="s">
        <v>571</v>
      </c>
      <c r="E137" s="24"/>
      <c r="F137" s="15"/>
      <c r="G137" s="15"/>
      <c r="H137" s="27"/>
    </row>
    <row r="138" spans="1:8" ht="68">
      <c r="A138" s="4">
        <v>325</v>
      </c>
      <c r="B138" s="13" t="s">
        <v>342</v>
      </c>
      <c r="C138" s="13" t="s">
        <v>572</v>
      </c>
      <c r="D138" s="13" t="s">
        <v>573</v>
      </c>
      <c r="E138" s="24"/>
      <c r="F138" s="15"/>
      <c r="G138" s="15"/>
      <c r="H138" s="27"/>
    </row>
    <row r="139" spans="1:8" ht="68">
      <c r="A139" s="4">
        <v>326</v>
      </c>
      <c r="B139" s="13" t="s">
        <v>343</v>
      </c>
      <c r="C139" s="13" t="s">
        <v>574</v>
      </c>
      <c r="D139" s="13" t="s">
        <v>575</v>
      </c>
      <c r="E139" s="24"/>
      <c r="F139" s="15"/>
      <c r="G139" s="15"/>
      <c r="H139" s="27"/>
    </row>
    <row r="140" spans="1:8" ht="68">
      <c r="A140" s="4">
        <v>327</v>
      </c>
      <c r="B140" s="13" t="s">
        <v>344</v>
      </c>
      <c r="C140" s="13" t="s">
        <v>576</v>
      </c>
      <c r="D140" s="13" t="s">
        <v>577</v>
      </c>
      <c r="E140" s="24"/>
      <c r="F140" s="15"/>
      <c r="G140" s="15"/>
      <c r="H140" s="27"/>
    </row>
    <row r="141" spans="1:8" ht="102">
      <c r="A141" s="4">
        <v>328</v>
      </c>
      <c r="B141" s="13" t="s">
        <v>345</v>
      </c>
      <c r="C141" s="13" t="s">
        <v>578</v>
      </c>
      <c r="D141" s="13" t="s">
        <v>579</v>
      </c>
      <c r="E141" s="24"/>
      <c r="F141" s="15"/>
      <c r="G141" s="15"/>
      <c r="H141" s="27"/>
    </row>
    <row r="142" spans="1:8" ht="85">
      <c r="A142" s="4">
        <v>329</v>
      </c>
      <c r="B142" s="13" t="s">
        <v>346</v>
      </c>
      <c r="C142" s="13" t="s">
        <v>580</v>
      </c>
      <c r="D142" s="13" t="s">
        <v>581</v>
      </c>
      <c r="E142" s="24"/>
      <c r="F142" s="15"/>
      <c r="G142" s="15"/>
      <c r="H142" s="27"/>
    </row>
    <row r="143" spans="1:8" ht="85">
      <c r="A143" s="4">
        <v>330</v>
      </c>
      <c r="B143" s="13" t="s">
        <v>347</v>
      </c>
      <c r="C143" s="13" t="s">
        <v>582</v>
      </c>
      <c r="D143" s="13" t="s">
        <v>583</v>
      </c>
      <c r="E143" s="24"/>
      <c r="F143" s="15"/>
      <c r="G143" s="15"/>
      <c r="H143" s="27"/>
    </row>
    <row r="144" spans="1:8" ht="85">
      <c r="A144" s="4">
        <v>331</v>
      </c>
      <c r="B144" s="13" t="s">
        <v>348</v>
      </c>
      <c r="C144" s="13" t="s">
        <v>584</v>
      </c>
      <c r="D144" s="13" t="s">
        <v>585</v>
      </c>
      <c r="E144" s="24"/>
      <c r="F144" s="15"/>
      <c r="G144" s="15"/>
      <c r="H144" s="27"/>
    </row>
    <row r="145" spans="1:8" ht="85">
      <c r="A145" s="4">
        <v>332</v>
      </c>
      <c r="B145" s="13" t="s">
        <v>349</v>
      </c>
      <c r="C145" s="13" t="s">
        <v>586</v>
      </c>
      <c r="D145" s="13" t="s">
        <v>587</v>
      </c>
      <c r="E145" s="24"/>
      <c r="F145" s="15"/>
      <c r="G145" s="15"/>
      <c r="H145" s="27"/>
    </row>
    <row r="146" spans="1:8" ht="68">
      <c r="A146" s="4">
        <v>333</v>
      </c>
      <c r="B146" s="13" t="s">
        <v>350</v>
      </c>
      <c r="C146" s="13" t="s">
        <v>588</v>
      </c>
      <c r="D146" s="13" t="s">
        <v>549</v>
      </c>
      <c r="E146" s="24"/>
      <c r="F146" s="15"/>
      <c r="G146" s="15"/>
      <c r="H146" s="27"/>
    </row>
    <row r="147" spans="1:8">
      <c r="B147" s="4"/>
    </row>
    <row r="148" spans="1:8">
      <c r="B148" s="4"/>
    </row>
    <row r="149" spans="1:8">
      <c r="B149" s="4"/>
    </row>
    <row r="150" spans="1:8" ht="17">
      <c r="B150" s="12" t="s">
        <v>260</v>
      </c>
    </row>
    <row r="151" spans="1:8" ht="85">
      <c r="A151" s="4">
        <v>334</v>
      </c>
      <c r="B151" s="13" t="s">
        <v>351</v>
      </c>
      <c r="C151" s="13" t="s">
        <v>589</v>
      </c>
      <c r="D151" s="13" t="s">
        <v>590</v>
      </c>
      <c r="E151" s="24"/>
      <c r="F151" s="15"/>
      <c r="G151" s="15"/>
      <c r="H151" s="27"/>
    </row>
    <row r="152" spans="1:8" ht="119">
      <c r="A152" s="4">
        <v>335</v>
      </c>
      <c r="B152" s="13" t="s">
        <v>352</v>
      </c>
      <c r="C152" s="13" t="s">
        <v>591</v>
      </c>
      <c r="D152" s="13" t="s">
        <v>592</v>
      </c>
      <c r="E152" s="24"/>
      <c r="F152" s="15"/>
      <c r="G152" s="15"/>
      <c r="H152" s="27"/>
    </row>
    <row r="153" spans="1:8">
      <c r="B153" s="4"/>
    </row>
    <row r="154" spans="1:8" ht="17">
      <c r="B154" s="26" t="s">
        <v>422</v>
      </c>
    </row>
    <row r="155" spans="1:8" ht="85">
      <c r="A155" s="4">
        <v>336</v>
      </c>
      <c r="B155" s="13" t="s">
        <v>353</v>
      </c>
      <c r="C155" s="13" t="s">
        <v>593</v>
      </c>
      <c r="D155" s="13" t="s">
        <v>594</v>
      </c>
      <c r="E155" s="24"/>
      <c r="F155" s="15"/>
      <c r="G155" s="15"/>
      <c r="H155" s="27"/>
    </row>
    <row r="156" spans="1:8" ht="68">
      <c r="A156" s="4">
        <v>337</v>
      </c>
      <c r="B156" s="13" t="s">
        <v>354</v>
      </c>
      <c r="C156" s="13" t="s">
        <v>595</v>
      </c>
      <c r="D156" s="13" t="s">
        <v>596</v>
      </c>
      <c r="E156" s="24"/>
      <c r="F156" s="15"/>
      <c r="G156" s="15"/>
      <c r="H156" s="27"/>
    </row>
    <row r="157" spans="1:8" ht="68">
      <c r="A157" s="4">
        <v>338</v>
      </c>
      <c r="B157" s="13" t="s">
        <v>355</v>
      </c>
      <c r="C157" s="13" t="s">
        <v>597</v>
      </c>
      <c r="D157" s="13" t="s">
        <v>598</v>
      </c>
      <c r="E157" s="24"/>
      <c r="F157" s="15"/>
      <c r="G157" s="15"/>
      <c r="H157" s="27"/>
    </row>
    <row r="158" spans="1:8" ht="51">
      <c r="A158" s="4">
        <v>339</v>
      </c>
      <c r="B158" s="13" t="s">
        <v>356</v>
      </c>
      <c r="C158" s="13" t="s">
        <v>599</v>
      </c>
      <c r="D158" s="13" t="s">
        <v>600</v>
      </c>
      <c r="E158" s="24"/>
      <c r="F158" s="15"/>
      <c r="G158" s="15"/>
      <c r="H158" s="27"/>
    </row>
    <row r="159" spans="1:8" ht="51">
      <c r="A159" s="4">
        <v>340</v>
      </c>
      <c r="B159" s="13" t="s">
        <v>357</v>
      </c>
      <c r="C159" s="13" t="s">
        <v>601</v>
      </c>
      <c r="D159" s="13" t="s">
        <v>602</v>
      </c>
      <c r="E159" s="24"/>
      <c r="F159" s="15"/>
      <c r="G159" s="15"/>
      <c r="H159" s="27"/>
    </row>
    <row r="160" spans="1:8" ht="85">
      <c r="A160" s="4">
        <v>341</v>
      </c>
      <c r="B160" s="13" t="s">
        <v>358</v>
      </c>
      <c r="C160" s="13" t="s">
        <v>603</v>
      </c>
      <c r="D160" s="13" t="s">
        <v>604</v>
      </c>
      <c r="E160" s="24"/>
      <c r="F160" s="15"/>
      <c r="G160" s="15"/>
      <c r="H160" s="27"/>
    </row>
    <row r="161" spans="1:8" ht="102">
      <c r="A161" s="4">
        <v>342</v>
      </c>
      <c r="B161" s="13" t="s">
        <v>359</v>
      </c>
      <c r="C161" s="13" t="s">
        <v>605</v>
      </c>
      <c r="D161" s="13" t="s">
        <v>606</v>
      </c>
      <c r="E161" s="24"/>
      <c r="F161" s="15"/>
      <c r="G161" s="15"/>
      <c r="H161" s="27"/>
    </row>
    <row r="162" spans="1:8" ht="102">
      <c r="A162" s="4">
        <v>343</v>
      </c>
      <c r="B162" s="13" t="s">
        <v>360</v>
      </c>
      <c r="C162" s="13" t="s">
        <v>607</v>
      </c>
      <c r="D162" s="13" t="s">
        <v>608</v>
      </c>
      <c r="E162" s="24"/>
      <c r="F162" s="15"/>
      <c r="G162" s="15"/>
      <c r="H162" s="27"/>
    </row>
    <row r="163" spans="1:8" ht="102">
      <c r="A163" s="4">
        <v>344</v>
      </c>
      <c r="B163" s="13" t="s">
        <v>361</v>
      </c>
      <c r="C163" s="13" t="s">
        <v>609</v>
      </c>
      <c r="D163" s="13" t="s">
        <v>610</v>
      </c>
      <c r="E163" s="24"/>
      <c r="F163" s="15"/>
      <c r="G163" s="15"/>
      <c r="H163" s="27"/>
    </row>
    <row r="164" spans="1:8" ht="85">
      <c r="A164" s="4">
        <v>345</v>
      </c>
      <c r="B164" s="13" t="s">
        <v>362</v>
      </c>
      <c r="C164" s="13" t="s">
        <v>611</v>
      </c>
      <c r="D164" s="13" t="s">
        <v>612</v>
      </c>
      <c r="E164" s="24"/>
      <c r="F164" s="15"/>
      <c r="G164" s="15"/>
      <c r="H164" s="27"/>
    </row>
    <row r="165" spans="1:8" ht="68">
      <c r="A165" s="4">
        <v>346</v>
      </c>
      <c r="B165" s="13" t="s">
        <v>363</v>
      </c>
      <c r="C165" s="13" t="s">
        <v>613</v>
      </c>
      <c r="D165" s="13" t="s">
        <v>614</v>
      </c>
      <c r="E165" s="24"/>
      <c r="F165" s="15"/>
      <c r="G165" s="15"/>
      <c r="H165" s="27"/>
    </row>
    <row r="166" spans="1:8" ht="102">
      <c r="A166" s="4">
        <v>347</v>
      </c>
      <c r="B166" s="13" t="s">
        <v>364</v>
      </c>
      <c r="C166" s="13" t="s">
        <v>615</v>
      </c>
      <c r="D166" s="13" t="s">
        <v>616</v>
      </c>
      <c r="E166" s="24"/>
      <c r="F166" s="15"/>
      <c r="G166" s="15"/>
      <c r="H166" s="27"/>
    </row>
    <row r="167" spans="1:8" ht="85">
      <c r="A167" s="4">
        <v>348</v>
      </c>
      <c r="B167" s="13" t="s">
        <v>365</v>
      </c>
      <c r="C167" s="13" t="s">
        <v>617</v>
      </c>
      <c r="D167" s="13" t="s">
        <v>618</v>
      </c>
      <c r="E167" s="24"/>
      <c r="F167" s="15"/>
      <c r="G167" s="15"/>
      <c r="H167" s="27"/>
    </row>
    <row r="168" spans="1:8" ht="119">
      <c r="A168" s="4">
        <v>349</v>
      </c>
      <c r="B168" s="13" t="s">
        <v>366</v>
      </c>
      <c r="C168" s="13" t="s">
        <v>619</v>
      </c>
      <c r="D168" s="13" t="s">
        <v>620</v>
      </c>
      <c r="E168" s="24"/>
      <c r="F168" s="15"/>
      <c r="G168" s="15"/>
      <c r="H168" s="27"/>
    </row>
    <row r="169" spans="1:8">
      <c r="B169" s="4"/>
    </row>
    <row r="170" spans="1:8">
      <c r="B170" s="4"/>
    </row>
    <row r="171" spans="1:8">
      <c r="B171" s="4"/>
    </row>
    <row r="172" spans="1:8" ht="17">
      <c r="B172" s="12" t="s">
        <v>264</v>
      </c>
    </row>
    <row r="173" spans="1:8" ht="68">
      <c r="A173" s="4">
        <v>350</v>
      </c>
      <c r="B173" s="13" t="s">
        <v>367</v>
      </c>
      <c r="C173" s="13" t="s">
        <v>621</v>
      </c>
      <c r="D173" s="13" t="s">
        <v>622</v>
      </c>
      <c r="E173" s="24"/>
      <c r="F173" s="15"/>
      <c r="G173" s="15"/>
      <c r="H173" s="27"/>
    </row>
    <row r="174" spans="1:8" ht="68">
      <c r="A174" s="4">
        <v>351</v>
      </c>
      <c r="B174" s="13" t="s">
        <v>368</v>
      </c>
      <c r="C174" s="13" t="s">
        <v>623</v>
      </c>
      <c r="D174" s="13" t="s">
        <v>624</v>
      </c>
      <c r="E174" s="24"/>
      <c r="F174" s="15"/>
      <c r="G174" s="15"/>
      <c r="H174" s="27"/>
    </row>
    <row r="175" spans="1:8" ht="51">
      <c r="A175" s="4">
        <v>352</v>
      </c>
      <c r="B175" s="13" t="s">
        <v>369</v>
      </c>
      <c r="C175" s="13" t="s">
        <v>625</v>
      </c>
      <c r="D175" s="13" t="s">
        <v>626</v>
      </c>
      <c r="E175" s="24"/>
      <c r="F175" s="15"/>
      <c r="G175" s="15"/>
      <c r="H175" s="27"/>
    </row>
    <row r="176" spans="1:8" ht="102">
      <c r="A176" s="4">
        <v>353</v>
      </c>
      <c r="B176" s="13" t="s">
        <v>280</v>
      </c>
      <c r="C176" s="13" t="s">
        <v>627</v>
      </c>
      <c r="D176" s="13" t="s">
        <v>628</v>
      </c>
      <c r="E176" s="24"/>
      <c r="F176" s="15"/>
      <c r="G176" s="15"/>
      <c r="H176" s="27"/>
    </row>
    <row r="177" spans="1:8" ht="68">
      <c r="A177" s="4">
        <v>354</v>
      </c>
      <c r="B177" s="13" t="s">
        <v>370</v>
      </c>
      <c r="C177" s="13" t="s">
        <v>629</v>
      </c>
      <c r="D177" s="13" t="s">
        <v>630</v>
      </c>
      <c r="E177" s="24"/>
      <c r="F177" s="15"/>
      <c r="G177" s="15"/>
      <c r="H177" s="27"/>
    </row>
    <row r="178" spans="1:8" ht="68">
      <c r="A178" s="4">
        <v>355</v>
      </c>
      <c r="B178" s="13" t="s">
        <v>371</v>
      </c>
      <c r="C178" s="13" t="s">
        <v>631</v>
      </c>
      <c r="D178" s="13" t="s">
        <v>632</v>
      </c>
      <c r="E178" s="24"/>
      <c r="F178" s="15"/>
      <c r="G178" s="15"/>
      <c r="H178" s="27"/>
    </row>
    <row r="179" spans="1:8" ht="119">
      <c r="A179" s="4">
        <v>356</v>
      </c>
      <c r="B179" s="13" t="s">
        <v>372</v>
      </c>
      <c r="C179" s="13" t="s">
        <v>633</v>
      </c>
      <c r="D179" s="13" t="s">
        <v>634</v>
      </c>
      <c r="E179" s="24"/>
      <c r="F179" s="15"/>
      <c r="G179" s="15"/>
      <c r="H179" s="27"/>
    </row>
    <row r="180" spans="1:8" ht="51">
      <c r="A180" s="4">
        <v>357</v>
      </c>
      <c r="B180" s="13" t="s">
        <v>373</v>
      </c>
      <c r="C180" s="13" t="s">
        <v>635</v>
      </c>
      <c r="D180" s="13" t="s">
        <v>636</v>
      </c>
      <c r="E180" s="24"/>
      <c r="F180" s="15"/>
      <c r="G180" s="15"/>
      <c r="H180" s="27"/>
    </row>
    <row r="181" spans="1:8" ht="68">
      <c r="A181" s="4">
        <v>358</v>
      </c>
      <c r="B181" s="13" t="s">
        <v>374</v>
      </c>
      <c r="C181" s="13" t="s">
        <v>637</v>
      </c>
      <c r="D181" s="13" t="s">
        <v>638</v>
      </c>
      <c r="E181" s="24"/>
      <c r="F181" s="15"/>
      <c r="G181" s="15"/>
      <c r="H181" s="27"/>
    </row>
    <row r="182" spans="1:8">
      <c r="B182" s="4"/>
    </row>
    <row r="183" spans="1:8">
      <c r="B183" s="4"/>
    </row>
    <row r="184" spans="1:8">
      <c r="B184" s="4"/>
    </row>
    <row r="185" spans="1:8" ht="17">
      <c r="B185" s="12" t="s">
        <v>262</v>
      </c>
    </row>
    <row r="186" spans="1:8" ht="32">
      <c r="B186" s="28" t="s">
        <v>417</v>
      </c>
      <c r="C186" s="30" t="s">
        <v>414</v>
      </c>
    </row>
    <row r="187" spans="1:8" ht="51">
      <c r="A187" s="4">
        <v>359</v>
      </c>
      <c r="B187" s="13" t="s">
        <v>375</v>
      </c>
      <c r="C187" s="13" t="s">
        <v>639</v>
      </c>
      <c r="D187" s="13" t="s">
        <v>640</v>
      </c>
      <c r="E187" s="24"/>
      <c r="F187" s="15"/>
      <c r="G187" s="15"/>
      <c r="H187" s="27"/>
    </row>
    <row r="188" spans="1:8" ht="68">
      <c r="A188" s="4">
        <v>360</v>
      </c>
      <c r="B188" s="13" t="s">
        <v>376</v>
      </c>
      <c r="C188" s="13" t="s">
        <v>641</v>
      </c>
      <c r="D188" s="13" t="s">
        <v>642</v>
      </c>
      <c r="E188" s="24"/>
      <c r="F188" s="15"/>
      <c r="G188" s="15"/>
      <c r="H188" s="27"/>
    </row>
    <row r="189" spans="1:8" ht="85">
      <c r="A189" s="4">
        <v>361</v>
      </c>
      <c r="B189" s="13" t="s">
        <v>293</v>
      </c>
      <c r="C189" s="13" t="s">
        <v>643</v>
      </c>
      <c r="D189" s="13" t="s">
        <v>644</v>
      </c>
      <c r="E189" s="24"/>
      <c r="F189" s="15"/>
      <c r="G189" s="15"/>
      <c r="H189" s="27"/>
    </row>
    <row r="190" spans="1:8" ht="85">
      <c r="A190" s="4">
        <v>362</v>
      </c>
      <c r="B190" s="13" t="s">
        <v>377</v>
      </c>
      <c r="C190" s="13" t="s">
        <v>645</v>
      </c>
      <c r="D190" s="13" t="s">
        <v>646</v>
      </c>
      <c r="E190" s="24"/>
      <c r="F190" s="15"/>
      <c r="G190" s="15"/>
      <c r="H190" s="27"/>
    </row>
    <row r="191" spans="1:8" ht="85">
      <c r="A191" s="4">
        <v>363</v>
      </c>
      <c r="B191" s="13" t="s">
        <v>378</v>
      </c>
      <c r="C191" s="13" t="s">
        <v>647</v>
      </c>
      <c r="D191" s="13" t="s">
        <v>648</v>
      </c>
      <c r="E191" s="24"/>
      <c r="F191" s="15"/>
      <c r="G191" s="15"/>
      <c r="H191" s="27"/>
    </row>
    <row r="192" spans="1:8" ht="68">
      <c r="A192" s="4">
        <v>364</v>
      </c>
      <c r="B192" s="13" t="s">
        <v>358</v>
      </c>
      <c r="C192" s="13" t="s">
        <v>649</v>
      </c>
      <c r="D192" s="13" t="s">
        <v>650</v>
      </c>
      <c r="E192" s="24"/>
      <c r="F192" s="15"/>
      <c r="G192" s="15"/>
      <c r="H192" s="27"/>
    </row>
    <row r="193" spans="1:8" ht="51">
      <c r="A193" s="4">
        <v>365</v>
      </c>
      <c r="B193" s="13" t="s">
        <v>379</v>
      </c>
      <c r="C193" s="13" t="s">
        <v>651</v>
      </c>
      <c r="D193" s="13" t="s">
        <v>652</v>
      </c>
      <c r="E193" s="24"/>
      <c r="F193" s="15"/>
      <c r="G193" s="15"/>
      <c r="H193" s="27"/>
    </row>
    <row r="194" spans="1:8" ht="85">
      <c r="A194" s="4">
        <v>366</v>
      </c>
      <c r="B194" s="13" t="s">
        <v>380</v>
      </c>
      <c r="C194" s="13" t="s">
        <v>653</v>
      </c>
      <c r="D194" s="13" t="s">
        <v>654</v>
      </c>
      <c r="E194" s="24"/>
      <c r="F194" s="15"/>
      <c r="G194" s="15"/>
      <c r="H194" s="27"/>
    </row>
    <row r="195" spans="1:8" ht="51">
      <c r="A195" s="4">
        <v>367</v>
      </c>
      <c r="B195" s="13" t="s">
        <v>381</v>
      </c>
      <c r="C195" s="13" t="s">
        <v>655</v>
      </c>
      <c r="D195" s="13" t="s">
        <v>656</v>
      </c>
      <c r="E195" s="24"/>
      <c r="F195" s="15"/>
      <c r="G195" s="15"/>
      <c r="H195" s="27"/>
    </row>
    <row r="196" spans="1:8" ht="68">
      <c r="A196" s="4">
        <v>368</v>
      </c>
      <c r="B196" s="13" t="s">
        <v>382</v>
      </c>
      <c r="C196" s="13" t="s">
        <v>657</v>
      </c>
      <c r="D196" s="13" t="s">
        <v>658</v>
      </c>
      <c r="E196" s="24"/>
      <c r="F196" s="15"/>
      <c r="G196" s="15"/>
      <c r="H196" s="27"/>
    </row>
    <row r="197" spans="1:8">
      <c r="B197" s="4"/>
    </row>
    <row r="198" spans="1:8" ht="17">
      <c r="B198" s="28" t="s">
        <v>423</v>
      </c>
      <c r="C198" s="22" t="s">
        <v>415</v>
      </c>
    </row>
    <row r="199" spans="1:8" ht="68">
      <c r="A199" s="4">
        <v>369</v>
      </c>
      <c r="B199" s="13" t="s">
        <v>383</v>
      </c>
      <c r="C199" s="13" t="s">
        <v>659</v>
      </c>
      <c r="D199" s="13" t="s">
        <v>660</v>
      </c>
      <c r="E199" s="24"/>
      <c r="F199" s="15"/>
      <c r="G199" s="15"/>
      <c r="H199" s="27"/>
    </row>
    <row r="200" spans="1:8" ht="68">
      <c r="A200" s="4">
        <v>370</v>
      </c>
      <c r="B200" s="13" t="s">
        <v>384</v>
      </c>
      <c r="C200" s="13" t="s">
        <v>661</v>
      </c>
      <c r="D200" s="13" t="s">
        <v>662</v>
      </c>
      <c r="E200" s="24"/>
      <c r="F200" s="15"/>
      <c r="G200" s="15"/>
      <c r="H200" s="27"/>
    </row>
    <row r="201" spans="1:8" ht="85">
      <c r="A201" s="4">
        <v>371</v>
      </c>
      <c r="B201" s="13" t="s">
        <v>385</v>
      </c>
      <c r="C201" s="13" t="s">
        <v>663</v>
      </c>
      <c r="D201" s="13" t="s">
        <v>664</v>
      </c>
      <c r="E201" s="24"/>
      <c r="F201" s="15"/>
      <c r="G201" s="15"/>
      <c r="H201" s="27"/>
    </row>
    <row r="202" spans="1:8" ht="85">
      <c r="A202" s="4">
        <v>372</v>
      </c>
      <c r="B202" s="13" t="s">
        <v>386</v>
      </c>
      <c r="C202" s="13" t="s">
        <v>665</v>
      </c>
      <c r="D202" s="13" t="s">
        <v>666</v>
      </c>
      <c r="E202" s="24"/>
      <c r="F202" s="15"/>
      <c r="G202" s="15"/>
      <c r="H202" s="27"/>
    </row>
    <row r="203" spans="1:8">
      <c r="B203" s="4"/>
    </row>
    <row r="204" spans="1:8">
      <c r="B204" s="4"/>
    </row>
    <row r="205" spans="1:8" ht="17">
      <c r="B205" s="28" t="s">
        <v>424</v>
      </c>
      <c r="C205" s="22" t="s">
        <v>416</v>
      </c>
    </row>
    <row r="206" spans="1:8" ht="85">
      <c r="A206" s="4">
        <v>373</v>
      </c>
      <c r="B206" s="13" t="s">
        <v>387</v>
      </c>
      <c r="C206" s="13" t="s">
        <v>667</v>
      </c>
      <c r="D206" s="13" t="s">
        <v>668</v>
      </c>
      <c r="E206" s="24"/>
      <c r="F206" s="15"/>
      <c r="G206" s="15"/>
      <c r="H206" s="27"/>
    </row>
    <row r="207" spans="1:8" ht="85">
      <c r="A207" s="4">
        <v>374</v>
      </c>
      <c r="B207" s="13" t="s">
        <v>388</v>
      </c>
      <c r="C207" s="13" t="s">
        <v>669</v>
      </c>
      <c r="D207" s="13" t="s">
        <v>670</v>
      </c>
      <c r="E207" s="24"/>
      <c r="F207" s="15"/>
      <c r="G207" s="15"/>
      <c r="H207" s="27"/>
    </row>
    <row r="208" spans="1:8" ht="102">
      <c r="A208" s="4">
        <v>375</v>
      </c>
      <c r="B208" s="13" t="s">
        <v>389</v>
      </c>
      <c r="C208" s="13" t="s">
        <v>671</v>
      </c>
      <c r="D208" s="13" t="s">
        <v>672</v>
      </c>
      <c r="E208" s="24"/>
      <c r="F208" s="15"/>
      <c r="G208" s="15"/>
      <c r="H208" s="27"/>
    </row>
    <row r="209" spans="1:8">
      <c r="B209" s="4"/>
    </row>
    <row r="210" spans="1:8">
      <c r="B210" s="4"/>
    </row>
    <row r="211" spans="1:8" ht="17">
      <c r="B211" s="12" t="s">
        <v>42</v>
      </c>
    </row>
    <row r="212" spans="1:8" ht="85">
      <c r="A212" s="4">
        <v>376</v>
      </c>
      <c r="B212" s="13" t="s">
        <v>390</v>
      </c>
      <c r="C212" s="13" t="s">
        <v>673</v>
      </c>
      <c r="D212" s="13" t="s">
        <v>674</v>
      </c>
      <c r="E212" s="24"/>
      <c r="F212" s="15"/>
      <c r="G212" s="15"/>
      <c r="H212" s="27"/>
    </row>
    <row r="213" spans="1:8" ht="204">
      <c r="A213" s="4">
        <v>377</v>
      </c>
      <c r="B213" s="13" t="s">
        <v>391</v>
      </c>
      <c r="C213" s="13" t="s">
        <v>675</v>
      </c>
      <c r="D213" s="13" t="s">
        <v>676</v>
      </c>
      <c r="E213" s="24"/>
      <c r="F213" s="15"/>
      <c r="G213" s="15"/>
      <c r="H213" s="27"/>
    </row>
    <row r="214" spans="1:8" ht="85">
      <c r="A214" s="4">
        <v>378</v>
      </c>
      <c r="B214" s="13" t="s">
        <v>52</v>
      </c>
      <c r="C214" s="13" t="s">
        <v>138</v>
      </c>
      <c r="D214" s="13" t="s">
        <v>677</v>
      </c>
      <c r="E214" s="24"/>
      <c r="F214" s="15"/>
      <c r="G214" s="15"/>
      <c r="H214" s="27"/>
    </row>
    <row r="215" spans="1:8" ht="102">
      <c r="A215" s="4">
        <v>379</v>
      </c>
      <c r="B215" s="13" t="s">
        <v>392</v>
      </c>
      <c r="C215" s="13" t="s">
        <v>678</v>
      </c>
      <c r="D215" s="13" t="s">
        <v>679</v>
      </c>
      <c r="E215" s="24"/>
      <c r="F215" s="15"/>
      <c r="G215" s="15"/>
      <c r="H215" s="27"/>
    </row>
    <row r="216" spans="1:8" ht="68">
      <c r="A216" s="4">
        <v>380</v>
      </c>
      <c r="B216" s="13" t="s">
        <v>393</v>
      </c>
      <c r="C216" s="13" t="s">
        <v>680</v>
      </c>
      <c r="D216" s="13" t="s">
        <v>681</v>
      </c>
      <c r="E216" s="24"/>
      <c r="F216" s="15"/>
      <c r="G216" s="15"/>
      <c r="H216" s="27"/>
    </row>
    <row r="217" spans="1:8" ht="85">
      <c r="A217" s="4">
        <v>381</v>
      </c>
      <c r="B217" s="13" t="s">
        <v>394</v>
      </c>
      <c r="C217" s="13" t="s">
        <v>206</v>
      </c>
      <c r="D217" s="13" t="s">
        <v>682</v>
      </c>
      <c r="E217" s="24"/>
      <c r="F217" s="15"/>
      <c r="G217" s="15"/>
      <c r="H217" s="27"/>
    </row>
    <row r="218" spans="1:8" ht="85">
      <c r="A218" s="4">
        <v>382</v>
      </c>
      <c r="B218" s="13" t="s">
        <v>104</v>
      </c>
      <c r="C218" s="13" t="s">
        <v>207</v>
      </c>
      <c r="D218" s="13" t="s">
        <v>683</v>
      </c>
      <c r="E218" s="24"/>
      <c r="F218" s="15"/>
      <c r="G218" s="15"/>
      <c r="H218" s="27"/>
    </row>
    <row r="219" spans="1:8" ht="68">
      <c r="A219" s="4">
        <v>383</v>
      </c>
      <c r="B219" s="13" t="s">
        <v>395</v>
      </c>
      <c r="C219" s="13" t="s">
        <v>209</v>
      </c>
      <c r="D219" s="13" t="s">
        <v>684</v>
      </c>
      <c r="E219" s="24"/>
      <c r="F219" s="15"/>
      <c r="G219" s="15"/>
      <c r="H219" s="27"/>
    </row>
    <row r="220" spans="1:8" ht="102">
      <c r="A220" s="4">
        <v>384</v>
      </c>
      <c r="B220" s="13" t="s">
        <v>107</v>
      </c>
      <c r="C220" s="13" t="s">
        <v>210</v>
      </c>
      <c r="D220" s="13" t="s">
        <v>685</v>
      </c>
      <c r="E220" s="24"/>
      <c r="F220" s="15"/>
      <c r="G220" s="15"/>
      <c r="H220" s="27"/>
    </row>
    <row r="221" spans="1:8" ht="102">
      <c r="A221" s="4">
        <v>385</v>
      </c>
      <c r="B221" s="13" t="s">
        <v>108</v>
      </c>
      <c r="C221" s="13" t="s">
        <v>211</v>
      </c>
      <c r="D221" s="13" t="s">
        <v>686</v>
      </c>
      <c r="E221" s="24"/>
      <c r="F221" s="15"/>
      <c r="G221" s="15"/>
      <c r="H221" s="27"/>
    </row>
    <row r="222" spans="1:8" ht="68">
      <c r="A222" s="4">
        <v>386</v>
      </c>
      <c r="B222" s="13" t="s">
        <v>396</v>
      </c>
      <c r="C222" s="13" t="s">
        <v>687</v>
      </c>
      <c r="D222" s="13" t="s">
        <v>688</v>
      </c>
      <c r="E222" s="24"/>
      <c r="F222" s="15"/>
      <c r="G222" s="15"/>
      <c r="H222" s="27"/>
    </row>
    <row r="223" spans="1:8" ht="68">
      <c r="A223" s="4">
        <v>387</v>
      </c>
      <c r="B223" s="13" t="s">
        <v>32</v>
      </c>
      <c r="C223" s="13" t="s">
        <v>689</v>
      </c>
      <c r="D223" s="13" t="s">
        <v>690</v>
      </c>
      <c r="E223" s="24"/>
      <c r="F223" s="15"/>
      <c r="G223" s="15"/>
      <c r="H223" s="27"/>
    </row>
    <row r="224" spans="1:8" ht="34">
      <c r="A224" s="4">
        <v>388</v>
      </c>
      <c r="B224" s="13" t="s">
        <v>397</v>
      </c>
      <c r="C224" s="13" t="s">
        <v>691</v>
      </c>
      <c r="D224" s="13" t="s">
        <v>692</v>
      </c>
      <c r="E224" s="24"/>
      <c r="F224" s="15"/>
      <c r="G224" s="15"/>
      <c r="H224" s="27"/>
    </row>
    <row r="225" spans="1:8" ht="51">
      <c r="A225" s="4">
        <v>389</v>
      </c>
      <c r="B225" s="13" t="s">
        <v>398</v>
      </c>
      <c r="C225" s="13" t="s">
        <v>693</v>
      </c>
      <c r="D225" s="13" t="s">
        <v>694</v>
      </c>
      <c r="E225" s="24"/>
      <c r="F225" s="15"/>
      <c r="G225" s="15"/>
      <c r="H225" s="27"/>
    </row>
    <row r="226" spans="1:8">
      <c r="B226" s="4"/>
    </row>
    <row r="227" spans="1:8">
      <c r="B227" s="4"/>
    </row>
    <row r="228" spans="1:8">
      <c r="B228" s="4"/>
    </row>
    <row r="229" spans="1:8" ht="17">
      <c r="B229" s="12" t="s">
        <v>41</v>
      </c>
    </row>
    <row r="230" spans="1:8" ht="170">
      <c r="A230" s="4">
        <v>390</v>
      </c>
      <c r="B230" s="13" t="s">
        <v>399</v>
      </c>
      <c r="C230" s="13" t="s">
        <v>695</v>
      </c>
      <c r="D230" s="13" t="s">
        <v>696</v>
      </c>
      <c r="E230" s="24"/>
      <c r="F230" s="15"/>
      <c r="G230" s="15"/>
      <c r="H230" s="27"/>
    </row>
    <row r="231" spans="1:8" ht="68">
      <c r="A231" s="4">
        <v>391</v>
      </c>
      <c r="B231" s="13" t="s">
        <v>400</v>
      </c>
      <c r="C231" s="13" t="s">
        <v>697</v>
      </c>
      <c r="D231" s="13" t="s">
        <v>698</v>
      </c>
      <c r="E231" s="24"/>
      <c r="F231" s="15"/>
      <c r="G231" s="15"/>
      <c r="H231" s="27"/>
    </row>
    <row r="232" spans="1:8" ht="68">
      <c r="A232" s="4">
        <v>392</v>
      </c>
      <c r="B232" s="13" t="s">
        <v>401</v>
      </c>
      <c r="C232" s="13" t="s">
        <v>699</v>
      </c>
      <c r="D232" s="13" t="s">
        <v>700</v>
      </c>
      <c r="E232" s="24"/>
      <c r="F232" s="15"/>
      <c r="G232" s="15"/>
      <c r="H232" s="27"/>
    </row>
    <row r="233" spans="1:8" ht="68">
      <c r="A233" s="4">
        <v>393</v>
      </c>
      <c r="B233" s="13" t="s">
        <v>402</v>
      </c>
      <c r="C233" s="13" t="s">
        <v>701</v>
      </c>
      <c r="D233" s="13" t="s">
        <v>702</v>
      </c>
      <c r="E233" s="24"/>
      <c r="F233" s="15"/>
      <c r="G233" s="15"/>
      <c r="H233" s="27"/>
    </row>
    <row r="234" spans="1:8" ht="68">
      <c r="A234" s="4">
        <v>394</v>
      </c>
      <c r="B234" s="13" t="s">
        <v>403</v>
      </c>
      <c r="C234" s="13" t="s">
        <v>703</v>
      </c>
      <c r="D234" s="13" t="s">
        <v>704</v>
      </c>
      <c r="E234" s="24"/>
      <c r="F234" s="15"/>
      <c r="G234" s="15"/>
      <c r="H234" s="27"/>
    </row>
    <row r="235" spans="1:8" ht="68">
      <c r="A235" s="4">
        <v>395</v>
      </c>
      <c r="B235" s="13" t="s">
        <v>404</v>
      </c>
      <c r="C235" s="13" t="s">
        <v>705</v>
      </c>
      <c r="D235" s="13" t="s">
        <v>706</v>
      </c>
      <c r="E235" s="24"/>
      <c r="F235" s="15"/>
      <c r="G235" s="15"/>
      <c r="H235" s="27"/>
    </row>
    <row r="236" spans="1:8" ht="68">
      <c r="A236" s="4">
        <v>396</v>
      </c>
      <c r="B236" s="13" t="s">
        <v>247</v>
      </c>
      <c r="C236" s="13" t="s">
        <v>195</v>
      </c>
      <c r="D236" s="13" t="s">
        <v>707</v>
      </c>
      <c r="E236" s="24"/>
      <c r="F236" s="15"/>
      <c r="G236" s="15"/>
      <c r="H236" s="27"/>
    </row>
    <row r="237" spans="1:8" ht="85">
      <c r="A237" s="4">
        <v>397</v>
      </c>
      <c r="B237" s="13" t="s">
        <v>405</v>
      </c>
      <c r="C237" s="13" t="s">
        <v>708</v>
      </c>
      <c r="D237" s="13" t="s">
        <v>709</v>
      </c>
      <c r="E237" s="24"/>
      <c r="F237" s="15"/>
      <c r="G237" s="15"/>
      <c r="H237" s="27"/>
    </row>
    <row r="238" spans="1:8" ht="34">
      <c r="A238" s="4">
        <v>398</v>
      </c>
      <c r="B238" s="13" t="s">
        <v>254</v>
      </c>
      <c r="C238" s="13" t="s">
        <v>710</v>
      </c>
      <c r="D238" s="13" t="s">
        <v>24</v>
      </c>
      <c r="E238" s="24"/>
      <c r="F238" s="15"/>
      <c r="G238" s="15"/>
      <c r="H238" s="27"/>
    </row>
    <row r="239" spans="1:8" ht="34">
      <c r="A239" s="4">
        <v>399</v>
      </c>
      <c r="B239" s="13" t="s">
        <v>406</v>
      </c>
      <c r="C239" s="13" t="s">
        <v>711</v>
      </c>
      <c r="D239" s="13" t="s">
        <v>24</v>
      </c>
      <c r="E239" s="24"/>
      <c r="F239" s="15"/>
      <c r="G239" s="15"/>
      <c r="H239" s="27"/>
    </row>
    <row r="240" spans="1:8" ht="34">
      <c r="A240" s="4">
        <v>400</v>
      </c>
      <c r="B240" s="13" t="s">
        <v>407</v>
      </c>
      <c r="C240" s="13" t="s">
        <v>712</v>
      </c>
      <c r="D240" s="13" t="s">
        <v>24</v>
      </c>
      <c r="E240" s="24"/>
      <c r="F240" s="15"/>
      <c r="G240" s="15"/>
      <c r="H240" s="27"/>
    </row>
    <row r="241" spans="1:8" ht="34">
      <c r="A241" s="4">
        <v>401</v>
      </c>
      <c r="B241" s="13" t="s">
        <v>98</v>
      </c>
      <c r="C241" s="13" t="s">
        <v>713</v>
      </c>
      <c r="D241" s="13" t="s">
        <v>24</v>
      </c>
      <c r="E241" s="24"/>
      <c r="F241" s="15"/>
      <c r="G241" s="15"/>
      <c r="H241" s="27"/>
    </row>
    <row r="242" spans="1:8">
      <c r="B242" s="4"/>
    </row>
    <row r="243" spans="1:8">
      <c r="B243" s="4"/>
    </row>
    <row r="244" spans="1:8">
      <c r="B244" s="4"/>
    </row>
    <row r="245" spans="1:8" ht="17">
      <c r="B245" s="12" t="s">
        <v>263</v>
      </c>
    </row>
    <row r="246" spans="1:8" ht="85">
      <c r="A246" s="4">
        <v>402</v>
      </c>
      <c r="B246" s="13" t="s">
        <v>109</v>
      </c>
      <c r="C246" s="13" t="s">
        <v>212</v>
      </c>
      <c r="D246" s="13" t="s">
        <v>488</v>
      </c>
      <c r="E246" s="24"/>
      <c r="F246" s="15"/>
      <c r="G246" s="15"/>
      <c r="H246" s="27"/>
    </row>
    <row r="247" spans="1:8" ht="34">
      <c r="A247" s="4">
        <v>403</v>
      </c>
      <c r="B247" s="13" t="s">
        <v>408</v>
      </c>
      <c r="C247" s="13" t="s">
        <v>714</v>
      </c>
      <c r="D247" s="13" t="s">
        <v>488</v>
      </c>
      <c r="E247" s="24"/>
      <c r="F247" s="15"/>
      <c r="G247" s="15"/>
      <c r="H247" s="27"/>
    </row>
    <row r="248" spans="1:8" ht="51">
      <c r="A248" s="4">
        <v>404</v>
      </c>
      <c r="B248" s="13" t="s">
        <v>409</v>
      </c>
      <c r="C248" s="13" t="s">
        <v>715</v>
      </c>
      <c r="D248" s="13" t="s">
        <v>488</v>
      </c>
      <c r="E248" s="24"/>
      <c r="F248" s="15"/>
      <c r="G248" s="15"/>
      <c r="H248" s="27"/>
    </row>
    <row r="249" spans="1:8" ht="34">
      <c r="A249" s="4">
        <v>405</v>
      </c>
      <c r="B249" s="13" t="s">
        <v>410</v>
      </c>
      <c r="C249" s="13" t="s">
        <v>716</v>
      </c>
      <c r="D249" s="13" t="s">
        <v>488</v>
      </c>
      <c r="E249" s="24"/>
      <c r="F249" s="15"/>
      <c r="G249" s="15"/>
      <c r="H249" s="27"/>
    </row>
    <row r="250" spans="1:8" ht="34">
      <c r="A250" s="4">
        <v>406</v>
      </c>
      <c r="B250" s="13" t="s">
        <v>411</v>
      </c>
      <c r="C250" s="13" t="s">
        <v>717</v>
      </c>
      <c r="D250" s="13" t="s">
        <v>488</v>
      </c>
      <c r="E250" s="24"/>
      <c r="F250" s="15"/>
      <c r="G250" s="15"/>
      <c r="H250" s="27"/>
    </row>
    <row r="251" spans="1:8" ht="85">
      <c r="A251" s="4">
        <v>407</v>
      </c>
      <c r="B251" s="23" t="s">
        <v>110</v>
      </c>
      <c r="C251" s="13" t="s">
        <v>213</v>
      </c>
      <c r="D251" s="13" t="s">
        <v>488</v>
      </c>
      <c r="E251" s="24"/>
      <c r="F251" s="15"/>
      <c r="G251" s="15"/>
      <c r="H251" s="27"/>
    </row>
    <row r="252" spans="1:8" ht="119">
      <c r="A252" s="4">
        <v>408</v>
      </c>
      <c r="B252" s="13" t="s">
        <v>111</v>
      </c>
      <c r="C252" s="13" t="s">
        <v>214</v>
      </c>
      <c r="D252" s="13" t="s">
        <v>488</v>
      </c>
      <c r="E252" s="24"/>
      <c r="F252" s="15"/>
      <c r="G252" s="15"/>
      <c r="H252" s="27"/>
    </row>
    <row r="253" spans="1:8">
      <c r="B253" s="4"/>
    </row>
    <row r="255" spans="1:8">
      <c r="B255" s="4"/>
    </row>
    <row r="256" spans="1:8">
      <c r="B256" s="4"/>
    </row>
    <row r="257" spans="2:2">
      <c r="B257" s="4"/>
    </row>
    <row r="258" spans="2:2">
      <c r="B258" s="4"/>
    </row>
    <row r="259" spans="2:2">
      <c r="B259" s="4"/>
    </row>
    <row r="260" spans="2:2">
      <c r="B260" s="4"/>
    </row>
    <row r="261" spans="2:2">
      <c r="B261" s="4"/>
    </row>
    <row r="262" spans="2:2">
      <c r="B262" s="4"/>
    </row>
    <row r="263" spans="2:2">
      <c r="B263" s="4"/>
    </row>
    <row r="264" spans="2:2">
      <c r="B264" s="4"/>
    </row>
    <row r="265" spans="2:2">
      <c r="B265" s="4"/>
    </row>
    <row r="266" spans="2:2">
      <c r="B266" s="4"/>
    </row>
    <row r="267" spans="2:2">
      <c r="B267" s="4"/>
    </row>
    <row r="268" spans="2:2">
      <c r="B268" s="4"/>
    </row>
    <row r="269" spans="2:2">
      <c r="B269" s="4"/>
    </row>
    <row r="270" spans="2:2">
      <c r="B270" s="4"/>
    </row>
    <row r="271" spans="2:2">
      <c r="B271" s="4"/>
    </row>
    <row r="272" spans="2:2">
      <c r="B272" s="4"/>
    </row>
    <row r="273" spans="2:2">
      <c r="B273" s="4"/>
    </row>
    <row r="274" spans="2:2">
      <c r="B274" s="4"/>
    </row>
    <row r="275" spans="2:2">
      <c r="B275" s="4"/>
    </row>
    <row r="276" spans="2:2">
      <c r="B276" s="4"/>
    </row>
    <row r="277" spans="2:2">
      <c r="B277" s="4"/>
    </row>
    <row r="278" spans="2:2">
      <c r="B278" s="4"/>
    </row>
    <row r="279" spans="2:2">
      <c r="B279" s="4"/>
    </row>
    <row r="280" spans="2:2">
      <c r="B280" s="4"/>
    </row>
    <row r="281" spans="2:2">
      <c r="B281" s="4"/>
    </row>
    <row r="282" spans="2:2">
      <c r="B282" s="4"/>
    </row>
    <row r="283" spans="2:2">
      <c r="B283" s="4"/>
    </row>
    <row r="284" spans="2:2">
      <c r="B284" s="4"/>
    </row>
    <row r="285" spans="2:2">
      <c r="B285" s="4"/>
    </row>
    <row r="286" spans="2:2">
      <c r="B286" s="4"/>
    </row>
    <row r="287" spans="2:2">
      <c r="B287" s="4"/>
    </row>
    <row r="288" spans="2:2">
      <c r="B288" s="4"/>
    </row>
    <row r="289" spans="2:2">
      <c r="B289" s="4"/>
    </row>
    <row r="290" spans="2:2">
      <c r="B290" s="4"/>
    </row>
    <row r="291" spans="2:2">
      <c r="B291" s="4"/>
    </row>
    <row r="292" spans="2:2">
      <c r="B292" s="4"/>
    </row>
    <row r="293" spans="2:2">
      <c r="B293" s="4"/>
    </row>
    <row r="294" spans="2:2">
      <c r="B294" s="4"/>
    </row>
    <row r="295" spans="2:2">
      <c r="B295" s="4"/>
    </row>
    <row r="296" spans="2:2">
      <c r="B296" s="4"/>
    </row>
    <row r="297" spans="2:2">
      <c r="B297" s="4"/>
    </row>
    <row r="298" spans="2:2">
      <c r="B298" s="4"/>
    </row>
    <row r="299" spans="2:2">
      <c r="B299" s="4"/>
    </row>
    <row r="300" spans="2:2">
      <c r="B300" s="4"/>
    </row>
    <row r="301" spans="2:2">
      <c r="B301" s="4"/>
    </row>
    <row r="302" spans="2:2">
      <c r="B302" s="4"/>
    </row>
    <row r="303" spans="2:2">
      <c r="B303" s="4"/>
    </row>
    <row r="304" spans="2:2">
      <c r="B304" s="4"/>
    </row>
    <row r="305" spans="2:2">
      <c r="B305" s="4"/>
    </row>
    <row r="306" spans="2:2">
      <c r="B306" s="4"/>
    </row>
    <row r="307" spans="2:2">
      <c r="B307" s="4"/>
    </row>
    <row r="308" spans="2:2">
      <c r="B308" s="4"/>
    </row>
    <row r="309" spans="2:2">
      <c r="B309" s="4"/>
    </row>
    <row r="310" spans="2:2">
      <c r="B310" s="4"/>
    </row>
    <row r="311" spans="2:2">
      <c r="B311" s="4"/>
    </row>
    <row r="312" spans="2:2">
      <c r="B312" s="4"/>
    </row>
    <row r="313" spans="2:2">
      <c r="B313" s="4"/>
    </row>
    <row r="314" spans="2:2">
      <c r="B314" s="4"/>
    </row>
    <row r="315" spans="2:2">
      <c r="B315" s="4"/>
    </row>
    <row r="316" spans="2:2">
      <c r="B316" s="4"/>
    </row>
    <row r="317" spans="2:2">
      <c r="B317" s="4"/>
    </row>
    <row r="318" spans="2:2">
      <c r="B318" s="4"/>
    </row>
    <row r="319" spans="2:2">
      <c r="B319" s="4"/>
    </row>
    <row r="320" spans="2:2">
      <c r="B320" s="4"/>
    </row>
    <row r="321" spans="2:2">
      <c r="B321" s="4"/>
    </row>
    <row r="322" spans="2:2">
      <c r="B322" s="4"/>
    </row>
    <row r="323" spans="2:2">
      <c r="B323" s="4"/>
    </row>
    <row r="324" spans="2:2">
      <c r="B324" s="4"/>
    </row>
    <row r="325" spans="2:2">
      <c r="B325" s="4"/>
    </row>
    <row r="326" spans="2:2">
      <c r="B326" s="4"/>
    </row>
    <row r="327" spans="2:2">
      <c r="B327" s="4"/>
    </row>
    <row r="328" spans="2:2">
      <c r="B328" s="4"/>
    </row>
    <row r="329" spans="2:2">
      <c r="B329" s="4"/>
    </row>
    <row r="330" spans="2:2">
      <c r="B330" s="4"/>
    </row>
    <row r="331" spans="2:2">
      <c r="B331" s="4"/>
    </row>
    <row r="332" spans="2:2">
      <c r="B332" s="4"/>
    </row>
    <row r="333" spans="2:2">
      <c r="B333" s="4"/>
    </row>
    <row r="334" spans="2:2">
      <c r="B334" s="4"/>
    </row>
    <row r="335" spans="2:2">
      <c r="B335" s="4"/>
    </row>
    <row r="336" spans="2:2">
      <c r="B336" s="4"/>
    </row>
    <row r="337" spans="2:2">
      <c r="B337" s="4"/>
    </row>
    <row r="338" spans="2:2">
      <c r="B338" s="4"/>
    </row>
    <row r="339" spans="2:2">
      <c r="B339" s="4"/>
    </row>
    <row r="340" spans="2:2">
      <c r="B340" s="4"/>
    </row>
    <row r="341" spans="2:2">
      <c r="B341" s="4"/>
    </row>
    <row r="342" spans="2:2">
      <c r="B342" s="4"/>
    </row>
    <row r="343" spans="2:2">
      <c r="B343" s="4"/>
    </row>
    <row r="344" spans="2:2">
      <c r="B344" s="4"/>
    </row>
    <row r="345" spans="2:2">
      <c r="B345" s="4"/>
    </row>
    <row r="346" spans="2:2">
      <c r="B346" s="4"/>
    </row>
    <row r="347" spans="2:2">
      <c r="B347" s="4"/>
    </row>
    <row r="348" spans="2:2">
      <c r="B348" s="4"/>
    </row>
    <row r="349" spans="2:2">
      <c r="B349" s="4"/>
    </row>
    <row r="350" spans="2:2">
      <c r="B350" s="4"/>
    </row>
    <row r="351" spans="2:2">
      <c r="B351" s="4"/>
    </row>
    <row r="352" spans="2:2">
      <c r="B352" s="4"/>
    </row>
    <row r="353" spans="2:2">
      <c r="B353" s="4"/>
    </row>
    <row r="354" spans="2:2">
      <c r="B354" s="4"/>
    </row>
    <row r="355" spans="2:2">
      <c r="B355" s="4"/>
    </row>
    <row r="356" spans="2:2">
      <c r="B356" s="4"/>
    </row>
    <row r="357" spans="2:2">
      <c r="B357" s="4"/>
    </row>
    <row r="358" spans="2:2">
      <c r="B358" s="4"/>
    </row>
    <row r="359" spans="2:2">
      <c r="B359" s="4"/>
    </row>
    <row r="360" spans="2:2">
      <c r="B360" s="4"/>
    </row>
    <row r="361" spans="2:2">
      <c r="B361" s="4"/>
    </row>
    <row r="362" spans="2:2">
      <c r="B362" s="4"/>
    </row>
    <row r="363" spans="2:2">
      <c r="B363" s="4"/>
    </row>
    <row r="364" spans="2:2">
      <c r="B364" s="4"/>
    </row>
    <row r="365" spans="2:2">
      <c r="B365" s="4"/>
    </row>
    <row r="366" spans="2:2">
      <c r="B366" s="4"/>
    </row>
    <row r="367" spans="2:2">
      <c r="B367" s="4"/>
    </row>
    <row r="368" spans="2:2">
      <c r="B368" s="4"/>
    </row>
    <row r="369" spans="2:2">
      <c r="B369" s="4"/>
    </row>
    <row r="370" spans="2:2">
      <c r="B370" s="4"/>
    </row>
    <row r="371" spans="2:2">
      <c r="B371" s="4"/>
    </row>
  </sheetData>
  <mergeCells count="1">
    <mergeCell ref="C5:C15"/>
  </mergeCells>
  <dataValidations disablePrompts="1" count="2">
    <dataValidation type="list" allowBlank="1" showInputMessage="1" showErrorMessage="1" sqref="E80:E92 E246:E252 E238:E241 E224" xr:uid="{00000000-0002-0000-0500-000000000000}">
      <formula1>$A$22:$A$27</formula1>
    </dataValidation>
    <dataValidation type="list" allowBlank="1" showInputMessage="1" showErrorMessage="1" sqref="E78" xr:uid="{00000000-0002-0000-0500-000001000000}">
      <formula1>#REF!</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2019-07-11T20:20:07Z</dcterms:modified>
</cp:coreProperties>
</file>