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5F5C3118-5E14-BD44-88BC-8C6CCAF75849}" xr6:coauthVersionLast="43" xr6:coauthVersionMax="43" xr10:uidLastSave="{00000000-0000-0000-0000-000000000000}"/>
  <workbookProtection workbookAlgorithmName="SHA-512" workbookHashValue="ujwsDR7dbZQ21kbhBk+HgNKGuChAyqAx7MdVr+PG1hfc+xLaUTbrssxsEpwkAdyZKJdOl0GBobiq8nmJFj/auw==" workbookSaltValue="+U/ZKSUEY6LtBill3/LpLw==" workbookSpinCount="100000" lockStructure="1"/>
  <bookViews>
    <workbookView xWindow="25600" yWindow="-3060" windowWidth="38400" windowHeight="21600" activeTab="2" xr2:uid="{00000000-000D-0000-FFFF-FFFF00000000}"/>
  </bookViews>
  <sheets>
    <sheet name="Instructions" sheetId="10" r:id="rId1"/>
    <sheet name="Index &amp; Average Scores" sheetId="9" r:id="rId2"/>
    <sheet name="RFI" sheetId="8" r:id="rId3"/>
    <sheet name="Company Information" sheetId="2" r:id="rId4"/>
    <sheet name="P2P" sheetId="3" state="hidden" r:id="rId5"/>
    <sheet name="Sourcing" sheetId="4" state="hidden" r:id="rId6"/>
    <sheet name="Spend Analytics" sheetId="5" state="hidden" r:id="rId7"/>
    <sheet name="SXM" sheetId="6" state="hidden" r:id="rId8"/>
    <sheet name="CLM" sheetId="7"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8" l="1"/>
  <c r="Z186" i="8"/>
  <c r="AA182" i="8"/>
  <c r="Z182" i="8"/>
  <c r="AA181" i="8"/>
  <c r="Z181" i="8"/>
  <c r="AA180" i="8"/>
  <c r="Z180" i="8"/>
  <c r="AA179" i="8"/>
  <c r="Z179" i="8"/>
  <c r="AA178" i="8"/>
  <c r="Z178" i="8"/>
  <c r="AA174" i="8"/>
  <c r="Z174" i="8"/>
  <c r="AA173" i="8"/>
  <c r="Z173" i="8"/>
  <c r="AA172" i="8"/>
  <c r="Z172" i="8"/>
  <c r="AA171" i="8"/>
  <c r="Z171" i="8"/>
  <c r="AA170" i="8"/>
  <c r="Z170" i="8"/>
  <c r="AA169" i="8"/>
  <c r="Z169" i="8"/>
  <c r="AA168" i="8"/>
  <c r="Z168" i="8"/>
  <c r="AA167" i="8"/>
  <c r="Z167" i="8"/>
  <c r="AA166" i="8"/>
  <c r="Z166" i="8"/>
  <c r="AA165" i="8"/>
  <c r="Z165" i="8"/>
  <c r="AA164" i="8"/>
  <c r="Z164" i="8"/>
  <c r="AA163" i="8"/>
  <c r="Z163" i="8"/>
  <c r="AA162" i="8"/>
  <c r="Z162" i="8"/>
  <c r="AA161" i="8"/>
  <c r="Z161" i="8"/>
  <c r="AA160" i="8"/>
  <c r="Z160" i="8"/>
  <c r="AA156" i="8"/>
  <c r="Z156" i="8"/>
  <c r="AA155" i="8"/>
  <c r="Z155" i="8"/>
  <c r="AA154" i="8"/>
  <c r="Z154" i="8"/>
  <c r="AA153" i="8"/>
  <c r="Z153" i="8"/>
  <c r="AA152" i="8"/>
  <c r="Z152" i="8"/>
  <c r="AA151" i="8"/>
  <c r="Z151" i="8"/>
  <c r="AA150" i="8"/>
  <c r="Z150" i="8"/>
  <c r="AA149" i="8"/>
  <c r="Z149" i="8"/>
  <c r="AA148" i="8"/>
  <c r="Z148" i="8"/>
  <c r="AA147" i="8"/>
  <c r="Z147" i="8"/>
  <c r="AA146" i="8"/>
  <c r="Z146" i="8"/>
  <c r="AA145" i="8"/>
  <c r="Z145" i="8"/>
  <c r="AA144" i="8"/>
  <c r="Z144" i="8"/>
  <c r="AA143" i="8"/>
  <c r="Z143" i="8"/>
  <c r="AA142" i="8"/>
  <c r="Z142" i="8"/>
  <c r="AA141" i="8"/>
  <c r="Z141" i="8"/>
  <c r="AA140" i="8"/>
  <c r="Z140" i="8"/>
  <c r="AA136" i="8"/>
  <c r="Z136" i="8"/>
  <c r="AA135" i="8"/>
  <c r="Z135" i="8"/>
  <c r="AA134" i="8"/>
  <c r="Z134" i="8"/>
  <c r="AA133" i="8"/>
  <c r="Z133" i="8"/>
  <c r="AA132" i="8"/>
  <c r="Z132" i="8"/>
  <c r="AA131" i="8"/>
  <c r="Z131" i="8"/>
  <c r="AA130" i="8"/>
  <c r="Z130" i="8"/>
  <c r="G592" i="8" l="1"/>
  <c r="G591" i="8"/>
  <c r="D25" i="9" l="1"/>
  <c r="E25" i="9"/>
  <c r="D24" i="9"/>
  <c r="E24" i="9"/>
  <c r="D23" i="9"/>
  <c r="E23" i="9"/>
  <c r="D22" i="9"/>
  <c r="E22" i="9"/>
  <c r="G167" i="9"/>
  <c r="G166" i="9"/>
  <c r="G165" i="9"/>
  <c r="J164" i="9"/>
  <c r="G164" i="9"/>
  <c r="G163" i="9"/>
  <c r="G162" i="9"/>
  <c r="G161" i="9"/>
  <c r="G160" i="9"/>
  <c r="G159" i="9"/>
  <c r="G158" i="9"/>
  <c r="J157" i="9"/>
  <c r="G157" i="9"/>
  <c r="G156" i="9"/>
  <c r="G155" i="9"/>
  <c r="G154" i="9"/>
  <c r="G153" i="9"/>
  <c r="G152" i="9"/>
  <c r="G151" i="9"/>
  <c r="G150" i="9"/>
  <c r="G149" i="9"/>
  <c r="G148" i="9"/>
  <c r="G147" i="9"/>
  <c r="J146" i="9"/>
  <c r="G146" i="9"/>
  <c r="G145" i="9"/>
  <c r="G144" i="9"/>
  <c r="G143" i="9"/>
  <c r="G142" i="9"/>
  <c r="G141" i="9"/>
  <c r="G140" i="9"/>
  <c r="G139" i="9"/>
  <c r="J138" i="9"/>
  <c r="G138" i="9"/>
  <c r="G137" i="9"/>
  <c r="G136" i="9"/>
  <c r="G135" i="9"/>
  <c r="G134" i="9"/>
  <c r="G133" i="9"/>
  <c r="G132" i="9"/>
  <c r="G131" i="9"/>
  <c r="G130" i="9"/>
  <c r="G129" i="9"/>
  <c r="G128" i="9"/>
  <c r="J127" i="9"/>
  <c r="G127" i="9"/>
  <c r="G126" i="9"/>
  <c r="G125" i="9"/>
  <c r="G124" i="9"/>
  <c r="G123" i="9"/>
  <c r="G122" i="9"/>
  <c r="G121" i="9"/>
  <c r="G120" i="9"/>
  <c r="G119" i="9"/>
  <c r="G118" i="9"/>
  <c r="G117" i="9"/>
  <c r="G116" i="9"/>
  <c r="G115" i="9"/>
  <c r="G114" i="9"/>
  <c r="G113" i="9"/>
  <c r="G112" i="9"/>
  <c r="G111" i="9"/>
  <c r="G110" i="9"/>
  <c r="J109" i="9"/>
  <c r="K98" i="9" s="1"/>
  <c r="G109" i="9"/>
  <c r="G108" i="9"/>
  <c r="G107" i="9"/>
  <c r="G106" i="9"/>
  <c r="G105" i="9"/>
  <c r="G104" i="9"/>
  <c r="G103" i="9"/>
  <c r="G102" i="9"/>
  <c r="G101" i="9"/>
  <c r="G100" i="9"/>
  <c r="J99" i="9"/>
  <c r="G99" i="9"/>
  <c r="G98" i="9"/>
  <c r="G97" i="9"/>
  <c r="G96" i="9"/>
  <c r="J95" i="9"/>
  <c r="G95" i="9"/>
  <c r="G94" i="9"/>
  <c r="G93" i="9"/>
  <c r="G92" i="9"/>
  <c r="G91" i="9"/>
  <c r="J90" i="9"/>
  <c r="G90" i="9"/>
  <c r="G89" i="9"/>
  <c r="G88" i="9"/>
  <c r="J87" i="9"/>
  <c r="G87" i="9"/>
  <c r="G86" i="9"/>
  <c r="G85" i="9"/>
  <c r="G84" i="9"/>
  <c r="J83" i="9"/>
  <c r="K81" i="9" s="1"/>
  <c r="G83" i="9"/>
  <c r="G82" i="9"/>
  <c r="G81" i="9"/>
  <c r="G80" i="9"/>
  <c r="G79" i="9"/>
  <c r="G78" i="9"/>
  <c r="J77" i="9"/>
  <c r="K75" i="9" s="1"/>
  <c r="G77" i="9"/>
  <c r="G76" i="9"/>
  <c r="G75" i="9"/>
  <c r="G74" i="9"/>
  <c r="J73" i="9"/>
  <c r="G73" i="9"/>
  <c r="G72" i="9"/>
  <c r="J71" i="9"/>
  <c r="G71" i="9"/>
  <c r="G70" i="9"/>
  <c r="G69" i="9"/>
  <c r="G68" i="9"/>
  <c r="J67" i="9"/>
  <c r="G67" i="9"/>
  <c r="G66" i="9"/>
  <c r="G65" i="9"/>
  <c r="G64" i="9"/>
  <c r="G63" i="9"/>
  <c r="J62" i="9"/>
  <c r="G62" i="9"/>
  <c r="G61" i="9"/>
  <c r="G60" i="9"/>
  <c r="J59" i="9"/>
  <c r="G59" i="9"/>
  <c r="G58" i="9"/>
  <c r="G57" i="9"/>
  <c r="G56" i="9"/>
  <c r="G55" i="9"/>
  <c r="K54" i="9"/>
  <c r="G54" i="9"/>
  <c r="G53" i="9"/>
  <c r="G52" i="9"/>
  <c r="G51" i="9"/>
  <c r="G50" i="9"/>
  <c r="G49" i="9"/>
  <c r="J48" i="9"/>
  <c r="G48" i="9"/>
  <c r="G47" i="9"/>
  <c r="G46" i="9"/>
  <c r="G45" i="9"/>
  <c r="J44" i="9"/>
  <c r="G44" i="9"/>
  <c r="G43" i="9"/>
  <c r="G42" i="9"/>
  <c r="G41" i="9"/>
  <c r="G40" i="9"/>
  <c r="G39" i="9"/>
  <c r="G38" i="9"/>
  <c r="J37" i="9"/>
  <c r="G37" i="9"/>
  <c r="G36" i="9"/>
  <c r="G35" i="9"/>
  <c r="J34" i="9"/>
  <c r="G34" i="9"/>
  <c r="G33" i="9"/>
  <c r="J32" i="9"/>
  <c r="G32" i="9"/>
  <c r="G31" i="9"/>
  <c r="J30" i="9"/>
  <c r="G30" i="9"/>
  <c r="G29" i="9"/>
  <c r="G28" i="9"/>
  <c r="G27" i="9"/>
  <c r="G26" i="9"/>
  <c r="G25" i="9"/>
  <c r="G24" i="9"/>
  <c r="G23" i="9"/>
  <c r="G22" i="9"/>
  <c r="J21" i="9"/>
  <c r="G21" i="9"/>
  <c r="G20" i="9"/>
  <c r="G19" i="9"/>
  <c r="J18" i="9"/>
  <c r="G18" i="9"/>
  <c r="G17" i="9"/>
  <c r="G16" i="9"/>
  <c r="G15" i="9"/>
  <c r="J14" i="9"/>
  <c r="G14" i="9"/>
  <c r="G13" i="9"/>
  <c r="G12" i="9"/>
  <c r="G11" i="9"/>
  <c r="G10" i="9"/>
  <c r="G9" i="9"/>
  <c r="J8" i="9"/>
  <c r="G8" i="9"/>
  <c r="G7" i="9"/>
  <c r="G6" i="9"/>
  <c r="G5" i="9"/>
  <c r="G4" i="9"/>
  <c r="J3" i="9"/>
  <c r="G3" i="9"/>
  <c r="G2" i="9"/>
  <c r="K145" i="9" l="1"/>
  <c r="K86" i="9"/>
  <c r="K2" i="9"/>
  <c r="K29" i="9"/>
  <c r="K58" i="9"/>
  <c r="AA1113" i="8"/>
  <c r="Z1113" i="8"/>
  <c r="AA1112" i="8"/>
  <c r="Z1112" i="8"/>
  <c r="AA1111" i="8"/>
  <c r="Z1111" i="8"/>
  <c r="AA1110" i="8"/>
  <c r="Z1110" i="8"/>
  <c r="AA1109" i="8"/>
  <c r="Z1109" i="8"/>
  <c r="AA1108" i="8"/>
  <c r="Z1108" i="8"/>
  <c r="AA1107" i="8"/>
  <c r="Z1107" i="8"/>
  <c r="AA1106" i="8"/>
  <c r="Z1106" i="8"/>
  <c r="AA1105" i="8"/>
  <c r="Z1105" i="8"/>
  <c r="AA1104" i="8"/>
  <c r="Z1104" i="8"/>
  <c r="AA1103" i="8"/>
  <c r="Z1103" i="8"/>
  <c r="AA1100" i="8"/>
  <c r="Z1100" i="8"/>
  <c r="AA1099" i="8"/>
  <c r="Z1099" i="8"/>
  <c r="AA1098" i="8"/>
  <c r="Z1098" i="8"/>
  <c r="AA1097" i="8"/>
  <c r="Z1097" i="8"/>
  <c r="AA1096" i="8"/>
  <c r="Z1096" i="8"/>
  <c r="AA1095" i="8"/>
  <c r="Z1095" i="8"/>
  <c r="AA1094" i="8"/>
  <c r="Z1094" i="8"/>
  <c r="AA1091" i="8"/>
  <c r="Z1091" i="8"/>
  <c r="AA1090" i="8"/>
  <c r="Z1090" i="8"/>
  <c r="AA1089" i="8"/>
  <c r="Z1089" i="8"/>
  <c r="AA1088" i="8"/>
  <c r="Z1088" i="8"/>
  <c r="AA1087" i="8"/>
  <c r="Z1087" i="8"/>
  <c r="AA1086" i="8"/>
  <c r="Z1086" i="8"/>
  <c r="AA1085" i="8"/>
  <c r="Z1085" i="8"/>
  <c r="AA1084" i="8"/>
  <c r="Z1084" i="8"/>
  <c r="AA1083" i="8"/>
  <c r="Z1083" i="8"/>
  <c r="AA1080" i="8"/>
  <c r="Z1080" i="8"/>
  <c r="D1080" i="8"/>
  <c r="AA1079" i="8"/>
  <c r="E163" i="9" s="1"/>
  <c r="Z1079" i="8"/>
  <c r="D163" i="9" s="1"/>
  <c r="D1079" i="8"/>
  <c r="D1078" i="8"/>
  <c r="D1077" i="8"/>
  <c r="AA1076" i="8"/>
  <c r="Z1076" i="8"/>
  <c r="AA1075" i="8"/>
  <c r="Z1075" i="8"/>
  <c r="AA1072" i="8"/>
  <c r="Z1072" i="8"/>
  <c r="AA1071" i="8"/>
  <c r="Z1071" i="8"/>
  <c r="AA1070" i="8"/>
  <c r="Z1070" i="8"/>
  <c r="AA1069" i="8"/>
  <c r="Z1069" i="8"/>
  <c r="AA1068" i="8"/>
  <c r="Z1068" i="8"/>
  <c r="AA1067" i="8"/>
  <c r="Z1067" i="8"/>
  <c r="AA1066" i="8"/>
  <c r="Z1066" i="8"/>
  <c r="AA1065" i="8"/>
  <c r="Z1065" i="8"/>
  <c r="AA1064" i="8"/>
  <c r="Z1064" i="8"/>
  <c r="AA1063" i="8"/>
  <c r="Z1063" i="8"/>
  <c r="AA1062" i="8"/>
  <c r="Z1062" i="8"/>
  <c r="AA1061" i="8"/>
  <c r="Z1061" i="8"/>
  <c r="AA1060" i="8"/>
  <c r="Z1060" i="8"/>
  <c r="AA1059" i="8"/>
  <c r="Z1059" i="8"/>
  <c r="AA1058" i="8"/>
  <c r="Z1058" i="8"/>
  <c r="AA1057" i="8"/>
  <c r="Z1057" i="8"/>
  <c r="AA1056" i="8"/>
  <c r="Z1056" i="8"/>
  <c r="AA1053" i="8"/>
  <c r="Z1053" i="8"/>
  <c r="AA1052" i="8"/>
  <c r="Z1052" i="8"/>
  <c r="AA1051" i="8"/>
  <c r="Z1051" i="8"/>
  <c r="AA1050" i="8"/>
  <c r="Z1050" i="8"/>
  <c r="AA1049" i="8"/>
  <c r="Z1049" i="8"/>
  <c r="AA1046" i="8"/>
  <c r="Z1046" i="8"/>
  <c r="AA1045" i="8"/>
  <c r="Z1045" i="8"/>
  <c r="AA1044" i="8"/>
  <c r="Z1044" i="8"/>
  <c r="AA1043" i="8"/>
  <c r="Z1043" i="8"/>
  <c r="AA1042" i="8"/>
  <c r="Z1042" i="8"/>
  <c r="AA1041" i="8"/>
  <c r="Z1041" i="8"/>
  <c r="AA1040" i="8"/>
  <c r="Z1040" i="8"/>
  <c r="AA1037" i="8"/>
  <c r="Z1037" i="8"/>
  <c r="AA1036" i="8"/>
  <c r="Z1036" i="8"/>
  <c r="AA1035" i="8"/>
  <c r="Z1035" i="8"/>
  <c r="AA1034" i="8"/>
  <c r="Z1034" i="8"/>
  <c r="AA1033" i="8"/>
  <c r="Z1033" i="8"/>
  <c r="AA1030" i="8"/>
  <c r="Z1030" i="8"/>
  <c r="AA1029" i="8"/>
  <c r="E156" i="9" s="1"/>
  <c r="Z1029" i="8"/>
  <c r="AA1026" i="8"/>
  <c r="Z1026" i="8"/>
  <c r="AA1025" i="8"/>
  <c r="Z1025" i="8"/>
  <c r="AA1022" i="8"/>
  <c r="Z1022" i="8"/>
  <c r="AA1021" i="8"/>
  <c r="E154" i="9" s="1"/>
  <c r="Z1021" i="8"/>
  <c r="AA1018" i="8"/>
  <c r="Z1018" i="8"/>
  <c r="AA1017" i="8"/>
  <c r="Z1017" i="8"/>
  <c r="AA1016" i="8"/>
  <c r="Z1016" i="8"/>
  <c r="AA1015" i="8"/>
  <c r="Z1015" i="8"/>
  <c r="AA1014" i="8"/>
  <c r="Z1014" i="8"/>
  <c r="AA1013" i="8"/>
  <c r="Z1013" i="8"/>
  <c r="AA1012" i="8"/>
  <c r="Z1012" i="8"/>
  <c r="AA1009" i="8"/>
  <c r="Z1009" i="8"/>
  <c r="AA1008" i="8"/>
  <c r="Z1008" i="8"/>
  <c r="AA1007" i="8"/>
  <c r="Z1007" i="8"/>
  <c r="AA1006" i="8"/>
  <c r="Z1006" i="8"/>
  <c r="AA1005" i="8"/>
  <c r="Z1005" i="8"/>
  <c r="AA1002" i="8"/>
  <c r="Z1002" i="8"/>
  <c r="AA1001" i="8"/>
  <c r="Z1001" i="8"/>
  <c r="AA1000" i="8"/>
  <c r="Z1000" i="8"/>
  <c r="AA999" i="8"/>
  <c r="Z999" i="8"/>
  <c r="AA998" i="8"/>
  <c r="Z998" i="8"/>
  <c r="AA997" i="8"/>
  <c r="Z997" i="8"/>
  <c r="AA996" i="8"/>
  <c r="Z996" i="8"/>
  <c r="AA995" i="8"/>
  <c r="Z995" i="8"/>
  <c r="AA994" i="8"/>
  <c r="Z994" i="8"/>
  <c r="AA993" i="8"/>
  <c r="Z993" i="8"/>
  <c r="AA992" i="8"/>
  <c r="Z992" i="8"/>
  <c r="AA989" i="8"/>
  <c r="Z989" i="8"/>
  <c r="AA988" i="8"/>
  <c r="Z988" i="8"/>
  <c r="AA987" i="8"/>
  <c r="Z987" i="8"/>
  <c r="AA986" i="8"/>
  <c r="Z986" i="8"/>
  <c r="AA985" i="8"/>
  <c r="Z985" i="8"/>
  <c r="AA984" i="8"/>
  <c r="Z984" i="8"/>
  <c r="AA983" i="8"/>
  <c r="Z983" i="8"/>
  <c r="AA982" i="8"/>
  <c r="Z982" i="8"/>
  <c r="AA981" i="8"/>
  <c r="Z981" i="8"/>
  <c r="AA980" i="8"/>
  <c r="Z980" i="8"/>
  <c r="AA979" i="8"/>
  <c r="Z979" i="8"/>
  <c r="AA976" i="8"/>
  <c r="Z976" i="8"/>
  <c r="AA975" i="8"/>
  <c r="Z975" i="8"/>
  <c r="AA974" i="8"/>
  <c r="Z974" i="8"/>
  <c r="AA973" i="8"/>
  <c r="Z973" i="8"/>
  <c r="AA970" i="8"/>
  <c r="Z970" i="8"/>
  <c r="AA969" i="8"/>
  <c r="Z969" i="8"/>
  <c r="AA968" i="8"/>
  <c r="Z968" i="8"/>
  <c r="AA967" i="8"/>
  <c r="Z967" i="8"/>
  <c r="AA966" i="8"/>
  <c r="Z966" i="8"/>
  <c r="AA965" i="8"/>
  <c r="Z965" i="8"/>
  <c r="AA964" i="8"/>
  <c r="Z964" i="8"/>
  <c r="AA963" i="8"/>
  <c r="Z963" i="8"/>
  <c r="AA962" i="8"/>
  <c r="Z962" i="8"/>
  <c r="AA961" i="8"/>
  <c r="Z961" i="8"/>
  <c r="AA960" i="8"/>
  <c r="Z960" i="8"/>
  <c r="AA959" i="8"/>
  <c r="Z959" i="8"/>
  <c r="AA958" i="8"/>
  <c r="Z958" i="8"/>
  <c r="AA955" i="8"/>
  <c r="Z955" i="8"/>
  <c r="AA954" i="8"/>
  <c r="Z954" i="8"/>
  <c r="AA953" i="8"/>
  <c r="Z953" i="8"/>
  <c r="AA952" i="8"/>
  <c r="Z952" i="8"/>
  <c r="AA951" i="8"/>
  <c r="Z951" i="8"/>
  <c r="AA947" i="8"/>
  <c r="Z947" i="8"/>
  <c r="AA946" i="8"/>
  <c r="Z946" i="8"/>
  <c r="AA943" i="8"/>
  <c r="Z943" i="8"/>
  <c r="AA942" i="8"/>
  <c r="E143" i="9" s="1"/>
  <c r="Z942" i="8"/>
  <c r="AA939" i="8"/>
  <c r="Z939" i="8"/>
  <c r="AA938" i="8"/>
  <c r="Z938" i="8"/>
  <c r="AA935" i="8"/>
  <c r="Z935" i="8"/>
  <c r="AA934" i="8"/>
  <c r="Z934" i="8"/>
  <c r="AA933" i="8"/>
  <c r="Z933" i="8"/>
  <c r="AA932" i="8"/>
  <c r="Z932" i="8"/>
  <c r="AA931" i="8"/>
  <c r="Z931" i="8"/>
  <c r="AA930" i="8"/>
  <c r="Z930" i="8"/>
  <c r="AA929" i="8"/>
  <c r="Z929" i="8"/>
  <c r="AA926" i="8"/>
  <c r="Z926" i="8"/>
  <c r="AA925" i="8"/>
  <c r="Z925" i="8"/>
  <c r="AA924" i="8"/>
  <c r="Z924" i="8"/>
  <c r="AA921" i="8"/>
  <c r="Z921" i="8"/>
  <c r="AA920" i="8"/>
  <c r="Z920" i="8"/>
  <c r="AA919" i="8"/>
  <c r="Z919" i="8"/>
  <c r="AA916" i="8"/>
  <c r="Z916" i="8"/>
  <c r="AA915" i="8"/>
  <c r="Z915" i="8"/>
  <c r="AA912" i="8"/>
  <c r="Z912" i="8"/>
  <c r="AA911" i="8"/>
  <c r="Z911" i="8"/>
  <c r="AA908" i="8"/>
  <c r="Z908" i="8"/>
  <c r="AA907" i="8"/>
  <c r="Z907" i="8"/>
  <c r="AA904" i="8"/>
  <c r="Z904" i="8"/>
  <c r="AA903" i="8"/>
  <c r="Z903" i="8"/>
  <c r="AA902" i="8"/>
  <c r="Z902" i="8"/>
  <c r="AA901" i="8"/>
  <c r="Z901" i="8"/>
  <c r="AA898" i="8"/>
  <c r="Z898" i="8"/>
  <c r="AA897" i="8"/>
  <c r="Z897" i="8"/>
  <c r="AA894" i="8"/>
  <c r="Z894" i="8"/>
  <c r="AA893" i="8"/>
  <c r="Z893" i="8"/>
  <c r="AA890" i="8"/>
  <c r="Z890" i="8"/>
  <c r="AA889" i="8"/>
  <c r="Z889" i="8"/>
  <c r="AA888" i="8"/>
  <c r="Z888" i="8"/>
  <c r="AA887" i="8"/>
  <c r="Z887" i="8"/>
  <c r="AA886" i="8"/>
  <c r="Z886" i="8"/>
  <c r="AA885" i="8"/>
  <c r="Z885" i="8"/>
  <c r="AA882" i="8"/>
  <c r="Z882" i="8"/>
  <c r="AA881" i="8"/>
  <c r="Z881" i="8"/>
  <c r="AA878" i="8"/>
  <c r="Z878" i="8"/>
  <c r="AA877" i="8"/>
  <c r="Z877" i="8"/>
  <c r="AA876" i="8"/>
  <c r="Z876" i="8"/>
  <c r="AA875" i="8"/>
  <c r="Z875" i="8"/>
  <c r="AA874" i="8"/>
  <c r="Z874" i="8"/>
  <c r="AA873" i="8"/>
  <c r="Z873" i="8"/>
  <c r="AA872" i="8"/>
  <c r="Z872" i="8"/>
  <c r="AA871" i="8"/>
  <c r="Z871" i="8"/>
  <c r="AA870" i="8"/>
  <c r="Z870" i="8"/>
  <c r="AA867" i="8"/>
  <c r="Z867" i="8"/>
  <c r="AA866" i="8"/>
  <c r="Z866" i="8"/>
  <c r="AA865" i="8"/>
  <c r="Z865" i="8"/>
  <c r="AA864" i="8"/>
  <c r="Z864" i="8"/>
  <c r="AA861" i="8"/>
  <c r="Z861" i="8"/>
  <c r="AA860" i="8"/>
  <c r="E126" i="9" s="1"/>
  <c r="Z860" i="8"/>
  <c r="AA857" i="8"/>
  <c r="Z857" i="8"/>
  <c r="AA856" i="8"/>
  <c r="Z856" i="8"/>
  <c r="AA853" i="8"/>
  <c r="Z853" i="8"/>
  <c r="AA852" i="8"/>
  <c r="E124" i="9" s="1"/>
  <c r="Z852" i="8"/>
  <c r="AA849" i="8"/>
  <c r="Z849" i="8"/>
  <c r="AA848" i="8"/>
  <c r="Z848" i="8"/>
  <c r="AA847" i="8"/>
  <c r="Z847" i="8"/>
  <c r="AA846" i="8"/>
  <c r="Z846" i="8"/>
  <c r="AA845" i="8"/>
  <c r="Z845" i="8"/>
  <c r="AA842" i="8"/>
  <c r="Z842" i="8"/>
  <c r="AA841" i="8"/>
  <c r="Z841" i="8"/>
  <c r="AA840" i="8"/>
  <c r="Z840" i="8"/>
  <c r="AA837" i="8"/>
  <c r="Z837" i="8"/>
  <c r="AA836" i="8"/>
  <c r="Z836" i="8"/>
  <c r="AA833" i="8"/>
  <c r="Z833" i="8"/>
  <c r="AA832" i="8"/>
  <c r="Z832" i="8"/>
  <c r="AA831" i="8"/>
  <c r="Z831" i="8"/>
  <c r="AA830" i="8"/>
  <c r="Z830" i="8"/>
  <c r="AA829" i="8"/>
  <c r="Z829" i="8"/>
  <c r="AA828" i="8"/>
  <c r="Z828" i="8"/>
  <c r="AA827" i="8"/>
  <c r="Z827" i="8"/>
  <c r="AA826" i="8"/>
  <c r="Z826" i="8"/>
  <c r="AA825" i="8"/>
  <c r="Z825" i="8"/>
  <c r="AA822" i="8"/>
  <c r="Z822" i="8"/>
  <c r="AA821" i="8"/>
  <c r="Z821" i="8"/>
  <c r="AA820" i="8"/>
  <c r="Z820" i="8"/>
  <c r="AA819" i="8"/>
  <c r="Z819" i="8"/>
  <c r="AA816" i="8"/>
  <c r="Z816" i="8"/>
  <c r="AA815" i="8"/>
  <c r="Z815" i="8"/>
  <c r="AA814" i="8"/>
  <c r="Z814" i="8"/>
  <c r="AA813" i="8"/>
  <c r="Z813" i="8"/>
  <c r="AA812" i="8"/>
  <c r="Z812" i="8"/>
  <c r="AA811" i="8"/>
  <c r="Z811" i="8"/>
  <c r="AA810" i="8"/>
  <c r="Z810" i="8"/>
  <c r="AA809" i="8"/>
  <c r="Z809" i="8"/>
  <c r="AA808" i="8"/>
  <c r="Z808" i="8"/>
  <c r="AA807" i="8"/>
  <c r="Z807" i="8"/>
  <c r="AA804" i="8"/>
  <c r="Z804" i="8"/>
  <c r="AA803" i="8"/>
  <c r="Z803" i="8"/>
  <c r="AA802" i="8"/>
  <c r="Z802" i="8"/>
  <c r="AA801" i="8"/>
  <c r="Z801" i="8"/>
  <c r="AA800" i="8"/>
  <c r="Z800" i="8"/>
  <c r="AA799" i="8"/>
  <c r="Z799" i="8"/>
  <c r="AA796" i="8"/>
  <c r="Z796" i="8"/>
  <c r="AA795" i="8"/>
  <c r="Z795" i="8"/>
  <c r="AA794" i="8"/>
  <c r="Z794" i="8"/>
  <c r="AA793" i="8"/>
  <c r="Z793" i="8"/>
  <c r="AA790" i="8"/>
  <c r="Z790" i="8"/>
  <c r="AA789" i="8"/>
  <c r="Z789" i="8"/>
  <c r="AA788" i="8"/>
  <c r="Z788" i="8"/>
  <c r="AA787" i="8"/>
  <c r="Z787" i="8"/>
  <c r="AA786" i="8"/>
  <c r="Z786" i="8"/>
  <c r="AA785" i="8"/>
  <c r="Z785" i="8"/>
  <c r="AA784" i="8"/>
  <c r="Z784" i="8"/>
  <c r="AA783" i="8"/>
  <c r="Z783" i="8"/>
  <c r="AA782" i="8"/>
  <c r="Z782" i="8"/>
  <c r="AA781" i="8"/>
  <c r="Z781" i="8"/>
  <c r="AA780" i="8"/>
  <c r="Z780" i="8"/>
  <c r="AA779" i="8"/>
  <c r="Z779" i="8"/>
  <c r="AA778" i="8"/>
  <c r="Z778" i="8"/>
  <c r="AA775" i="8"/>
  <c r="Z775" i="8"/>
  <c r="AA774" i="8"/>
  <c r="Z774" i="8"/>
  <c r="AA773" i="8"/>
  <c r="Z773" i="8"/>
  <c r="AA772" i="8"/>
  <c r="Z772" i="8"/>
  <c r="AA771" i="8"/>
  <c r="Z771" i="8"/>
  <c r="AA768" i="8"/>
  <c r="Z768" i="8"/>
  <c r="AA767" i="8"/>
  <c r="Z767" i="8"/>
  <c r="AA766" i="8"/>
  <c r="Z766" i="8"/>
  <c r="AA765" i="8"/>
  <c r="Z765" i="8"/>
  <c r="AA764" i="8"/>
  <c r="Z764" i="8"/>
  <c r="AA763" i="8"/>
  <c r="Z763" i="8"/>
  <c r="AA762" i="8"/>
  <c r="Z762" i="8"/>
  <c r="AA761" i="8"/>
  <c r="Z761" i="8"/>
  <c r="AA758" i="8"/>
  <c r="Z758" i="8"/>
  <c r="AA757" i="8"/>
  <c r="Z757" i="8"/>
  <c r="AA756" i="8"/>
  <c r="Z756" i="8"/>
  <c r="AA755" i="8"/>
  <c r="Z755" i="8"/>
  <c r="AA752" i="8"/>
  <c r="Z752" i="8"/>
  <c r="AA751" i="8"/>
  <c r="Z751" i="8"/>
  <c r="AA750" i="8"/>
  <c r="Z750" i="8"/>
  <c r="AA747" i="8"/>
  <c r="Z747" i="8"/>
  <c r="AA746" i="8"/>
  <c r="Z746" i="8"/>
  <c r="AA745" i="8"/>
  <c r="Z745" i="8"/>
  <c r="AA744" i="8"/>
  <c r="Z744" i="8"/>
  <c r="AA743" i="8"/>
  <c r="Z743" i="8"/>
  <c r="AA742" i="8"/>
  <c r="Z742" i="8"/>
  <c r="AA739" i="8"/>
  <c r="Z739" i="8"/>
  <c r="AA738" i="8"/>
  <c r="E108" i="9" s="1"/>
  <c r="Z738" i="8"/>
  <c r="AA735" i="8"/>
  <c r="Z735" i="8"/>
  <c r="AA734" i="8"/>
  <c r="Z734" i="8"/>
  <c r="AA731" i="8"/>
  <c r="Z731" i="8"/>
  <c r="AA730" i="8"/>
  <c r="E106" i="9" s="1"/>
  <c r="Z730" i="8"/>
  <c r="AA727" i="8"/>
  <c r="Z727" i="8"/>
  <c r="AA726" i="8"/>
  <c r="Z726" i="8"/>
  <c r="AA723" i="8"/>
  <c r="Z723" i="8"/>
  <c r="AA722" i="8"/>
  <c r="E104" i="9" s="1"/>
  <c r="Z722" i="8"/>
  <c r="AA719" i="8"/>
  <c r="Z719" i="8"/>
  <c r="AA718" i="8"/>
  <c r="Z718" i="8"/>
  <c r="AA715" i="8"/>
  <c r="Z715" i="8"/>
  <c r="AA714" i="8"/>
  <c r="Z714" i="8"/>
  <c r="AA713" i="8"/>
  <c r="Z713" i="8"/>
  <c r="AA712" i="8"/>
  <c r="Z712" i="8"/>
  <c r="AA711" i="8"/>
  <c r="Z711" i="8"/>
  <c r="AA710" i="8"/>
  <c r="Z710" i="8"/>
  <c r="AA709" i="8"/>
  <c r="Z709" i="8"/>
  <c r="AA706" i="8"/>
  <c r="Z706" i="8"/>
  <c r="AA705" i="8"/>
  <c r="Z705" i="8"/>
  <c r="AA704" i="8"/>
  <c r="Z704" i="8"/>
  <c r="AA703" i="8"/>
  <c r="Z703" i="8"/>
  <c r="AA700" i="8"/>
  <c r="Z700" i="8"/>
  <c r="AA699" i="8"/>
  <c r="Z699" i="8"/>
  <c r="AA698" i="8"/>
  <c r="Z698" i="8"/>
  <c r="AA697" i="8"/>
  <c r="Z697" i="8"/>
  <c r="AA696" i="8"/>
  <c r="Z696" i="8"/>
  <c r="AA695" i="8"/>
  <c r="Z695" i="8"/>
  <c r="AA694" i="8"/>
  <c r="Z694" i="8"/>
  <c r="AA693" i="8"/>
  <c r="Z693" i="8"/>
  <c r="AA692" i="8"/>
  <c r="Z692" i="8"/>
  <c r="AA691" i="8"/>
  <c r="Z691" i="8"/>
  <c r="AA690" i="8"/>
  <c r="Z690" i="8"/>
  <c r="AA685" i="8"/>
  <c r="Z685" i="8"/>
  <c r="AA684" i="8"/>
  <c r="Z684" i="8"/>
  <c r="AA683" i="8"/>
  <c r="Z683" i="8"/>
  <c r="AA682" i="8"/>
  <c r="Z682" i="8"/>
  <c r="AA679" i="8"/>
  <c r="Z679" i="8"/>
  <c r="AA678" i="8"/>
  <c r="Z678" i="8"/>
  <c r="AA677" i="8"/>
  <c r="Z677" i="8"/>
  <c r="AA673" i="8"/>
  <c r="Z673" i="8"/>
  <c r="AA672" i="8"/>
  <c r="Z672" i="8"/>
  <c r="AA671" i="8"/>
  <c r="Z671" i="8"/>
  <c r="AA670" i="8"/>
  <c r="Z670" i="8"/>
  <c r="AA667" i="8"/>
  <c r="Z667" i="8"/>
  <c r="AA665" i="8"/>
  <c r="Z665" i="8"/>
  <c r="AA664" i="8"/>
  <c r="Z664" i="8"/>
  <c r="AA663" i="8"/>
  <c r="Z663" i="8"/>
  <c r="AA662" i="8"/>
  <c r="Z662" i="8"/>
  <c r="AA659" i="8"/>
  <c r="Z659" i="8"/>
  <c r="AA658" i="8"/>
  <c r="Z658" i="8"/>
  <c r="AA657" i="8"/>
  <c r="Z657" i="8"/>
  <c r="AA655" i="8"/>
  <c r="Z655" i="8"/>
  <c r="AA654" i="8"/>
  <c r="Z654" i="8"/>
  <c r="AA653" i="8"/>
  <c r="Z653" i="8"/>
  <c r="AA652" i="8"/>
  <c r="Z652" i="8"/>
  <c r="AA649" i="8"/>
  <c r="Z649" i="8"/>
  <c r="AA648" i="8"/>
  <c r="Z648" i="8"/>
  <c r="AA647" i="8"/>
  <c r="Z647" i="8"/>
  <c r="AA646" i="8"/>
  <c r="Z646" i="8"/>
  <c r="AA642" i="8"/>
  <c r="Z642" i="8"/>
  <c r="AA641" i="8"/>
  <c r="Z641" i="8"/>
  <c r="AA640" i="8"/>
  <c r="Z640" i="8"/>
  <c r="AA639" i="8"/>
  <c r="Z639" i="8"/>
  <c r="AA638" i="8"/>
  <c r="Z638" i="8"/>
  <c r="AA637" i="8"/>
  <c r="Z637" i="8"/>
  <c r="AA636" i="8"/>
  <c r="Z636" i="8"/>
  <c r="AA635" i="8"/>
  <c r="Z635" i="8"/>
  <c r="AA634" i="8"/>
  <c r="Z634" i="8"/>
  <c r="AA633" i="8"/>
  <c r="Z633" i="8"/>
  <c r="AA630" i="8"/>
  <c r="Z630" i="8"/>
  <c r="AA629" i="8"/>
  <c r="Z629" i="8"/>
  <c r="AA628" i="8"/>
  <c r="Z628" i="8"/>
  <c r="AA627" i="8"/>
  <c r="Z627" i="8"/>
  <c r="AA626" i="8"/>
  <c r="Z626" i="8"/>
  <c r="AA624" i="8"/>
  <c r="Z624" i="8"/>
  <c r="AA623" i="8"/>
  <c r="Z623" i="8"/>
  <c r="AA621" i="8"/>
  <c r="Z621" i="8"/>
  <c r="AA620" i="8"/>
  <c r="Z620" i="8"/>
  <c r="AA614" i="8"/>
  <c r="Z614" i="8"/>
  <c r="AA613" i="8"/>
  <c r="Z613" i="8"/>
  <c r="AA612" i="8"/>
  <c r="Z612" i="8"/>
  <c r="AA611" i="8"/>
  <c r="Z611" i="8"/>
  <c r="AA610" i="8"/>
  <c r="Z610" i="8"/>
  <c r="AA609" i="8"/>
  <c r="Z609" i="8"/>
  <c r="AA608" i="8"/>
  <c r="Z608" i="8"/>
  <c r="AA607" i="8"/>
  <c r="Z607" i="8"/>
  <c r="AA606" i="8"/>
  <c r="Z606" i="8"/>
  <c r="AA605" i="8"/>
  <c r="Z605" i="8"/>
  <c r="AA604" i="8"/>
  <c r="Z604" i="8"/>
  <c r="AA600" i="8"/>
  <c r="Z600" i="8"/>
  <c r="AA599" i="8"/>
  <c r="Z599" i="8"/>
  <c r="AA598" i="8"/>
  <c r="Z598" i="8"/>
  <c r="AA597" i="8"/>
  <c r="Z597" i="8"/>
  <c r="AA596" i="8"/>
  <c r="Z596" i="8"/>
  <c r="AA595" i="8"/>
  <c r="Z595" i="8"/>
  <c r="AA594" i="8"/>
  <c r="Z594" i="8"/>
  <c r="AA593" i="8"/>
  <c r="Z593" i="8"/>
  <c r="AA587" i="8"/>
  <c r="Z587" i="8"/>
  <c r="AA586" i="8"/>
  <c r="Z586" i="8"/>
  <c r="AA585" i="8"/>
  <c r="Z585" i="8"/>
  <c r="AA584" i="8"/>
  <c r="Z584" i="8"/>
  <c r="AA583" i="8"/>
  <c r="Z583" i="8"/>
  <c r="AA582" i="8"/>
  <c r="Z582" i="8"/>
  <c r="AA581" i="8"/>
  <c r="Z581" i="8"/>
  <c r="AA580" i="8"/>
  <c r="Z580" i="8"/>
  <c r="AA579" i="8"/>
  <c r="Z579" i="8"/>
  <c r="AA578" i="8"/>
  <c r="Z578" i="8"/>
  <c r="AA577" i="8"/>
  <c r="Z577" i="8"/>
  <c r="AA576" i="8"/>
  <c r="Z576" i="8"/>
  <c r="AA575" i="8"/>
  <c r="Z575" i="8"/>
  <c r="AA574" i="8"/>
  <c r="Z574" i="8"/>
  <c r="AA573" i="8"/>
  <c r="Z573" i="8"/>
  <c r="AA572" i="8"/>
  <c r="Z572" i="8"/>
  <c r="AA571" i="8"/>
  <c r="Z571" i="8"/>
  <c r="AA570" i="8"/>
  <c r="Z570" i="8"/>
  <c r="AA565" i="8"/>
  <c r="Z565" i="8"/>
  <c r="AA564" i="8"/>
  <c r="Z564" i="8"/>
  <c r="AA563" i="8"/>
  <c r="Z563" i="8"/>
  <c r="AA562" i="8"/>
  <c r="Z562" i="8"/>
  <c r="AA558" i="8"/>
  <c r="Z558" i="8"/>
  <c r="AA557" i="8"/>
  <c r="Z557" i="8"/>
  <c r="AA556" i="8"/>
  <c r="Z556" i="8"/>
  <c r="AA555" i="8"/>
  <c r="Z555" i="8"/>
  <c r="AA554" i="8"/>
  <c r="Z554" i="8"/>
  <c r="AA550" i="8"/>
  <c r="Z550" i="8"/>
  <c r="AA549" i="8"/>
  <c r="Z549" i="8"/>
  <c r="AA548" i="8"/>
  <c r="Z548" i="8"/>
  <c r="AA547" i="8"/>
  <c r="Z547" i="8"/>
  <c r="AA546" i="8"/>
  <c r="Z546" i="8"/>
  <c r="AA541" i="8"/>
  <c r="Z541" i="8"/>
  <c r="AA540" i="8"/>
  <c r="Z540" i="8"/>
  <c r="AA539" i="8"/>
  <c r="Z539" i="8"/>
  <c r="AA538" i="8"/>
  <c r="Z538" i="8"/>
  <c r="AA537" i="8"/>
  <c r="Z537" i="8"/>
  <c r="AA536" i="8"/>
  <c r="Z536" i="8"/>
  <c r="AA535" i="8"/>
  <c r="Z535" i="8"/>
  <c r="AA534" i="8"/>
  <c r="Z534" i="8"/>
  <c r="AA533" i="8"/>
  <c r="Z533" i="8"/>
  <c r="AA532" i="8"/>
  <c r="Z532" i="8"/>
  <c r="AA531" i="8"/>
  <c r="Z531" i="8"/>
  <c r="AA530" i="8"/>
  <c r="Z530" i="8"/>
  <c r="AA529" i="8"/>
  <c r="Z529" i="8"/>
  <c r="AA528" i="8"/>
  <c r="Z528" i="8"/>
  <c r="AA527" i="8"/>
  <c r="Z527" i="8"/>
  <c r="AA526" i="8"/>
  <c r="Z526" i="8"/>
  <c r="AA525" i="8"/>
  <c r="Z525" i="8"/>
  <c r="AA524" i="8"/>
  <c r="Z524" i="8"/>
  <c r="AA523" i="8"/>
  <c r="Z523" i="8"/>
  <c r="AA522" i="8"/>
  <c r="Z522" i="8"/>
  <c r="AA521" i="8"/>
  <c r="Z521" i="8"/>
  <c r="AA516" i="8"/>
  <c r="Z516" i="8"/>
  <c r="AA515" i="8"/>
  <c r="Z515" i="8"/>
  <c r="AA514" i="8"/>
  <c r="Z514" i="8"/>
  <c r="AA513" i="8"/>
  <c r="Z513" i="8"/>
  <c r="AA512" i="8"/>
  <c r="Z512" i="8"/>
  <c r="AA511" i="8"/>
  <c r="Z511" i="8"/>
  <c r="AA506" i="8"/>
  <c r="Z506" i="8"/>
  <c r="AA505" i="8"/>
  <c r="Z505" i="8"/>
  <c r="AA504" i="8"/>
  <c r="Z504" i="8"/>
  <c r="AA503" i="8"/>
  <c r="Z503" i="8"/>
  <c r="AA502" i="8"/>
  <c r="Z502" i="8"/>
  <c r="AA501" i="8"/>
  <c r="Z501" i="8"/>
  <c r="AA500" i="8"/>
  <c r="Z500" i="8"/>
  <c r="AA499" i="8"/>
  <c r="Z499" i="8"/>
  <c r="AA494" i="8"/>
  <c r="Z494" i="8"/>
  <c r="AA493" i="8"/>
  <c r="Z493" i="8"/>
  <c r="AA492" i="8"/>
  <c r="Z492" i="8"/>
  <c r="AA491" i="8"/>
  <c r="Z491" i="8"/>
  <c r="AA490" i="8"/>
  <c r="Z490" i="8"/>
  <c r="AA486" i="8"/>
  <c r="Z486" i="8"/>
  <c r="AA485" i="8"/>
  <c r="Z485" i="8"/>
  <c r="AA484" i="8"/>
  <c r="Z484" i="8"/>
  <c r="AA483" i="8"/>
  <c r="Z483" i="8"/>
  <c r="AA482" i="8"/>
  <c r="Z482" i="8"/>
  <c r="AA481" i="8"/>
  <c r="Z481" i="8"/>
  <c r="AA480" i="8"/>
  <c r="Z480" i="8"/>
  <c r="AA479" i="8"/>
  <c r="Z479" i="8"/>
  <c r="AA475" i="8"/>
  <c r="Z475" i="8"/>
  <c r="AA474" i="8"/>
  <c r="Z474" i="8"/>
  <c r="AA473" i="8"/>
  <c r="Z473" i="8"/>
  <c r="AA472" i="8"/>
  <c r="Z472" i="8"/>
  <c r="AA471" i="8"/>
  <c r="Z471" i="8"/>
  <c r="AA470" i="8"/>
  <c r="Z470" i="8"/>
  <c r="AA469" i="8"/>
  <c r="Z469" i="8"/>
  <c r="AA468" i="8"/>
  <c r="Z468" i="8"/>
  <c r="AA467" i="8"/>
  <c r="Z467" i="8"/>
  <c r="AA462" i="8"/>
  <c r="Z462" i="8"/>
  <c r="AA461" i="8"/>
  <c r="Z461" i="8"/>
  <c r="AA460" i="8"/>
  <c r="Z460" i="8"/>
  <c r="AA459" i="8"/>
  <c r="Z459" i="8"/>
  <c r="AA458" i="8"/>
  <c r="Z458" i="8"/>
  <c r="AA457" i="8"/>
  <c r="Z457" i="8"/>
  <c r="AA456" i="8"/>
  <c r="Z456" i="8"/>
  <c r="AA455" i="8"/>
  <c r="Z455" i="8"/>
  <c r="AA454" i="8"/>
  <c r="Z454" i="8"/>
  <c r="AA453" i="8"/>
  <c r="Z453" i="8"/>
  <c r="AA452" i="8"/>
  <c r="Z452" i="8"/>
  <c r="AA448" i="8"/>
  <c r="Z448" i="8"/>
  <c r="AA447" i="8"/>
  <c r="Z447" i="8"/>
  <c r="AA446" i="8"/>
  <c r="Z446" i="8"/>
  <c r="AA445" i="8"/>
  <c r="Z445" i="8"/>
  <c r="AA444" i="8"/>
  <c r="Z444" i="8"/>
  <c r="AA443" i="8"/>
  <c r="Z443" i="8"/>
  <c r="AA439" i="8"/>
  <c r="Z439" i="8"/>
  <c r="AA438" i="8"/>
  <c r="Z438" i="8"/>
  <c r="AA437" i="8"/>
  <c r="Z437" i="8"/>
  <c r="AA436" i="8"/>
  <c r="Z436" i="8"/>
  <c r="AA432" i="8"/>
  <c r="Z432" i="8"/>
  <c r="AA431" i="8"/>
  <c r="Z431" i="8"/>
  <c r="AA430" i="8"/>
  <c r="Z430" i="8"/>
  <c r="AA429" i="8"/>
  <c r="Z429" i="8"/>
  <c r="AA428" i="8"/>
  <c r="Z428" i="8"/>
  <c r="AA427" i="8"/>
  <c r="Z427" i="8"/>
  <c r="AA426" i="8"/>
  <c r="Z426" i="8"/>
  <c r="AA425" i="8"/>
  <c r="Z425" i="8"/>
  <c r="AA424" i="8"/>
  <c r="Z424" i="8"/>
  <c r="AA423" i="8"/>
  <c r="Z423" i="8"/>
  <c r="AA422" i="8"/>
  <c r="Z422" i="8"/>
  <c r="AA421" i="8"/>
  <c r="Z421" i="8"/>
  <c r="AA420" i="8"/>
  <c r="Z420" i="8"/>
  <c r="AA419" i="8"/>
  <c r="Z419" i="8"/>
  <c r="AA418" i="8"/>
  <c r="Z418" i="8"/>
  <c r="AA417" i="8"/>
  <c r="Z417" i="8"/>
  <c r="AA416" i="8"/>
  <c r="Z416" i="8"/>
  <c r="AA415" i="8"/>
  <c r="Z415" i="8"/>
  <c r="AA414" i="8"/>
  <c r="Z414" i="8"/>
  <c r="AA413" i="8"/>
  <c r="Z413" i="8"/>
  <c r="AA412" i="8"/>
  <c r="Z412" i="8"/>
  <c r="AA407" i="8"/>
  <c r="Z407" i="8"/>
  <c r="AA406" i="8"/>
  <c r="Z406" i="8"/>
  <c r="AA405" i="8"/>
  <c r="Z405" i="8"/>
  <c r="AA404" i="8"/>
  <c r="Z404" i="8"/>
  <c r="AA403" i="8"/>
  <c r="Z403" i="8"/>
  <c r="AA402" i="8"/>
  <c r="Z402" i="8"/>
  <c r="AA401" i="8"/>
  <c r="Z401" i="8"/>
  <c r="AA397" i="8"/>
  <c r="Z397" i="8"/>
  <c r="AA396" i="8"/>
  <c r="Z396" i="8"/>
  <c r="AA395" i="8"/>
  <c r="Z395" i="8"/>
  <c r="AA394" i="8"/>
  <c r="Z394" i="8"/>
  <c r="AA393" i="8"/>
  <c r="Z393" i="8"/>
  <c r="AA392" i="8"/>
  <c r="Z392" i="8"/>
  <c r="AA391" i="8"/>
  <c r="Z391" i="8"/>
  <c r="AA390" i="8"/>
  <c r="Z390" i="8"/>
  <c r="AA389" i="8"/>
  <c r="Z389" i="8"/>
  <c r="AA388" i="8"/>
  <c r="Z388" i="8"/>
  <c r="AA387" i="8"/>
  <c r="Z387" i="8"/>
  <c r="AA386" i="8"/>
  <c r="Z386" i="8"/>
  <c r="AA385" i="8"/>
  <c r="Z385" i="8"/>
  <c r="AA384" i="8"/>
  <c r="Z384" i="8"/>
  <c r="AA378" i="8"/>
  <c r="Z378" i="8"/>
  <c r="AA377" i="8"/>
  <c r="Z377" i="8"/>
  <c r="AA376" i="8"/>
  <c r="Z376" i="8"/>
  <c r="D57" i="9" s="1"/>
  <c r="AA372" i="8"/>
  <c r="E56" i="9" s="1"/>
  <c r="Z372" i="8"/>
  <c r="D56" i="9" s="1"/>
  <c r="AA368" i="8"/>
  <c r="Z368" i="8"/>
  <c r="AA367" i="8"/>
  <c r="Z367" i="8"/>
  <c r="AA366" i="8"/>
  <c r="Z366" i="8"/>
  <c r="AA365" i="8"/>
  <c r="Z365" i="8"/>
  <c r="AA364" i="8"/>
  <c r="Z364" i="8"/>
  <c r="AA363" i="8"/>
  <c r="Z363" i="8"/>
  <c r="AA362" i="8"/>
  <c r="Z362" i="8"/>
  <c r="AA361" i="8"/>
  <c r="Z361" i="8"/>
  <c r="AA360" i="8"/>
  <c r="Z360" i="8"/>
  <c r="AA359" i="8"/>
  <c r="Z359" i="8"/>
  <c r="AA358" i="8"/>
  <c r="Z358" i="8"/>
  <c r="AA357" i="8"/>
  <c r="Z357" i="8"/>
  <c r="AA356" i="8"/>
  <c r="Z356" i="8"/>
  <c r="AA355" i="8"/>
  <c r="Z355" i="8"/>
  <c r="AA354" i="8"/>
  <c r="Z354" i="8"/>
  <c r="AA353" i="8"/>
  <c r="Z353" i="8"/>
  <c r="AA352" i="8"/>
  <c r="Z352" i="8"/>
  <c r="AA351" i="8"/>
  <c r="Z351" i="8"/>
  <c r="AA350" i="8"/>
  <c r="Z350" i="8"/>
  <c r="AA345" i="8"/>
  <c r="E53" i="9" s="1"/>
  <c r="Z345" i="8"/>
  <c r="D53" i="9" s="1"/>
  <c r="AA341" i="8"/>
  <c r="Z341" i="8"/>
  <c r="AA340" i="8"/>
  <c r="Z340" i="8"/>
  <c r="AA339" i="8"/>
  <c r="Z339" i="8"/>
  <c r="D52" i="9" s="1"/>
  <c r="AA335" i="8"/>
  <c r="E51" i="9" s="1"/>
  <c r="Z335" i="8"/>
  <c r="D51" i="9" s="1"/>
  <c r="AA331" i="8"/>
  <c r="Z331" i="8"/>
  <c r="AA330" i="8"/>
  <c r="Z330" i="8"/>
  <c r="AA326" i="8"/>
  <c r="Z326" i="8"/>
  <c r="AA321" i="8"/>
  <c r="Z321" i="8"/>
  <c r="AA320" i="8"/>
  <c r="Z320" i="8"/>
  <c r="AA316" i="8"/>
  <c r="Z316" i="8"/>
  <c r="AA315" i="8"/>
  <c r="E46" i="9" s="1"/>
  <c r="Z315" i="8"/>
  <c r="D46" i="9" s="1"/>
  <c r="AA311" i="8"/>
  <c r="Z311" i="8"/>
  <c r="AA310" i="8"/>
  <c r="Z310" i="8"/>
  <c r="AA309" i="8"/>
  <c r="Z309" i="8"/>
  <c r="AA308" i="8"/>
  <c r="Z308" i="8"/>
  <c r="AA307" i="8"/>
  <c r="Z307" i="8"/>
  <c r="AA302" i="8"/>
  <c r="E43" i="9" s="1"/>
  <c r="Z302" i="8"/>
  <c r="D43" i="9" s="1"/>
  <c r="AA298" i="8"/>
  <c r="Z298" i="8"/>
  <c r="AA297" i="8"/>
  <c r="Z297" i="8"/>
  <c r="AA296" i="8"/>
  <c r="Z296" i="8"/>
  <c r="AA295" i="8"/>
  <c r="Z295" i="8"/>
  <c r="AA294" i="8"/>
  <c r="Z294" i="8"/>
  <c r="AA293" i="8"/>
  <c r="Z293" i="8"/>
  <c r="AA292" i="8"/>
  <c r="Z292" i="8"/>
  <c r="AA291" i="8"/>
  <c r="Z291" i="8"/>
  <c r="AA287" i="8"/>
  <c r="Z287" i="8"/>
  <c r="AA286" i="8"/>
  <c r="Z286" i="8"/>
  <c r="AA285" i="8"/>
  <c r="Z285" i="8"/>
  <c r="AA284" i="8"/>
  <c r="Z284" i="8"/>
  <c r="AA283" i="8"/>
  <c r="Z283" i="8"/>
  <c r="AA282" i="8"/>
  <c r="Z282" i="8"/>
  <c r="AA281" i="8"/>
  <c r="Z281" i="8"/>
  <c r="AA280" i="8"/>
  <c r="Z280" i="8"/>
  <c r="AA279" i="8"/>
  <c r="Z279" i="8"/>
  <c r="AA278" i="8"/>
  <c r="Z278" i="8"/>
  <c r="AA274" i="8"/>
  <c r="Z274" i="8"/>
  <c r="AA273" i="8"/>
  <c r="Z273" i="8"/>
  <c r="AA272" i="8"/>
  <c r="Z272" i="8"/>
  <c r="AA271" i="8"/>
  <c r="Z271" i="8"/>
  <c r="AA267" i="8"/>
  <c r="Z267" i="8"/>
  <c r="AA266" i="8"/>
  <c r="Z266" i="8"/>
  <c r="AA265" i="8"/>
  <c r="Z265" i="8"/>
  <c r="AA264" i="8"/>
  <c r="Z264" i="8"/>
  <c r="AA260" i="8"/>
  <c r="Z260" i="8"/>
  <c r="AA259" i="8"/>
  <c r="Z259" i="8"/>
  <c r="AA258" i="8"/>
  <c r="Z258" i="8"/>
  <c r="AA253" i="8"/>
  <c r="Z253" i="8"/>
  <c r="AA252" i="8"/>
  <c r="Z252" i="8"/>
  <c r="AA251" i="8"/>
  <c r="Z251" i="8"/>
  <c r="AA250" i="8"/>
  <c r="Z250" i="8"/>
  <c r="AA249" i="8"/>
  <c r="Z249" i="8"/>
  <c r="AA248" i="8"/>
  <c r="Z248" i="8"/>
  <c r="AA247" i="8"/>
  <c r="Z247" i="8"/>
  <c r="AA246" i="8"/>
  <c r="Z246" i="8"/>
  <c r="AA242" i="8"/>
  <c r="Z242" i="8"/>
  <c r="AA241" i="8"/>
  <c r="Z241" i="8"/>
  <c r="AA240" i="8"/>
  <c r="Z240" i="8"/>
  <c r="AA239" i="8"/>
  <c r="Z239" i="8"/>
  <c r="AA238" i="8"/>
  <c r="Z238" i="8"/>
  <c r="AA233" i="8"/>
  <c r="Z233" i="8"/>
  <c r="AA232" i="8"/>
  <c r="Z232" i="8"/>
  <c r="AA227" i="8"/>
  <c r="Z227" i="8"/>
  <c r="AA226" i="8"/>
  <c r="Z226" i="8"/>
  <c r="AA225" i="8"/>
  <c r="Z225" i="8"/>
  <c r="AA219" i="8"/>
  <c r="Z219" i="8"/>
  <c r="AA218" i="8"/>
  <c r="Z218" i="8"/>
  <c r="AA217" i="8"/>
  <c r="Z217" i="8"/>
  <c r="AA216" i="8"/>
  <c r="Z216" i="8"/>
  <c r="AA215" i="8"/>
  <c r="Z215" i="8"/>
  <c r="AA214" i="8"/>
  <c r="Z214" i="8"/>
  <c r="AA213" i="8"/>
  <c r="Z213" i="8"/>
  <c r="AA209" i="8"/>
  <c r="Z209" i="8"/>
  <c r="AA208" i="8"/>
  <c r="Z208" i="8"/>
  <c r="AA207" i="8"/>
  <c r="Z207" i="8"/>
  <c r="AA206" i="8"/>
  <c r="Z206" i="8"/>
  <c r="AA205" i="8"/>
  <c r="Z205" i="8"/>
  <c r="AA204" i="8"/>
  <c r="Z204" i="8"/>
  <c r="AA203" i="8"/>
  <c r="Z203" i="8"/>
  <c r="AA202" i="8"/>
  <c r="Z202" i="8"/>
  <c r="AA201" i="8"/>
  <c r="Z201" i="8"/>
  <c r="AA200" i="8"/>
  <c r="Z200" i="8"/>
  <c r="AA199" i="8"/>
  <c r="Z199" i="8"/>
  <c r="AA198" i="8"/>
  <c r="Z198" i="8"/>
  <c r="AA197" i="8"/>
  <c r="Z197" i="8"/>
  <c r="AA193" i="8"/>
  <c r="Z193" i="8"/>
  <c r="AA192" i="8"/>
  <c r="Z192" i="8"/>
  <c r="AA191" i="8"/>
  <c r="Z191" i="8"/>
  <c r="AA190" i="8"/>
  <c r="Z190" i="8"/>
  <c r="AA189" i="8"/>
  <c r="Z189" i="8"/>
  <c r="AA188" i="8"/>
  <c r="Z188" i="8"/>
  <c r="AA187" i="8"/>
  <c r="Z187" i="8"/>
  <c r="AA125" i="8"/>
  <c r="Z125" i="8"/>
  <c r="AA124" i="8"/>
  <c r="Z124" i="8"/>
  <c r="AA123" i="8"/>
  <c r="Z123" i="8"/>
  <c r="AA119" i="8"/>
  <c r="Z119" i="8"/>
  <c r="AA118" i="8"/>
  <c r="Z118" i="8"/>
  <c r="AA117" i="8"/>
  <c r="Z117" i="8"/>
  <c r="AA116" i="8"/>
  <c r="Z116" i="8"/>
  <c r="AA115" i="8"/>
  <c r="Z115" i="8"/>
  <c r="AA114" i="8"/>
  <c r="Z114" i="8"/>
  <c r="AA113" i="8"/>
  <c r="Z113" i="8"/>
  <c r="AA108" i="8"/>
  <c r="Z108" i="8"/>
  <c r="AA107" i="8"/>
  <c r="Z107" i="8"/>
  <c r="AA106" i="8"/>
  <c r="Z106" i="8"/>
  <c r="AA102" i="8"/>
  <c r="Z102" i="8"/>
  <c r="AA101" i="8"/>
  <c r="Z101" i="8"/>
  <c r="AA97" i="8"/>
  <c r="Z97" i="8"/>
  <c r="AA96" i="8"/>
  <c r="Z96" i="8"/>
  <c r="AA95" i="8"/>
  <c r="Z95" i="8"/>
  <c r="AA94" i="8"/>
  <c r="Z94" i="8"/>
  <c r="AA93" i="8"/>
  <c r="Z93" i="8"/>
  <c r="AA88" i="8"/>
  <c r="Z88" i="8"/>
  <c r="AA87" i="8"/>
  <c r="Z87" i="8"/>
  <c r="AA86" i="8"/>
  <c r="Z86" i="8"/>
  <c r="AA85" i="8"/>
  <c r="Z85" i="8"/>
  <c r="AA84" i="8"/>
  <c r="Z84" i="8"/>
  <c r="AA83" i="8"/>
  <c r="Z83" i="8"/>
  <c r="AA82" i="8"/>
  <c r="Z82" i="8"/>
  <c r="AA78" i="8"/>
  <c r="Z78" i="8"/>
  <c r="AA77" i="8"/>
  <c r="Z77" i="8"/>
  <c r="AA76" i="8"/>
  <c r="Z76" i="8"/>
  <c r="AA75" i="8"/>
  <c r="Z75" i="8"/>
  <c r="AA74" i="8"/>
  <c r="Z74" i="8"/>
  <c r="AA70" i="8"/>
  <c r="Z70" i="8"/>
  <c r="AA69" i="8"/>
  <c r="Z69" i="8"/>
  <c r="AA68" i="8"/>
  <c r="Z68" i="8"/>
  <c r="AA67" i="8"/>
  <c r="Z67" i="8"/>
  <c r="AA66" i="8"/>
  <c r="Z66" i="8"/>
  <c r="AA62" i="8"/>
  <c r="Z62" i="8"/>
  <c r="AA61" i="8"/>
  <c r="Z61" i="8"/>
  <c r="AA60" i="8"/>
  <c r="Z60" i="8"/>
  <c r="AA59" i="8"/>
  <c r="Z59" i="8"/>
  <c r="AA58" i="8"/>
  <c r="Z58" i="8"/>
  <c r="AA57" i="8"/>
  <c r="Z57" i="8"/>
  <c r="AA53" i="8"/>
  <c r="Z53" i="8"/>
  <c r="AA52" i="8"/>
  <c r="Z52" i="8"/>
  <c r="AA51" i="8"/>
  <c r="Z51" i="8"/>
  <c r="AA50" i="8"/>
  <c r="Z50" i="8"/>
  <c r="AA49" i="8"/>
  <c r="Z49" i="8"/>
  <c r="AA48" i="8"/>
  <c r="Z48" i="8"/>
  <c r="AA47" i="8"/>
  <c r="Z47" i="8"/>
  <c r="AA42" i="8"/>
  <c r="Z42" i="8"/>
  <c r="AA41" i="8"/>
  <c r="Z41" i="8"/>
  <c r="AA40" i="8"/>
  <c r="Z40" i="8"/>
  <c r="AA39" i="8"/>
  <c r="Z39" i="8"/>
  <c r="AA38" i="8"/>
  <c r="Z38" i="8"/>
  <c r="AA37" i="8"/>
  <c r="Z37" i="8"/>
  <c r="AA36" i="8"/>
  <c r="Z36" i="8"/>
  <c r="AA35" i="8"/>
  <c r="Z35" i="8"/>
  <c r="AA34" i="8"/>
  <c r="Z34" i="8"/>
  <c r="AA33" i="8"/>
  <c r="Z33" i="8"/>
  <c r="AA32" i="8"/>
  <c r="Z32" i="8"/>
  <c r="AA28" i="8"/>
  <c r="Z28" i="8"/>
  <c r="AA27" i="8"/>
  <c r="Z27" i="8"/>
  <c r="AA26" i="8"/>
  <c r="Z26" i="8"/>
  <c r="AA25" i="8"/>
  <c r="Z25" i="8"/>
  <c r="AA24" i="8"/>
  <c r="Z24" i="8"/>
  <c r="AA20" i="8"/>
  <c r="Z20" i="8"/>
  <c r="AA19" i="8"/>
  <c r="Z19" i="8"/>
  <c r="AA18" i="8"/>
  <c r="Z18" i="8"/>
  <c r="AA17" i="8"/>
  <c r="Z17" i="8"/>
  <c r="AA16" i="8"/>
  <c r="Z16" i="8"/>
  <c r="AA12" i="8"/>
  <c r="Z12" i="8"/>
  <c r="AA11" i="8"/>
  <c r="Z11" i="8"/>
  <c r="AA10" i="8"/>
  <c r="Z10" i="8"/>
  <c r="AA9" i="8"/>
  <c r="Z9" i="8"/>
  <c r="AA8" i="8"/>
  <c r="Z8" i="8"/>
  <c r="AA7" i="8"/>
  <c r="Z7" i="8"/>
  <c r="D85" i="9" l="1"/>
  <c r="D89" i="9"/>
  <c r="E107" i="9"/>
  <c r="E105" i="9"/>
  <c r="E103" i="9"/>
  <c r="E17" i="9"/>
  <c r="E128" i="9"/>
  <c r="E130" i="9"/>
  <c r="E132" i="9"/>
  <c r="E135" i="9"/>
  <c r="E109" i="9"/>
  <c r="E121" i="9"/>
  <c r="E125" i="9"/>
  <c r="E127" i="9"/>
  <c r="E129" i="9"/>
  <c r="E139" i="9"/>
  <c r="E142" i="9"/>
  <c r="E144" i="9"/>
  <c r="D113" i="9"/>
  <c r="D130" i="9"/>
  <c r="D132" i="9"/>
  <c r="D135" i="9"/>
  <c r="D137" i="9"/>
  <c r="D158" i="9"/>
  <c r="D159" i="9"/>
  <c r="D161" i="9"/>
  <c r="D165" i="9"/>
  <c r="D134" i="9"/>
  <c r="D128" i="9"/>
  <c r="D141" i="9"/>
  <c r="D123" i="9"/>
  <c r="D118" i="9"/>
  <c r="D114" i="9"/>
  <c r="D112" i="9"/>
  <c r="D110" i="9"/>
  <c r="D108" i="9"/>
  <c r="D106" i="9"/>
  <c r="D104" i="9"/>
  <c r="D102" i="9"/>
  <c r="D101" i="9"/>
  <c r="E149" i="9"/>
  <c r="E150" i="9"/>
  <c r="E155" i="9"/>
  <c r="E157" i="9"/>
  <c r="E164" i="9"/>
  <c r="D166" i="9"/>
  <c r="E66" i="9"/>
  <c r="E69" i="9"/>
  <c r="E70" i="9"/>
  <c r="E137" i="9"/>
  <c r="D28" i="9"/>
  <c r="D39" i="9"/>
  <c r="D40" i="9"/>
  <c r="D41" i="9"/>
  <c r="D79" i="9"/>
  <c r="E162" i="9"/>
  <c r="E11" i="9"/>
  <c r="E52" i="9"/>
  <c r="E7" i="9"/>
  <c r="E27" i="9"/>
  <c r="E57" i="9"/>
  <c r="D122" i="9"/>
  <c r="D140" i="9"/>
  <c r="D12" i="9"/>
  <c r="D47" i="9"/>
  <c r="D133" i="9"/>
  <c r="D136" i="9"/>
  <c r="E160" i="9"/>
  <c r="E167" i="9"/>
  <c r="D14" i="9"/>
  <c r="D15" i="9"/>
  <c r="D26" i="9"/>
  <c r="D21" i="9"/>
  <c r="D34" i="9"/>
  <c r="D35" i="9"/>
  <c r="D48" i="9"/>
  <c r="D49" i="9"/>
  <c r="D54" i="9"/>
  <c r="D55" i="9"/>
  <c r="D62" i="9"/>
  <c r="D63" i="9"/>
  <c r="D72" i="9"/>
  <c r="D71" i="9"/>
  <c r="D74" i="9"/>
  <c r="D73" i="9"/>
  <c r="D84" i="9"/>
  <c r="D83" i="9"/>
  <c r="E59" i="9"/>
  <c r="E58" i="9"/>
  <c r="E60" i="9"/>
  <c r="E40" i="9"/>
  <c r="E114" i="9"/>
  <c r="E134" i="9"/>
  <c r="E141" i="9"/>
  <c r="E158" i="9"/>
  <c r="E159" i="9"/>
  <c r="E161" i="9"/>
  <c r="E165" i="9"/>
  <c r="E166" i="9"/>
  <c r="E79" i="9"/>
  <c r="E102" i="9"/>
  <c r="E113" i="9"/>
  <c r="D5" i="9"/>
  <c r="D10" i="9"/>
  <c r="D13" i="9"/>
  <c r="D16" i="9"/>
  <c r="D20" i="9"/>
  <c r="D36" i="9"/>
  <c r="D38" i="9"/>
  <c r="D37" i="9"/>
  <c r="D50" i="9"/>
  <c r="D61" i="9"/>
  <c r="D64" i="9"/>
  <c r="D65" i="9"/>
  <c r="D80" i="9"/>
  <c r="D82" i="9"/>
  <c r="D81" i="9"/>
  <c r="D93" i="9"/>
  <c r="D97" i="9"/>
  <c r="D98" i="9"/>
  <c r="D100" i="9"/>
  <c r="D99" i="9"/>
  <c r="D111" i="9"/>
  <c r="D115" i="9"/>
  <c r="D124" i="9"/>
  <c r="D126" i="9"/>
  <c r="D143" i="9"/>
  <c r="D146" i="9"/>
  <c r="D145" i="9"/>
  <c r="D152" i="9"/>
  <c r="D154" i="9"/>
  <c r="D156" i="9"/>
  <c r="D162" i="9"/>
  <c r="E45" i="9"/>
  <c r="E44" i="9"/>
  <c r="E26" i="9"/>
  <c r="E21" i="9"/>
  <c r="E28" i="9"/>
  <c r="E39" i="9"/>
  <c r="E71" i="9"/>
  <c r="E72" i="9"/>
  <c r="E83" i="9"/>
  <c r="E84" i="9"/>
  <c r="E101" i="9"/>
  <c r="E110" i="9"/>
  <c r="E112" i="9"/>
  <c r="E5" i="9"/>
  <c r="E10" i="9"/>
  <c r="E13" i="9"/>
  <c r="E16" i="9"/>
  <c r="E20" i="9"/>
  <c r="E36" i="9"/>
  <c r="E37" i="9"/>
  <c r="E38" i="9"/>
  <c r="E50" i="9"/>
  <c r="E61" i="9"/>
  <c r="E64" i="9"/>
  <c r="E65" i="9"/>
  <c r="E80" i="9"/>
  <c r="E82" i="9"/>
  <c r="E81" i="9"/>
  <c r="E93" i="9"/>
  <c r="E97" i="9"/>
  <c r="E99" i="9"/>
  <c r="E98" i="9"/>
  <c r="E100" i="9"/>
  <c r="E111" i="9"/>
  <c r="E115" i="9"/>
  <c r="E122" i="9"/>
  <c r="E140" i="9"/>
  <c r="E146" i="9"/>
  <c r="E145" i="9"/>
  <c r="E152" i="9"/>
  <c r="E3" i="9"/>
  <c r="E2" i="9"/>
  <c r="E4" i="9"/>
  <c r="E31" i="9"/>
  <c r="E29" i="9"/>
  <c r="E30" i="9"/>
  <c r="E12" i="9"/>
  <c r="E35" i="9"/>
  <c r="E34" i="9"/>
  <c r="E123" i="9"/>
  <c r="D6" i="9"/>
  <c r="D9" i="9"/>
  <c r="D8" i="9"/>
  <c r="D18" i="9"/>
  <c r="D19" i="9"/>
  <c r="D32" i="9"/>
  <c r="D33" i="9"/>
  <c r="D42" i="9"/>
  <c r="D68" i="9"/>
  <c r="D67" i="9"/>
  <c r="D76" i="9"/>
  <c r="D75" i="9"/>
  <c r="D90" i="9"/>
  <c r="D91" i="9"/>
  <c r="D92" i="9"/>
  <c r="D94" i="9"/>
  <c r="D96" i="9"/>
  <c r="D95" i="9"/>
  <c r="D116" i="9"/>
  <c r="D117" i="9"/>
  <c r="D119" i="9"/>
  <c r="D120" i="9"/>
  <c r="D131" i="9"/>
  <c r="D138" i="9"/>
  <c r="D147" i="9"/>
  <c r="D148" i="9"/>
  <c r="D151" i="9"/>
  <c r="D153" i="9"/>
  <c r="E77" i="9"/>
  <c r="E78" i="9"/>
  <c r="E15" i="9"/>
  <c r="E14" i="9"/>
  <c r="E41" i="9"/>
  <c r="E49" i="9"/>
  <c r="E48" i="9"/>
  <c r="E6" i="9"/>
  <c r="E9" i="9"/>
  <c r="E8" i="9"/>
  <c r="E19" i="9"/>
  <c r="E18" i="9"/>
  <c r="E33" i="9"/>
  <c r="E32" i="9"/>
  <c r="E42" i="9"/>
  <c r="E47" i="9"/>
  <c r="E67" i="9"/>
  <c r="E68" i="9"/>
  <c r="E75" i="9"/>
  <c r="E76" i="9"/>
  <c r="E91" i="9"/>
  <c r="E90" i="9"/>
  <c r="E92" i="9"/>
  <c r="E94" i="9"/>
  <c r="E95" i="9"/>
  <c r="E96" i="9"/>
  <c r="E116" i="9"/>
  <c r="E117" i="9"/>
  <c r="E119" i="9"/>
  <c r="E120" i="9"/>
  <c r="E131" i="9"/>
  <c r="E133" i="9"/>
  <c r="E136" i="9"/>
  <c r="E138" i="9"/>
  <c r="E147" i="9"/>
  <c r="E148" i="9"/>
  <c r="E151" i="9"/>
  <c r="E153" i="9"/>
  <c r="E87" i="9"/>
  <c r="E86" i="9"/>
  <c r="E88" i="9"/>
  <c r="E55" i="9"/>
  <c r="E54" i="9"/>
  <c r="E63" i="9"/>
  <c r="E62" i="9"/>
  <c r="E74" i="9"/>
  <c r="E73" i="9"/>
  <c r="E85" i="9"/>
  <c r="E89" i="9"/>
  <c r="E118" i="9"/>
  <c r="D2" i="9"/>
  <c r="D4" i="9"/>
  <c r="D3" i="9"/>
  <c r="D7" i="9"/>
  <c r="D11" i="9"/>
  <c r="D17" i="9"/>
  <c r="D27" i="9"/>
  <c r="D30" i="9"/>
  <c r="D29" i="9"/>
  <c r="D31" i="9"/>
  <c r="D45" i="9"/>
  <c r="D44" i="9"/>
  <c r="D60" i="9"/>
  <c r="D58" i="9"/>
  <c r="D59" i="9"/>
  <c r="D66" i="9"/>
  <c r="D69" i="9"/>
  <c r="D70" i="9"/>
  <c r="D78" i="9"/>
  <c r="D77" i="9"/>
  <c r="D86" i="9"/>
  <c r="D88" i="9"/>
  <c r="D87" i="9"/>
  <c r="D103" i="9"/>
  <c r="D105" i="9"/>
  <c r="D107" i="9"/>
  <c r="D109" i="9"/>
  <c r="D121" i="9"/>
  <c r="D125" i="9"/>
  <c r="D127" i="9"/>
  <c r="D129" i="9"/>
  <c r="D139" i="9"/>
  <c r="D142" i="9"/>
  <c r="D144" i="9"/>
  <c r="D149" i="9"/>
  <c r="D150" i="9"/>
  <c r="D155" i="9"/>
  <c r="D157" i="9"/>
  <c r="D160" i="9"/>
  <c r="D164" i="9"/>
  <c r="D167" i="9"/>
  <c r="Y131" i="7"/>
  <c r="X131" i="7"/>
  <c r="F10" i="7" s="1"/>
  <c r="Y126" i="7"/>
  <c r="X126" i="7"/>
  <c r="Y125" i="7"/>
  <c r="X125" i="7"/>
  <c r="Y124" i="7"/>
  <c r="X124" i="7"/>
  <c r="Y123" i="7"/>
  <c r="X123" i="7"/>
  <c r="Y118" i="7"/>
  <c r="X118" i="7"/>
  <c r="Y117" i="7"/>
  <c r="X117" i="7"/>
  <c r="Y116" i="7"/>
  <c r="X116" i="7"/>
  <c r="Y115" i="7"/>
  <c r="X115" i="7"/>
  <c r="Y114" i="7"/>
  <c r="X114" i="7"/>
  <c r="Y111" i="7"/>
  <c r="X111" i="7"/>
  <c r="Y110" i="7"/>
  <c r="X110" i="7"/>
  <c r="Y109" i="7"/>
  <c r="X109" i="7"/>
  <c r="Y108" i="7"/>
  <c r="X108" i="7"/>
  <c r="Y107" i="7"/>
  <c r="X107" i="7"/>
  <c r="Y106" i="7"/>
  <c r="X106" i="7"/>
  <c r="Y105" i="7"/>
  <c r="X105" i="7"/>
  <c r="Y104" i="7"/>
  <c r="X104" i="7"/>
  <c r="Y103" i="7"/>
  <c r="X103" i="7"/>
  <c r="Y102" i="7"/>
  <c r="X102" i="7"/>
  <c r="Y101" i="7"/>
  <c r="X101" i="7"/>
  <c r="Y100" i="7"/>
  <c r="X100" i="7"/>
  <c r="Y99" i="7"/>
  <c r="X99" i="7"/>
  <c r="Y98" i="7"/>
  <c r="X98" i="7"/>
  <c r="Y97" i="7"/>
  <c r="X97" i="7"/>
  <c r="Y96" i="7"/>
  <c r="X96" i="7"/>
  <c r="Y95" i="7"/>
  <c r="X95" i="7"/>
  <c r="Y89" i="7"/>
  <c r="X89" i="7"/>
  <c r="Y88" i="7"/>
  <c r="X88" i="7"/>
  <c r="Y87" i="7"/>
  <c r="X87" i="7"/>
  <c r="Y84" i="7"/>
  <c r="X84" i="7"/>
  <c r="Y83" i="7"/>
  <c r="X83" i="7"/>
  <c r="F7" i="7" s="1"/>
  <c r="Y77" i="7"/>
  <c r="X77" i="7"/>
  <c r="Y76" i="7"/>
  <c r="X76" i="7"/>
  <c r="Y75" i="7"/>
  <c r="X75" i="7"/>
  <c r="Y72" i="7"/>
  <c r="X72" i="7"/>
  <c r="Y70" i="7"/>
  <c r="X70" i="7"/>
  <c r="Y69" i="7"/>
  <c r="X69" i="7"/>
  <c r="Y68" i="7"/>
  <c r="X68" i="7"/>
  <c r="Y67" i="7"/>
  <c r="X67" i="7"/>
  <c r="Y66" i="7"/>
  <c r="X66" i="7"/>
  <c r="Y65" i="7"/>
  <c r="X65" i="7"/>
  <c r="Y62" i="7"/>
  <c r="X62" i="7"/>
  <c r="Y61" i="7"/>
  <c r="X61" i="7"/>
  <c r="Y60" i="7"/>
  <c r="X60" i="7"/>
  <c r="Y59" i="7"/>
  <c r="X59" i="7"/>
  <c r="Y57" i="7"/>
  <c r="X57" i="7"/>
  <c r="Y56" i="7"/>
  <c r="X56" i="7"/>
  <c r="Y55" i="7"/>
  <c r="X55" i="7"/>
  <c r="Y52" i="7"/>
  <c r="X52" i="7"/>
  <c r="Y51" i="7"/>
  <c r="X51" i="7"/>
  <c r="Y50" i="7"/>
  <c r="X50" i="7"/>
  <c r="F6" i="7" s="1"/>
  <c r="Y44" i="7"/>
  <c r="X44" i="7"/>
  <c r="Y43" i="7"/>
  <c r="X43" i="7"/>
  <c r="Y42" i="7"/>
  <c r="X42" i="7"/>
  <c r="Y41" i="7"/>
  <c r="X41" i="7"/>
  <c r="Y40" i="7"/>
  <c r="X40" i="7"/>
  <c r="Y39" i="7"/>
  <c r="X39" i="7"/>
  <c r="Y38" i="7"/>
  <c r="X38" i="7"/>
  <c r="Y37" i="7"/>
  <c r="X37" i="7"/>
  <c r="Y36" i="7"/>
  <c r="X36" i="7"/>
  <c r="Y33" i="7"/>
  <c r="X33" i="7"/>
  <c r="Y32" i="7"/>
  <c r="X32" i="7"/>
  <c r="Y31" i="7"/>
  <c r="X31" i="7"/>
  <c r="Y30" i="7"/>
  <c r="X30" i="7"/>
  <c r="Y29" i="7"/>
  <c r="X29" i="7"/>
  <c r="Y28" i="7"/>
  <c r="X28" i="7"/>
  <c r="Y27" i="7"/>
  <c r="X27" i="7"/>
  <c r="Y25" i="7"/>
  <c r="X25" i="7"/>
  <c r="Y24" i="7"/>
  <c r="X24" i="7"/>
  <c r="Y22" i="7"/>
  <c r="X22" i="7"/>
  <c r="Y21" i="7"/>
  <c r="X21" i="7"/>
  <c r="F5" i="7" s="1"/>
  <c r="S186" i="6"/>
  <c r="R186" i="6"/>
  <c r="S184" i="6"/>
  <c r="R184" i="6"/>
  <c r="S182" i="6"/>
  <c r="R182" i="6"/>
  <c r="S180" i="6"/>
  <c r="R180" i="6"/>
  <c r="E11" i="6" s="1"/>
  <c r="S175" i="6"/>
  <c r="R175" i="6"/>
  <c r="S174" i="6"/>
  <c r="R174" i="6"/>
  <c r="S173" i="6"/>
  <c r="R173" i="6"/>
  <c r="S171" i="6"/>
  <c r="R171" i="6"/>
  <c r="S169" i="6"/>
  <c r="R169" i="6"/>
  <c r="S167" i="6"/>
  <c r="R167" i="6"/>
  <c r="S165" i="6"/>
  <c r="R165" i="6"/>
  <c r="S163" i="6"/>
  <c r="R163" i="6"/>
  <c r="E10" i="6" s="1"/>
  <c r="S158" i="6"/>
  <c r="R158" i="6"/>
  <c r="S156" i="6"/>
  <c r="R156" i="6"/>
  <c r="S154" i="6"/>
  <c r="R154" i="6"/>
  <c r="S152" i="6"/>
  <c r="R152" i="6"/>
  <c r="S150" i="6"/>
  <c r="R150" i="6"/>
  <c r="S148" i="6"/>
  <c r="R148" i="6"/>
  <c r="S146" i="6"/>
  <c r="R146" i="6"/>
  <c r="S144" i="6"/>
  <c r="R144" i="6"/>
  <c r="S142" i="6"/>
  <c r="R142" i="6"/>
  <c r="S140" i="6"/>
  <c r="R140" i="6"/>
  <c r="S138" i="6"/>
  <c r="R138" i="6"/>
  <c r="S136" i="6"/>
  <c r="R136" i="6"/>
  <c r="S134" i="6"/>
  <c r="R134" i="6"/>
  <c r="S129" i="6"/>
  <c r="R129" i="6"/>
  <c r="S127" i="6"/>
  <c r="R127" i="6"/>
  <c r="S125" i="6"/>
  <c r="R125" i="6"/>
  <c r="S123" i="6"/>
  <c r="R123" i="6"/>
  <c r="S122" i="6"/>
  <c r="R122" i="6"/>
  <c r="S120" i="6"/>
  <c r="R120" i="6"/>
  <c r="S118" i="6"/>
  <c r="R118" i="6"/>
  <c r="E8" i="6" s="1"/>
  <c r="S116" i="6"/>
  <c r="R116" i="6"/>
  <c r="S111" i="6"/>
  <c r="R111" i="6"/>
  <c r="S110" i="6"/>
  <c r="R110" i="6"/>
  <c r="S109" i="6"/>
  <c r="R109" i="6"/>
  <c r="S108" i="6"/>
  <c r="R108" i="6"/>
  <c r="S107" i="6"/>
  <c r="R107" i="6"/>
  <c r="S106" i="6"/>
  <c r="R106" i="6"/>
  <c r="S104" i="6"/>
  <c r="R104" i="6"/>
  <c r="S103" i="6"/>
  <c r="R103" i="6"/>
  <c r="S102" i="6"/>
  <c r="R102" i="6"/>
  <c r="S101" i="6"/>
  <c r="R101" i="6"/>
  <c r="S100" i="6"/>
  <c r="R100" i="6"/>
  <c r="S98" i="6"/>
  <c r="R98" i="6"/>
  <c r="S97" i="6"/>
  <c r="R97" i="6"/>
  <c r="S96" i="6"/>
  <c r="R96" i="6"/>
  <c r="S95" i="6"/>
  <c r="R95" i="6"/>
  <c r="S94" i="6"/>
  <c r="R94" i="6"/>
  <c r="S92" i="6"/>
  <c r="R92" i="6"/>
  <c r="S91" i="6"/>
  <c r="R91" i="6"/>
  <c r="S90" i="6"/>
  <c r="R90" i="6"/>
  <c r="S89" i="6"/>
  <c r="R89" i="6"/>
  <c r="S87" i="6"/>
  <c r="R87" i="6"/>
  <c r="S86" i="6"/>
  <c r="R86" i="6"/>
  <c r="S85" i="6"/>
  <c r="R85" i="6"/>
  <c r="S84" i="6"/>
  <c r="R84" i="6"/>
  <c r="S82" i="6"/>
  <c r="R82" i="6"/>
  <c r="S81" i="6"/>
  <c r="R81" i="6"/>
  <c r="S80" i="6"/>
  <c r="R80" i="6"/>
  <c r="S79" i="6"/>
  <c r="R79" i="6"/>
  <c r="S78" i="6"/>
  <c r="R78" i="6"/>
  <c r="S76" i="6"/>
  <c r="R76" i="6"/>
  <c r="S75" i="6"/>
  <c r="R75" i="6"/>
  <c r="S74" i="6"/>
  <c r="R74" i="6"/>
  <c r="S73" i="6"/>
  <c r="R73" i="6"/>
  <c r="S72" i="6"/>
  <c r="R72" i="6"/>
  <c r="S62" i="6"/>
  <c r="R62" i="6"/>
  <c r="S61" i="6"/>
  <c r="R61" i="6"/>
  <c r="S60" i="6"/>
  <c r="R60" i="6"/>
  <c r="S58" i="6"/>
  <c r="R58" i="6"/>
  <c r="S57" i="6"/>
  <c r="R57" i="6"/>
  <c r="S56" i="6"/>
  <c r="R56" i="6"/>
  <c r="S55" i="6"/>
  <c r="R55" i="6"/>
  <c r="S54" i="6"/>
  <c r="R54" i="6"/>
  <c r="S53" i="6"/>
  <c r="R53" i="6"/>
  <c r="S52" i="6"/>
  <c r="R52" i="6"/>
  <c r="S51" i="6"/>
  <c r="R51" i="6"/>
  <c r="S49" i="6"/>
  <c r="R49" i="6"/>
  <c r="S48" i="6"/>
  <c r="R48" i="6"/>
  <c r="S47" i="6"/>
  <c r="R47" i="6"/>
  <c r="S46" i="6"/>
  <c r="R46" i="6"/>
  <c r="S44" i="6"/>
  <c r="R44" i="6"/>
  <c r="S43" i="6"/>
  <c r="R43" i="6"/>
  <c r="S42" i="6"/>
  <c r="R42" i="6"/>
  <c r="S41" i="6"/>
  <c r="R41" i="6"/>
  <c r="S40" i="6"/>
  <c r="R40" i="6"/>
  <c r="S38" i="6"/>
  <c r="R38" i="6"/>
  <c r="S37" i="6"/>
  <c r="R37" i="6"/>
  <c r="S36" i="6"/>
  <c r="R36" i="6"/>
  <c r="S35" i="6"/>
  <c r="R35" i="6"/>
  <c r="S30" i="6"/>
  <c r="R30" i="6"/>
  <c r="S29" i="6"/>
  <c r="R29" i="6"/>
  <c r="S28" i="6"/>
  <c r="R28" i="6"/>
  <c r="S27" i="6"/>
  <c r="R27" i="6"/>
  <c r="S26" i="6"/>
  <c r="R26" i="6"/>
  <c r="S25" i="6"/>
  <c r="R25" i="6"/>
  <c r="S24" i="6"/>
  <c r="R24" i="6"/>
  <c r="S23" i="6"/>
  <c r="R23" i="6"/>
  <c r="S22" i="6"/>
  <c r="R22" i="6"/>
  <c r="E5" i="6" s="1"/>
  <c r="S21" i="6"/>
  <c r="R21" i="6"/>
  <c r="V175" i="5"/>
  <c r="V173" i="5"/>
  <c r="V171" i="5"/>
  <c r="V169" i="5"/>
  <c r="V167" i="5"/>
  <c r="V165" i="5"/>
  <c r="V160" i="5"/>
  <c r="V159" i="5"/>
  <c r="V158" i="5"/>
  <c r="V156" i="5"/>
  <c r="V154" i="5"/>
  <c r="V152" i="5"/>
  <c r="V150" i="5"/>
  <c r="V145" i="5"/>
  <c r="V143" i="5"/>
  <c r="V141" i="5"/>
  <c r="V139" i="5"/>
  <c r="V137" i="5"/>
  <c r="V135" i="5"/>
  <c r="V133" i="5"/>
  <c r="V131" i="5"/>
  <c r="V129" i="5"/>
  <c r="V127" i="5"/>
  <c r="V125" i="5"/>
  <c r="V123" i="5"/>
  <c r="V121" i="5"/>
  <c r="V119" i="5"/>
  <c r="V114" i="5"/>
  <c r="V112" i="5"/>
  <c r="V110" i="5"/>
  <c r="V108" i="5"/>
  <c r="V106" i="5"/>
  <c r="V104" i="5"/>
  <c r="V102" i="5"/>
  <c r="V100" i="5"/>
  <c r="V98" i="5"/>
  <c r="V96" i="5"/>
  <c r="V94" i="5"/>
  <c r="V92" i="5"/>
  <c r="V90" i="5"/>
  <c r="V89" i="5"/>
  <c r="V88" i="5"/>
  <c r="V86" i="5"/>
  <c r="V85" i="5"/>
  <c r="V84" i="5"/>
  <c r="V83" i="5"/>
  <c r="V81" i="5"/>
  <c r="V79" i="5"/>
  <c r="V77" i="5"/>
  <c r="V73" i="5"/>
  <c r="V67" i="5"/>
  <c r="V66" i="5"/>
  <c r="V65" i="5"/>
  <c r="V63" i="5"/>
  <c r="V62" i="5"/>
  <c r="V61" i="5"/>
  <c r="V60" i="5"/>
  <c r="V59" i="5"/>
  <c r="V57" i="5"/>
  <c r="V56" i="5"/>
  <c r="V55" i="5"/>
  <c r="V54" i="5"/>
  <c r="V52" i="5"/>
  <c r="V51" i="5"/>
  <c r="V50" i="5"/>
  <c r="V49" i="5"/>
  <c r="V48" i="5"/>
  <c r="V47" i="5"/>
  <c r="V46" i="5"/>
  <c r="V44" i="5"/>
  <c r="V43" i="5"/>
  <c r="V42" i="5"/>
  <c r="V40" i="5"/>
  <c r="V39" i="5"/>
  <c r="V38" i="5"/>
  <c r="V37" i="5"/>
  <c r="V36" i="5"/>
  <c r="V31" i="5"/>
  <c r="V29" i="5"/>
  <c r="V27" i="5"/>
  <c r="V25" i="5"/>
  <c r="V23" i="5"/>
  <c r="V22" i="5"/>
  <c r="V21" i="5"/>
  <c r="V20" i="5"/>
  <c r="X333" i="4"/>
  <c r="W333" i="4"/>
  <c r="X331" i="4"/>
  <c r="W331" i="4"/>
  <c r="X329" i="4"/>
  <c r="W329" i="4"/>
  <c r="X327" i="4"/>
  <c r="W327" i="4"/>
  <c r="X325" i="4"/>
  <c r="W325" i="4"/>
  <c r="X323" i="4"/>
  <c r="W323" i="4"/>
  <c r="X321" i="4"/>
  <c r="W321" i="4"/>
  <c r="X316" i="4"/>
  <c r="W316" i="4"/>
  <c r="X314" i="4"/>
  <c r="W314" i="4"/>
  <c r="X312" i="4"/>
  <c r="W312" i="4"/>
  <c r="X310" i="4"/>
  <c r="W310" i="4"/>
  <c r="X308" i="4"/>
  <c r="W308" i="4"/>
  <c r="X307" i="4"/>
  <c r="W307" i="4"/>
  <c r="X306" i="4"/>
  <c r="W306" i="4"/>
  <c r="X304" i="4"/>
  <c r="W304" i="4"/>
  <c r="X303" i="4"/>
  <c r="W303" i="4"/>
  <c r="X302" i="4"/>
  <c r="W302" i="4"/>
  <c r="X301" i="4"/>
  <c r="W301" i="4"/>
  <c r="X300" i="4"/>
  <c r="W300" i="4"/>
  <c r="X295" i="4"/>
  <c r="W295" i="4"/>
  <c r="X293" i="4"/>
  <c r="W293" i="4"/>
  <c r="X292" i="4"/>
  <c r="W292" i="4"/>
  <c r="X291" i="4"/>
  <c r="W291" i="4"/>
  <c r="X290" i="4"/>
  <c r="W290" i="4"/>
  <c r="X288" i="4"/>
  <c r="W288" i="4"/>
  <c r="X286" i="4"/>
  <c r="W286" i="4"/>
  <c r="X284" i="4"/>
  <c r="W284" i="4"/>
  <c r="X282" i="4"/>
  <c r="W282" i="4"/>
  <c r="X280" i="4"/>
  <c r="W280" i="4"/>
  <c r="X278" i="4"/>
  <c r="W278" i="4"/>
  <c r="X276" i="4"/>
  <c r="W276" i="4"/>
  <c r="X274" i="4"/>
  <c r="W274" i="4"/>
  <c r="X272" i="4"/>
  <c r="W272" i="4"/>
  <c r="X267" i="4"/>
  <c r="W267" i="4"/>
  <c r="X265" i="4"/>
  <c r="W265" i="4"/>
  <c r="X263" i="4"/>
  <c r="W263" i="4"/>
  <c r="X259" i="4"/>
  <c r="W259" i="4"/>
  <c r="X257" i="4"/>
  <c r="W257" i="4"/>
  <c r="X255" i="4"/>
  <c r="W255" i="4"/>
  <c r="X253" i="4"/>
  <c r="W253" i="4"/>
  <c r="X248" i="4"/>
  <c r="W248" i="4"/>
  <c r="X246" i="4"/>
  <c r="W246" i="4"/>
  <c r="X245" i="4"/>
  <c r="W245" i="4"/>
  <c r="X243" i="4"/>
  <c r="W243" i="4"/>
  <c r="X242" i="4"/>
  <c r="W242" i="4"/>
  <c r="X241" i="4"/>
  <c r="W241" i="4"/>
  <c r="X240" i="4"/>
  <c r="W240" i="4"/>
  <c r="X239" i="4"/>
  <c r="W239" i="4"/>
  <c r="X237" i="4"/>
  <c r="W237" i="4"/>
  <c r="X235" i="4"/>
  <c r="W235" i="4"/>
  <c r="X229" i="4"/>
  <c r="W229" i="4"/>
  <c r="X227" i="4"/>
  <c r="W227" i="4"/>
  <c r="X225" i="4"/>
  <c r="W225" i="4"/>
  <c r="X223" i="4"/>
  <c r="W223" i="4"/>
  <c r="X222" i="4"/>
  <c r="W222" i="4"/>
  <c r="X221" i="4"/>
  <c r="W221" i="4"/>
  <c r="X220" i="4"/>
  <c r="W220" i="4"/>
  <c r="X218" i="4"/>
  <c r="W218" i="4"/>
  <c r="X217" i="4"/>
  <c r="W217" i="4"/>
  <c r="X212" i="4"/>
  <c r="W212" i="4"/>
  <c r="X210" i="4"/>
  <c r="W210" i="4"/>
  <c r="X208" i="4"/>
  <c r="W208" i="4"/>
  <c r="X206" i="4"/>
  <c r="W206" i="4"/>
  <c r="X205" i="4"/>
  <c r="W205" i="4"/>
  <c r="X204" i="4"/>
  <c r="W204" i="4"/>
  <c r="X202" i="4"/>
  <c r="W202" i="4"/>
  <c r="X200" i="4"/>
  <c r="W200" i="4"/>
  <c r="X199" i="4"/>
  <c r="W199" i="4"/>
  <c r="X198" i="4"/>
  <c r="W198" i="4"/>
  <c r="X196" i="4"/>
  <c r="W196" i="4"/>
  <c r="X195" i="4"/>
  <c r="W195" i="4"/>
  <c r="X194" i="4"/>
  <c r="W194" i="4"/>
  <c r="X193" i="4"/>
  <c r="W193" i="4"/>
  <c r="X190" i="4"/>
  <c r="W190" i="4"/>
  <c r="X188" i="4"/>
  <c r="W188" i="4"/>
  <c r="X183" i="4"/>
  <c r="W183" i="4"/>
  <c r="X181" i="4"/>
  <c r="W181" i="4"/>
  <c r="X179" i="4"/>
  <c r="W179" i="4"/>
  <c r="X177" i="4"/>
  <c r="W177" i="4"/>
  <c r="X175" i="4"/>
  <c r="W175" i="4"/>
  <c r="X173" i="4"/>
  <c r="W173" i="4"/>
  <c r="X171" i="4"/>
  <c r="W171" i="4"/>
  <c r="X169" i="4"/>
  <c r="W169" i="4"/>
  <c r="X167" i="4"/>
  <c r="W167" i="4"/>
  <c r="X165" i="4"/>
  <c r="W165" i="4"/>
  <c r="X160" i="4"/>
  <c r="W160" i="4"/>
  <c r="X159" i="4"/>
  <c r="W159" i="4"/>
  <c r="X156" i="4"/>
  <c r="W156" i="4"/>
  <c r="X155" i="4"/>
  <c r="W155" i="4"/>
  <c r="X154" i="4"/>
  <c r="W154" i="4"/>
  <c r="X151" i="4"/>
  <c r="W151" i="4"/>
  <c r="X150" i="4"/>
  <c r="W150" i="4"/>
  <c r="X149" i="4"/>
  <c r="W149" i="4"/>
  <c r="X147" i="4"/>
  <c r="W147" i="4"/>
  <c r="X146" i="4"/>
  <c r="W146" i="4"/>
  <c r="X145" i="4"/>
  <c r="W145" i="4"/>
  <c r="X143" i="4"/>
  <c r="W143" i="4"/>
  <c r="X142" i="4"/>
  <c r="W142" i="4"/>
  <c r="X141" i="4"/>
  <c r="W141" i="4"/>
  <c r="X139" i="4"/>
  <c r="W139" i="4"/>
  <c r="X138" i="4"/>
  <c r="W138" i="4"/>
  <c r="X137" i="4"/>
  <c r="W137" i="4"/>
  <c r="X136" i="4"/>
  <c r="W136" i="4"/>
  <c r="X135" i="4"/>
  <c r="W135" i="4"/>
  <c r="X133" i="4"/>
  <c r="W133" i="4"/>
  <c r="X132" i="4"/>
  <c r="W132" i="4"/>
  <c r="X131" i="4"/>
  <c r="W131" i="4"/>
  <c r="X130" i="4"/>
  <c r="W130" i="4"/>
  <c r="X128" i="4"/>
  <c r="W128" i="4"/>
  <c r="X127" i="4"/>
  <c r="W127" i="4"/>
  <c r="X126" i="4"/>
  <c r="W126" i="4"/>
  <c r="X125" i="4"/>
  <c r="W125" i="4"/>
  <c r="X124" i="4"/>
  <c r="W124" i="4"/>
  <c r="X122" i="4"/>
  <c r="W122" i="4"/>
  <c r="X121" i="4"/>
  <c r="W121" i="4"/>
  <c r="X120" i="4"/>
  <c r="W120" i="4"/>
  <c r="X118" i="4"/>
  <c r="W118" i="4"/>
  <c r="X117" i="4"/>
  <c r="W117" i="4"/>
  <c r="X116" i="4"/>
  <c r="W116" i="4"/>
  <c r="X111" i="4"/>
  <c r="W111" i="4"/>
  <c r="X109" i="4"/>
  <c r="W109" i="4"/>
  <c r="X108" i="4"/>
  <c r="W108" i="4"/>
  <c r="X107" i="4"/>
  <c r="W107" i="4"/>
  <c r="X105" i="4"/>
  <c r="W105" i="4"/>
  <c r="X104" i="4"/>
  <c r="W104" i="4"/>
  <c r="X103" i="4"/>
  <c r="W103" i="4"/>
  <c r="X101" i="4"/>
  <c r="W101" i="4"/>
  <c r="X100" i="4"/>
  <c r="W100" i="4"/>
  <c r="X99" i="4"/>
  <c r="W99" i="4"/>
  <c r="X98" i="4"/>
  <c r="W98" i="4"/>
  <c r="X96" i="4"/>
  <c r="W96" i="4"/>
  <c r="X95" i="4"/>
  <c r="W95" i="4"/>
  <c r="X94" i="4"/>
  <c r="W94" i="4"/>
  <c r="X93" i="4"/>
  <c r="W93" i="4"/>
  <c r="X88" i="4"/>
  <c r="W88" i="4"/>
  <c r="X87" i="4"/>
  <c r="W87" i="4"/>
  <c r="X86" i="4"/>
  <c r="W86" i="4"/>
  <c r="X84" i="4"/>
  <c r="W84" i="4"/>
  <c r="X82" i="4"/>
  <c r="W82" i="4"/>
  <c r="X80" i="4"/>
  <c r="W80" i="4"/>
  <c r="X78" i="4"/>
  <c r="W78" i="4"/>
  <c r="X76" i="4"/>
  <c r="W76" i="4"/>
  <c r="X74" i="4"/>
  <c r="W74" i="4"/>
  <c r="X72" i="4"/>
  <c r="W72" i="4"/>
  <c r="X70" i="4"/>
  <c r="W70" i="4"/>
  <c r="E7" i="4" s="1"/>
  <c r="X65" i="4"/>
  <c r="W65" i="4"/>
  <c r="X63" i="4"/>
  <c r="W63" i="4"/>
  <c r="X61" i="4"/>
  <c r="W61" i="4"/>
  <c r="X59" i="4"/>
  <c r="W59" i="4"/>
  <c r="X57" i="4"/>
  <c r="W57" i="4"/>
  <c r="X55" i="4"/>
  <c r="W55" i="4"/>
  <c r="X53" i="4"/>
  <c r="W53" i="4"/>
  <c r="X48" i="4"/>
  <c r="W48" i="4"/>
  <c r="X46" i="4"/>
  <c r="W46" i="4"/>
  <c r="X44" i="4"/>
  <c r="W44" i="4"/>
  <c r="X42" i="4"/>
  <c r="W42" i="4"/>
  <c r="X41" i="4"/>
  <c r="W41" i="4"/>
  <c r="X40" i="4"/>
  <c r="W40" i="4"/>
  <c r="X35" i="4"/>
  <c r="W35" i="4"/>
  <c r="X33" i="4"/>
  <c r="W33" i="4"/>
  <c r="X31" i="4"/>
  <c r="W31" i="4"/>
  <c r="X29" i="4"/>
  <c r="W29" i="4"/>
  <c r="X28" i="4"/>
  <c r="W28" i="4"/>
  <c r="X27" i="4"/>
  <c r="W27" i="4"/>
  <c r="X26" i="4"/>
  <c r="W26" i="4"/>
  <c r="V168" i="3"/>
  <c r="U168" i="3"/>
  <c r="V167" i="3"/>
  <c r="U167" i="3"/>
  <c r="V166" i="3"/>
  <c r="U166" i="3"/>
  <c r="V165" i="3"/>
  <c r="U165" i="3"/>
  <c r="V164" i="3"/>
  <c r="U164" i="3"/>
  <c r="V163" i="3"/>
  <c r="U163" i="3"/>
  <c r="V162" i="3"/>
  <c r="U162" i="3"/>
  <c r="F15" i="3" s="1"/>
  <c r="V157" i="3"/>
  <c r="U157" i="3"/>
  <c r="V156" i="3"/>
  <c r="U156" i="3"/>
  <c r="V155" i="3"/>
  <c r="U155" i="3"/>
  <c r="V154" i="3"/>
  <c r="U154" i="3"/>
  <c r="V153" i="3"/>
  <c r="U153" i="3"/>
  <c r="V152" i="3"/>
  <c r="U152" i="3"/>
  <c r="V151" i="3"/>
  <c r="U151" i="3"/>
  <c r="V150" i="3"/>
  <c r="U150" i="3"/>
  <c r="V149" i="3"/>
  <c r="U149" i="3"/>
  <c r="V148" i="3"/>
  <c r="U148" i="3"/>
  <c r="V143" i="3"/>
  <c r="U143" i="3"/>
  <c r="V142" i="3"/>
  <c r="U142" i="3"/>
  <c r="V141" i="3"/>
  <c r="U141" i="3"/>
  <c r="V136" i="3"/>
  <c r="U136" i="3"/>
  <c r="V135" i="3"/>
  <c r="U135" i="3"/>
  <c r="V134" i="3"/>
  <c r="U134" i="3"/>
  <c r="V133" i="3"/>
  <c r="U133" i="3"/>
  <c r="V132" i="3"/>
  <c r="U132" i="3"/>
  <c r="V131" i="3"/>
  <c r="U131" i="3"/>
  <c r="V130" i="3"/>
  <c r="U130" i="3"/>
  <c r="V129" i="3"/>
  <c r="U129" i="3"/>
  <c r="V128" i="3"/>
  <c r="U128" i="3"/>
  <c r="V127" i="3"/>
  <c r="U127" i="3"/>
  <c r="V126" i="3"/>
  <c r="U126" i="3"/>
  <c r="V125" i="3"/>
  <c r="U125" i="3"/>
  <c r="V124" i="3"/>
  <c r="U124" i="3"/>
  <c r="V119" i="3"/>
  <c r="U119" i="3"/>
  <c r="V118" i="3"/>
  <c r="U118" i="3"/>
  <c r="V117" i="3"/>
  <c r="U117" i="3"/>
  <c r="V116" i="3"/>
  <c r="U116" i="3"/>
  <c r="V115" i="3"/>
  <c r="U115" i="3"/>
  <c r="V114" i="3"/>
  <c r="U114" i="3"/>
  <c r="V113" i="3"/>
  <c r="U113" i="3"/>
  <c r="F11" i="3" s="1"/>
  <c r="V108" i="3"/>
  <c r="U108" i="3"/>
  <c r="V107" i="3"/>
  <c r="U107" i="3"/>
  <c r="V106" i="3"/>
  <c r="U106" i="3"/>
  <c r="V105" i="3"/>
  <c r="U105" i="3"/>
  <c r="V104" i="3"/>
  <c r="U104" i="3"/>
  <c r="V103" i="3"/>
  <c r="U103" i="3"/>
  <c r="V102" i="3"/>
  <c r="U102" i="3"/>
  <c r="V101" i="3"/>
  <c r="U101" i="3"/>
  <c r="V100" i="3"/>
  <c r="U100" i="3"/>
  <c r="V95" i="3"/>
  <c r="U95" i="3"/>
  <c r="V94" i="3"/>
  <c r="U94" i="3"/>
  <c r="V93" i="3"/>
  <c r="U93" i="3"/>
  <c r="V92" i="3"/>
  <c r="U92" i="3"/>
  <c r="V91" i="3"/>
  <c r="U91" i="3"/>
  <c r="V90" i="3"/>
  <c r="U90" i="3"/>
  <c r="V89" i="3"/>
  <c r="U89" i="3"/>
  <c r="V88" i="3"/>
  <c r="U88" i="3"/>
  <c r="V83" i="3"/>
  <c r="U83" i="3"/>
  <c r="V82" i="3"/>
  <c r="U82" i="3"/>
  <c r="V81" i="3"/>
  <c r="U81" i="3"/>
  <c r="V80" i="3"/>
  <c r="U80" i="3"/>
  <c r="V79" i="3"/>
  <c r="U79" i="3"/>
  <c r="V78" i="3"/>
  <c r="U78" i="3"/>
  <c r="V77" i="3"/>
  <c r="U77" i="3"/>
  <c r="V76" i="3"/>
  <c r="U76" i="3"/>
  <c r="V75" i="3"/>
  <c r="U75" i="3"/>
  <c r="V74" i="3"/>
  <c r="U74" i="3"/>
  <c r="V73" i="3"/>
  <c r="U73" i="3"/>
  <c r="V72" i="3"/>
  <c r="U72" i="3"/>
  <c r="V71" i="3"/>
  <c r="U71" i="3"/>
  <c r="V70" i="3"/>
  <c r="U70" i="3"/>
  <c r="F8" i="3" s="1"/>
  <c r="V65" i="3"/>
  <c r="U65" i="3"/>
  <c r="V64" i="3"/>
  <c r="U64" i="3"/>
  <c r="V63" i="3"/>
  <c r="U63" i="3"/>
  <c r="V62" i="3"/>
  <c r="U62" i="3"/>
  <c r="V61" i="3"/>
  <c r="U61" i="3"/>
  <c r="V60" i="3"/>
  <c r="U60" i="3"/>
  <c r="V59" i="3"/>
  <c r="U59" i="3"/>
  <c r="V58" i="3"/>
  <c r="U58" i="3"/>
  <c r="V57" i="3"/>
  <c r="U57" i="3"/>
  <c r="V56" i="3"/>
  <c r="U56" i="3"/>
  <c r="V55" i="3"/>
  <c r="U55" i="3"/>
  <c r="V54" i="3"/>
  <c r="U54" i="3"/>
  <c r="V53" i="3"/>
  <c r="U53" i="3"/>
  <c r="V52" i="3"/>
  <c r="U52" i="3"/>
  <c r="V51" i="3"/>
  <c r="U51" i="3"/>
  <c r="V50" i="3"/>
  <c r="U50" i="3"/>
  <c r="V49" i="3"/>
  <c r="U49" i="3"/>
  <c r="V48" i="3"/>
  <c r="U48" i="3"/>
  <c r="V47" i="3"/>
  <c r="U47" i="3"/>
  <c r="V46" i="3"/>
  <c r="U46" i="3"/>
  <c r="V45" i="3"/>
  <c r="U45" i="3"/>
  <c r="V44" i="3"/>
  <c r="U44" i="3"/>
  <c r="V43" i="3"/>
  <c r="U43" i="3"/>
  <c r="V38" i="3"/>
  <c r="U38" i="3"/>
  <c r="V37" i="3"/>
  <c r="U37" i="3"/>
  <c r="V36" i="3"/>
  <c r="U36" i="3"/>
  <c r="V35" i="3"/>
  <c r="U35" i="3"/>
  <c r="V34" i="3"/>
  <c r="U34" i="3"/>
  <c r="V33" i="3"/>
  <c r="U33" i="3"/>
  <c r="V32" i="3"/>
  <c r="U32" i="3"/>
  <c r="V31" i="3"/>
  <c r="U31" i="3"/>
  <c r="V30" i="3"/>
  <c r="U30" i="3"/>
  <c r="V29" i="3"/>
  <c r="U29" i="3"/>
  <c r="V28" i="3"/>
  <c r="U28" i="3"/>
  <c r="V27" i="3"/>
  <c r="U27" i="3"/>
  <c r="F11" i="7" l="1"/>
  <c r="E5" i="4"/>
  <c r="E6" i="4"/>
  <c r="E13" i="4"/>
  <c r="E6" i="5"/>
  <c r="E9" i="5"/>
  <c r="E10" i="5"/>
  <c r="F6" i="3"/>
  <c r="F16" i="3" s="1"/>
  <c r="F7" i="3"/>
  <c r="E6" i="6"/>
  <c r="E7" i="6"/>
  <c r="E12" i="6" s="1"/>
  <c r="F8" i="7"/>
  <c r="E9" i="4"/>
  <c r="E10" i="4"/>
  <c r="E11" i="4"/>
  <c r="E15" i="4"/>
  <c r="F9" i="3"/>
  <c r="F10" i="3"/>
  <c r="F12" i="3"/>
  <c r="F17" i="3" s="1"/>
  <c r="F14" i="3"/>
  <c r="E7" i="5"/>
  <c r="F9" i="7"/>
  <c r="E8" i="4"/>
  <c r="E12" i="4"/>
  <c r="E14" i="4"/>
  <c r="F13" i="3"/>
  <c r="E5" i="5"/>
  <c r="E8" i="5"/>
  <c r="E9" i="6"/>
  <c r="E11" i="5"/>
  <c r="G8" i="7"/>
  <c r="G7" i="7"/>
  <c r="G5" i="7"/>
  <c r="G10" i="7"/>
  <c r="W175" i="5"/>
  <c r="W173" i="5"/>
  <c r="W171" i="5"/>
  <c r="W169" i="5"/>
  <c r="W167" i="5"/>
  <c r="W165" i="5"/>
  <c r="W160" i="5"/>
  <c r="W159" i="5"/>
  <c r="W158" i="5"/>
  <c r="W156" i="5"/>
  <c r="W154" i="5"/>
  <c r="W152" i="5"/>
  <c r="W150" i="5"/>
  <c r="W145" i="5"/>
  <c r="W143" i="5"/>
  <c r="W141" i="5"/>
  <c r="W139" i="5"/>
  <c r="W137" i="5"/>
  <c r="W135" i="5"/>
  <c r="W133" i="5"/>
  <c r="W131" i="5"/>
  <c r="W129" i="5"/>
  <c r="W127" i="5"/>
  <c r="W125" i="5"/>
  <c r="W123" i="5"/>
  <c r="W121" i="5"/>
  <c r="W119" i="5"/>
  <c r="W114" i="5"/>
  <c r="W112" i="5"/>
  <c r="W110" i="5"/>
  <c r="W108" i="5"/>
  <c r="W106" i="5"/>
  <c r="W104" i="5"/>
  <c r="W102" i="5"/>
  <c r="W100" i="5"/>
  <c r="W98" i="5"/>
  <c r="W96" i="5"/>
  <c r="W94" i="5"/>
  <c r="W92" i="5"/>
  <c r="W90" i="5"/>
  <c r="W89" i="5"/>
  <c r="W88" i="5"/>
  <c r="W86" i="5"/>
  <c r="W85" i="5"/>
  <c r="W84" i="5"/>
  <c r="W83" i="5"/>
  <c r="W81" i="5"/>
  <c r="W79" i="5"/>
  <c r="W77" i="5"/>
  <c r="C75" i="5"/>
  <c r="C74" i="5"/>
  <c r="W73" i="5"/>
  <c r="W67" i="5"/>
  <c r="W66" i="5"/>
  <c r="W65" i="5"/>
  <c r="W63" i="5"/>
  <c r="W62" i="5"/>
  <c r="W61" i="5"/>
  <c r="W60" i="5"/>
  <c r="W59" i="5"/>
  <c r="W57" i="5"/>
  <c r="W56" i="5"/>
  <c r="W55" i="5"/>
  <c r="W54" i="5"/>
  <c r="W52" i="5"/>
  <c r="W51" i="5"/>
  <c r="W50" i="5"/>
  <c r="W49" i="5"/>
  <c r="W48" i="5"/>
  <c r="W47" i="5"/>
  <c r="W46" i="5"/>
  <c r="W44" i="5"/>
  <c r="W43" i="5"/>
  <c r="W42" i="5"/>
  <c r="W40" i="5"/>
  <c r="W39" i="5"/>
  <c r="W38" i="5"/>
  <c r="W37" i="5"/>
  <c r="W36" i="5"/>
  <c r="W31" i="5"/>
  <c r="W29" i="5"/>
  <c r="W27" i="5"/>
  <c r="W25" i="5"/>
  <c r="W23" i="5"/>
  <c r="W22" i="5"/>
  <c r="W21" i="5"/>
  <c r="W20" i="5"/>
  <c r="G8" i="3"/>
  <c r="F18" i="3" l="1"/>
  <c r="E16" i="4"/>
  <c r="F10" i="5"/>
  <c r="F9" i="5"/>
  <c r="G6" i="3"/>
  <c r="G11" i="3"/>
  <c r="G15" i="3"/>
  <c r="F10" i="6"/>
  <c r="F6" i="6"/>
  <c r="G7" i="3"/>
  <c r="G10" i="3"/>
  <c r="G13" i="3"/>
  <c r="F6" i="5"/>
  <c r="F7" i="5"/>
  <c r="F8" i="5"/>
  <c r="G9" i="3"/>
  <c r="G12" i="3"/>
  <c r="G14" i="3"/>
  <c r="F5" i="5"/>
  <c r="F6" i="4"/>
  <c r="F10" i="4"/>
  <c r="F13" i="4"/>
  <c r="F14" i="4"/>
  <c r="F7" i="4"/>
  <c r="F11" i="4"/>
  <c r="F12" i="4"/>
  <c r="G6" i="7"/>
  <c r="G11" i="7" s="1"/>
  <c r="G9" i="7"/>
  <c r="F5" i="4"/>
  <c r="F8" i="4"/>
  <c r="F9" i="4"/>
  <c r="F15" i="4"/>
  <c r="F11" i="6"/>
  <c r="F9" i="6"/>
  <c r="F8" i="6"/>
  <c r="F7" i="6"/>
  <c r="F5" i="6"/>
  <c r="F11" i="5" l="1"/>
  <c r="G16" i="3"/>
  <c r="G17" i="3"/>
  <c r="F16" i="4"/>
  <c r="G18" i="3"/>
  <c r="F12" i="6"/>
</calcChain>
</file>

<file path=xl/sharedStrings.xml><?xml version="1.0" encoding="utf-8"?>
<sst xmlns="http://schemas.openxmlformats.org/spreadsheetml/2006/main" count="6886" uniqueCount="4079">
  <si>
    <t>Company:</t>
  </si>
  <si>
    <t>Contact:</t>
  </si>
  <si>
    <t>&lt;List RFI contact's name, title, email, tel.&gt;</t>
  </si>
  <si>
    <t>Category</t>
  </si>
  <si>
    <t>eProcurement</t>
  </si>
  <si>
    <t>I2P</t>
  </si>
  <si>
    <t>Invoice to Pay</t>
  </si>
  <si>
    <t>P2P</t>
  </si>
  <si>
    <t>Procure to Pay</t>
  </si>
  <si>
    <t>Sourcing</t>
  </si>
  <si>
    <t>Spend Analysis</t>
  </si>
  <si>
    <t>SXM</t>
  </si>
  <si>
    <t>Supplier Management</t>
  </si>
  <si>
    <t>CLM</t>
  </si>
  <si>
    <t>Reasoning</t>
  </si>
  <si>
    <t>Example Scoring</t>
  </si>
  <si>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</si>
  <si>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</si>
  <si>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</si>
  <si>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</si>
  <si>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</si>
  <si>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</si>
  <si>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</si>
  <si>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</si>
  <si>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</si>
  <si>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</si>
  <si>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</si>
  <si>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</si>
  <si>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</si>
  <si>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</si>
  <si>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</si>
  <si>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</si>
  <si>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</si>
  <si>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</si>
  <si>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</si>
  <si>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</si>
  <si>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</si>
  <si>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</si>
  <si>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</si>
  <si>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</si>
  <si>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Total customer count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</si>
  <si>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</si>
  <si>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</si>
  <si>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Subcategories</t>
  </si>
  <si>
    <t>Catalogs</t>
  </si>
  <si>
    <t>Shopping / Requisitioning</t>
  </si>
  <si>
    <t>Ordering</t>
  </si>
  <si>
    <t>Receiving</t>
  </si>
  <si>
    <t>Common ePRO &amp; I2P Subcategories</t>
  </si>
  <si>
    <t>Supplier Network</t>
  </si>
  <si>
    <t>Configurability</t>
  </si>
  <si>
    <t>Technology</t>
  </si>
  <si>
    <t>Services</t>
  </si>
  <si>
    <t>Invoice-to-Pay</t>
  </si>
  <si>
    <t>Invoicing</t>
  </si>
  <si>
    <t>Payment / Financing</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</si>
  <si>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</si>
  <si>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</si>
  <si>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</si>
  <si>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</si>
  <si>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</si>
  <si>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</si>
  <si>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t>
  </si>
  <si>
    <t>Q2 17</t>
  </si>
  <si>
    <t>Q4 17</t>
  </si>
  <si>
    <t>Q2 18</t>
  </si>
  <si>
    <t>scseID</t>
  </si>
  <si>
    <t>Specification</t>
  </si>
  <si>
    <t>Self-score</t>
  </si>
  <si>
    <t>Self-description</t>
  </si>
  <si>
    <t>Attachments/Supporting Docs and Location/Link</t>
  </si>
  <si>
    <t>SM score</t>
  </si>
  <si>
    <t>Self-Score</t>
  </si>
  <si>
    <t>Self -Description</t>
  </si>
  <si>
    <t>Self-Score (2)</t>
  </si>
  <si>
    <t>SM score (2)</t>
  </si>
  <si>
    <t>Analyst notes</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</si>
  <si>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</si>
  <si>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</si>
  <si>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</si>
  <si>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refer the word document for responses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</si>
  <si>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</si>
  <si>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</si>
  <si>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</si>
  <si>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</si>
  <si>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</si>
  <si>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</si>
  <si>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</si>
  <si>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</si>
  <si>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</si>
  <si>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</si>
  <si>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app contains full catalog</t>
  </si>
  <si>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</si>
  <si>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</si>
  <si>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</si>
  <si>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Catalog Roadmap</t>
  </si>
  <si>
    <t>Describe what new features &amp; functionalities are in your catalog management roadmap in the next 12 months. In addition please mention any feature/functionality that we might have overlooked</t>
  </si>
  <si>
    <t>Catalog Contracts</t>
  </si>
  <si>
    <t>Do you provide leveraged contracts/pre-negotiated pricing today in pre-loaded catalogs? If so, please describe the program and attach supporting documentation, including uptake/volume, savings, etc.</t>
  </si>
  <si>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</si>
  <si>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</si>
  <si>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</si>
  <si>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have on-premise Ariba and SRM..</t>
  </si>
  <si>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</si>
  <si>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</si>
  <si>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</si>
  <si>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Catalog "Secret Sauce"</t>
  </si>
  <si>
    <t>What enables your catalog management capability to stand out from others -- if it does (it's OK if it does not!) but we'd like to understand what you think makes you different and better than others</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</si>
  <si>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</si>
  <si>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</si>
  <si>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Detailed responses have been provided in the enclosed word document "Requisitioning"</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</si>
  <si>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</si>
  <si>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</si>
  <si>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</si>
  <si>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</si>
  <si>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Profiles</t>
  </si>
  <si>
    <t>Describe how the system can enable different profiles to support "mass customization" of the shopping experience (e.g., per user, company, category, contract, project, etc.) Describe the detail of a profile configuration and how profiles are configured</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</si>
  <si>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</si>
  <si>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</si>
  <si>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</si>
  <si>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</si>
  <si>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</si>
  <si>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</si>
  <si>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Systems Integration</t>
  </si>
  <si>
    <t>Describe your integration options with third-party systems such as IMS, WMS, MRP, and travel &amp; expenses to generate requisitions</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</si>
  <si>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</si>
  <si>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</si>
  <si>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Preferred Supplier Management</t>
  </si>
  <si>
    <t>Describe solution capabilities for users (shoppers, approvers, etc.) to search suppliers based on preferred / qualified status before finalizing a requisition and PO</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</si>
  <si>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</si>
  <si>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</si>
  <si>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</si>
  <si>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</si>
  <si>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</si>
  <si>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</si>
  <si>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</si>
  <si>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</si>
  <si>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</si>
  <si>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</si>
  <si>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</si>
  <si>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</si>
  <si>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</si>
  <si>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</si>
  <si>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</si>
  <si>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</si>
  <si>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Mobility</t>
  </si>
  <si>
    <t>Describe mobility features of the requisitioning process including how security capabilities work in a smartphone and tablet environment. Describe any "apps" and other mobile requisitioning access points (Native browser, Apple Watch, etc.)</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</si>
  <si>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</si>
  <si>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</si>
  <si>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Multi-Currency / Languages</t>
  </si>
  <si>
    <t>Please describe your approach for accurate conversion of units of measures, currencies and languages for multi-country usage purposes</t>
  </si>
  <si>
    <t>Requisition Roadmap</t>
  </si>
  <si>
    <t>Describe what new features &amp; functionalities are in your e-requisitioning roadmap in the near future. In addition please describe specific capabilities of the key "sub" feature/functionality that are in the roadmap</t>
  </si>
  <si>
    <t>we OnP Airba and SRM</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</si>
  <si>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</si>
  <si>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</si>
  <si>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Detailed responses have been provided in the enclosed word document "Ordering"</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</si>
  <si>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</si>
  <si>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</si>
  <si>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Contract Compliance</t>
  </si>
  <si>
    <t>Please describe the mechanisms to insure contract compliance in both standard PO, specialized PO (e.g. blanket) and non-PO requisitioning models.</t>
  </si>
  <si>
    <t>Extensibility</t>
  </si>
  <si>
    <t>Describe ability to extend PO collaboration through integrated third-party solutions (e.g., tax solution providers, customs/compliance/import solutions) to enable total landed cost and other scenarios</t>
  </si>
  <si>
    <t>We have Tax APIto integrate with TR, Taxware, We have TLC at requiting, PO and invoice line items</t>
  </si>
  <si>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</si>
  <si>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</si>
  <si>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</si>
  <si>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</si>
  <si>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</si>
  <si>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</si>
  <si>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</si>
  <si>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</si>
  <si>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</si>
  <si>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</si>
  <si>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</si>
  <si>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</si>
  <si>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</si>
  <si>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The SAP Ariba platform supports integration with 3PL, currently the platform supports sending and receiving Transport Request/Response and allows 3PLs to send ASNs, which are automatically routed to the buyer and copied to the supplier.
</t>
  </si>
  <si>
    <t>PO Mobility</t>
  </si>
  <si>
    <t>Describe the mobility features of your ordering process including integrated security capabilities for a mobile environment. If mobile is a differentiator for your solution, please explain why and how it stands out from others</t>
  </si>
  <si>
    <t>full mobile experience including shopping cart, requisition, approval to generate PO, send PO, ASN, Confirmation,  etc.</t>
  </si>
  <si>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</si>
  <si>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PO Analytics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</si>
  <si>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</si>
  <si>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</si>
  <si>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PO Roadmap</t>
  </si>
  <si>
    <t>Describe what new features &amp; functionalities are in your ordering roadmap in the near future. In addition please tell us what you think makes your solution "shine" in the ordering area, standing out from others -- today and tomorrow.</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</si>
  <si>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</si>
  <si>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</si>
  <si>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Detailed responses have been provided in the enclosed word document "Receiving"</t>
  </si>
  <si>
    <t>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</si>
  <si>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</si>
  <si>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Fulfillment</t>
  </si>
  <si>
    <t>Describe your ability to process/communicate advanced ship notices (ASNs) and bills of lading (BOL) from suppliers (and BOL responses from buyer if needed) as well as other related documentation, if applicable</t>
  </si>
  <si>
    <t>We have ASN with BOL document attached.</t>
  </si>
  <si>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</si>
  <si>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</si>
  <si>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</si>
  <si>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</si>
  <si>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</si>
  <si>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</si>
  <si>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</si>
  <si>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We do ERS, and GR Invoice and integrate fully with ERP, there systems.</t>
  </si>
  <si>
    <t>SAP Ariba supported integration to any 3rd party system to support receiving.  This includes supporting ERS and sharing information with a supplier to support SMI/VMI and contract manufacturing.</t>
  </si>
  <si>
    <t>Receiving Mobility</t>
  </si>
  <si>
    <t>Describe the mobility features of your receiving process including mobile-specific security components</t>
  </si>
  <si>
    <t>we do mobile receiving in our mobile app</t>
  </si>
  <si>
    <t>Receiving is fully supported in the SAP Ariba Procure mobile app.  Users can also access Guided Buying from their mobile devices to create a receipt directly in the online solution.</t>
  </si>
  <si>
    <t>Receiving Analytics</t>
  </si>
  <si>
    <t>Describe the type of analytics available for your receiving process. Example: returns, performance benchmarks, KPIs, full audit trails, etc.</t>
  </si>
  <si>
    <t>Receiving FACT table for full analytics receiving report and dashboard and KPI in Analysis</t>
  </si>
  <si>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</si>
  <si>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Receiving Roadmap</t>
  </si>
  <si>
    <t>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</si>
  <si>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</si>
  <si>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Included in the roadmap are multiple items associated with receiving including: integration to an external asset tracking solution, support for buying stocked items, and GR based invoice verification.</t>
  </si>
  <si>
    <t xml:space="preserve">We do support integration with 3rd party logistic and tax providers. The data they provide us is made visible to buyers and suppliers on the network such as Thomas Reuters and various 3PL vendors.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</si>
  <si>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</si>
  <si>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</si>
  <si>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</si>
  <si>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 xml:space="preserve">Supplier Solutions - PDF file Ariba Network for Suppliers
Case Studies - http://www.ariba.com/customers/customer-case-studies
Enablement - http://www.ariba.com/solutions/support-and-enablement  </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</si>
  <si>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</si>
  <si>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</si>
  <si>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</si>
  <si>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</si>
  <si>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</si>
  <si>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</si>
  <si>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Will address this during product demo discussion</t>
  </si>
  <si>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</si>
  <si>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</si>
  <si>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Catalog Management (only answer this for eProcurement)</t>
  </si>
  <si>
    <t>Describe which catalog management capabilities can be executed from the portal (and which cannot)</t>
  </si>
  <si>
    <t>Order Management</t>
  </si>
  <si>
    <t>Describe which order management capabilities can be executed from the portal (and which cannot)</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</si>
  <si>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</si>
  <si>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Ariba Network for Suppliers PDF file</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</si>
  <si>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</si>
  <si>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Describe which invoicing components can be executed from the portal (and which cannot). If suppliers have multiple customers on the network, can they see all related invoicing (and associated trade documents) through a single log-on?</t>
  </si>
  <si>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</si>
  <si>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</si>
  <si>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</si>
  <si>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</si>
  <si>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</si>
  <si>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</si>
  <si>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</si>
  <si>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See Cloud Integration White Paper.</t>
  </si>
  <si>
    <t>Integration Data Points file
Integration White Paper</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</si>
  <si>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</si>
  <si>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</si>
  <si>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</si>
  <si>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Light Enablement Presentation.</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</si>
  <si>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</si>
  <si>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</si>
  <si>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Will provide additional details during demo discussions</t>
  </si>
  <si>
    <t>Configuration/user/admin guides available on request</t>
  </si>
  <si>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</si>
  <si>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</si>
  <si>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</si>
  <si>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</si>
  <si>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</si>
  <si>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</si>
  <si>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</si>
  <si>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</si>
  <si>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</si>
  <si>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</si>
  <si>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</si>
  <si>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</si>
  <si>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</si>
  <si>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In addition to business user configuration, technical users can enable integrations between external systems and Ariba, and implement single sign on policies, etc.</t>
  </si>
  <si>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</si>
  <si>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Vendor/Consultant Configuration</t>
  </si>
  <si>
    <t>Is a vendor or trained consultant required for certain or all configurations? if so what are typical turnaround times and costs (hourly FTE) associated with this work?</t>
  </si>
  <si>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</si>
  <si>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</si>
  <si>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Customizations</t>
  </si>
  <si>
    <t>What percentage of your deployments include code-level customization? If applicable, please describe the types of customizations that you have enabled?</t>
  </si>
  <si>
    <t>All customizations live outside the code for Ariba on demand solutions. These can be configured at run time ether by the customer or ariba support admin.</t>
  </si>
  <si>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</si>
  <si>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</si>
  <si>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</si>
  <si>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</si>
  <si>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</si>
  <si>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We support integration with customers via punchout mechanism, ERP systems and other on Premise solutions including ariba. We also provide full onP and SRM solutions in addition to cloud.</t>
  </si>
  <si>
    <t>Robotics / AI / Machine Learning</t>
  </si>
  <si>
    <t>Explain the use of robotics technology, embedded AI/machine learning capability, etc. What is in your roadmap in these areas? Do you employ data scientists on staff? If so, please describe your team and its credentials</t>
  </si>
  <si>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</si>
  <si>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Big Data</t>
  </si>
  <si>
    <t>Explain the use of big data technology (e.g., business intelligence, customer data integration approaches, real-time "hubs", artificial Intelligence, etc. Please describe the experience and credentials of your analytics team</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</si>
  <si>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</si>
  <si>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</si>
  <si>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</si>
  <si>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</si>
  <si>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</si>
  <si>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</si>
  <si>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Internet of Things (IoT)</t>
  </si>
  <si>
    <t>Explain the use of IoT technology within your solutions (if used) and your IoT roadmap (if applicable)</t>
  </si>
  <si>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</si>
  <si>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OCR / Scanners</t>
  </si>
  <si>
    <t>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</si>
  <si>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</si>
  <si>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Intelligent Apps</t>
  </si>
  <si>
    <t>Explain the use of "intelligent apps" within your solutions. Examples include: Siri, Alexa, Google, etc. Do you work with partners in this area?</t>
  </si>
  <si>
    <t>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</si>
  <si>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</si>
  <si>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Conversational Systems</t>
  </si>
  <si>
    <t>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</si>
  <si>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</si>
  <si>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</si>
  <si>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</si>
  <si>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</si>
  <si>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</si>
  <si>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Through the Cloud Integration Gateway (CIG), we support many different standards, including support for PIDX in the oil and gas industry. CIG provides a platform through which suppliers can easily integrate most standards through the Ariba Network,</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</si>
  <si>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</si>
  <si>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</si>
  <si>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</si>
  <si>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</si>
  <si>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</si>
  <si>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</si>
  <si>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</si>
  <si>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SAP Ariba Spend Analysis now supports AI/ ML based commodity classification models that allows the compression of invoice classification from weeks to a few minutes.This is based on the usage of neural network based algorithms that have been embedded in to the process</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</si>
  <si>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</si>
  <si>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</si>
  <si>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</si>
  <si>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</si>
  <si>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</si>
  <si>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</si>
  <si>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Ariba has their own consultants to deploy  solutions in both a field and shared services offering. We also work with partners sharing the load during the implementation. We have approximately 1000+ Ariba FTEs trained and  150+ partner FTEs trained across several partners</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</si>
  <si>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</si>
  <si>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</si>
  <si>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</si>
  <si>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</si>
  <si>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</si>
  <si>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</si>
  <si>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</si>
  <si>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</si>
  <si>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</si>
  <si>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</si>
  <si>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</si>
  <si>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</si>
  <si>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</si>
  <si>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</si>
  <si>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</si>
  <si>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</si>
  <si>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</si>
  <si>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</si>
  <si>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</si>
  <si>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</si>
  <si>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</si>
  <si>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</si>
  <si>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</si>
  <si>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</si>
  <si>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</si>
  <si>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Buyer will be able to able to approve invoices through their PDA. Supplier side mobility features only. Need to come from Network team</t>
  </si>
  <si>
    <t>We plan on mobile invoice creation for suppliers for 2018. Currently, we allow approval of invoices with a mobile device</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</si>
  <si>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</si>
  <si>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</si>
  <si>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</si>
  <si>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</si>
  <si>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</si>
  <si>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</si>
  <si>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</si>
  <si>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</si>
  <si>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</si>
  <si>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</si>
  <si>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</si>
  <si>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</si>
  <si>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</si>
  <si>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</si>
  <si>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</si>
  <si>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</si>
  <si>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Financing On-Boarding</t>
  </si>
  <si>
    <t>Describe any additional on-boarding support (e.g., KYC or SCF legal frameworks) for trade financing outside of standard network/invoicing on-boarding</t>
  </si>
  <si>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</si>
  <si>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</si>
  <si>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</si>
  <si>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</si>
  <si>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Collaboration</t>
  </si>
  <si>
    <t>Describe your ability to support collaboration between buyers, suppliers and third-parties (if applicable) for negotiation / remediation purposes in the case of standard discounting or recourse arrangements</t>
  </si>
  <si>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</si>
  <si>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</si>
  <si>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</si>
  <si>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Ariba Network and through integration with our SCF provider, we provide reports for both buyers and suppliers in terms of payments, tax, discount taken, cost to finance, etc. This is also captured in the Buyers ERP as all documents are integrated back to ERP</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</si>
  <si>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</si>
  <si>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</si>
  <si>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</si>
  <si>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</si>
  <si>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</si>
  <si>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</si>
  <si>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</si>
  <si>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</si>
  <si>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</si>
  <si>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</si>
  <si>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</si>
  <si>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complete in advance of your draft scoring review - if needed</t>
  </si>
  <si>
    <t>Q1 18</t>
  </si>
  <si>
    <t>Q3 18</t>
  </si>
  <si>
    <t>Analyst notes (2)</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</si>
  <si>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</si>
  <si>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</si>
  <si>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</si>
  <si>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</si>
  <si>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</si>
  <si>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</si>
  <si>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</si>
  <si>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</si>
  <si>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</si>
  <si>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</si>
  <si>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</si>
  <si>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</si>
  <si>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</si>
  <si>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</si>
  <si>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</si>
  <si>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</si>
  <si>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</si>
  <si>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</si>
  <si>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</si>
  <si>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</si>
  <si>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</si>
  <si>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</si>
  <si>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</si>
  <si>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</si>
  <si>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</si>
  <si>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</si>
  <si>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</si>
  <si>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</si>
  <si>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</si>
  <si>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</si>
  <si>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</si>
  <si>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</si>
  <si>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</si>
  <si>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</si>
  <si>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</si>
  <si>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</si>
  <si>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</si>
  <si>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</si>
  <si>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</si>
  <si>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</si>
  <si>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</si>
  <si>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</si>
  <si>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</si>
  <si>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</si>
  <si>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</si>
  <si>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</si>
  <si>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</si>
  <si>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</si>
  <si>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</si>
  <si>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</si>
  <si>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</si>
  <si>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</si>
  <si>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</si>
  <si>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</si>
  <si>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</si>
  <si>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</si>
  <si>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</si>
  <si>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</si>
  <si>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</si>
  <si>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</si>
  <si>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</si>
  <si>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</si>
  <si>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</si>
  <si>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</si>
  <si>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</si>
  <si>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</si>
  <si>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</si>
  <si>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</si>
  <si>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</si>
  <si>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</si>
  <si>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</si>
  <si>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</si>
  <si>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</si>
  <si>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</si>
  <si>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</si>
  <si>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</si>
  <si>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</si>
  <si>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</si>
  <si>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</si>
  <si>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</si>
  <si>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</si>
  <si>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</si>
  <si>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</si>
  <si>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</si>
  <si>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</si>
  <si>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</si>
  <si>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</si>
  <si>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</si>
  <si>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</si>
  <si>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</si>
  <si>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</si>
  <si>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</si>
  <si>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See response to question on 'Distributed Supplier RFX Response Management'</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</si>
  <si>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</si>
  <si>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</si>
  <si>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</si>
  <si>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</si>
  <si>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</si>
  <si>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</si>
  <si>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</si>
  <si>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</si>
  <si>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</si>
  <si>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</si>
  <si>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</si>
  <si>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</si>
  <si>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</si>
  <si>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</si>
  <si>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</si>
  <si>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</si>
  <si>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</si>
  <si>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</si>
  <si>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</si>
  <si>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</si>
  <si>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</si>
  <si>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</si>
  <si>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</si>
  <si>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</si>
  <si>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</si>
  <si>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</si>
  <si>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</si>
  <si>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</si>
  <si>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</si>
  <si>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</si>
  <si>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ETL Support</t>
  </si>
  <si>
    <t>To what extent does the platform support extract, transform and load from other systems?</t>
  </si>
  <si>
    <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</si>
  <si>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</si>
  <si>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</si>
  <si>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</si>
  <si>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</si>
  <si>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</si>
  <si>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P2P/S2P Integration</t>
  </si>
  <si>
    <t>To what extent does the platform support out-of-the-box integration with other P2P/S2P systems that the organization may already have in place for transactional procurement?</t>
  </si>
  <si>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</si>
  <si>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3rd Party Feeds</t>
  </si>
  <si>
    <t>To what extent does the platform support integration with 3rd party data feeds that are relevant for data enrichment and analysis?</t>
  </si>
  <si>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</si>
  <si>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Cleansing</t>
  </si>
  <si>
    <t>To what extent does the platform support the cleansing of data required for analytics?</t>
  </si>
  <si>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</si>
  <si>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Automatic data correction based on known fields</t>
  </si>
  <si>
    <t>Does the platform support the automatic correction of data pulled from a system with correct data pulled from a master system?</t>
  </si>
  <si>
    <t>Please refer to response on 'AI'</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</si>
  <si>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</si>
  <si>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</si>
  <si>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</si>
  <si>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</si>
  <si>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</si>
  <si>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</si>
  <si>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</si>
  <si>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Built in Schemas (UNSPSC, Best in Class, etc.)</t>
  </si>
  <si>
    <t>Does the platform support (automatic) categorization against one or more built in schemas such as UNSPSC, Best-in-Class schemas created by consultants, or other industry classifications?</t>
  </si>
  <si>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</si>
  <si>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AI</t>
  </si>
  <si>
    <t>Does the platform support categorization using one or more AI technologies?</t>
  </si>
  <si>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</si>
  <si>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Out-of-the-Box Reports and Analytics</t>
  </si>
  <si>
    <t>To what extent is out-of-the-box reporting supported?</t>
  </si>
  <si>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</si>
  <si>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Standard Spend Reports</t>
  </si>
  <si>
    <t>To what extent does the platform support standard spend reports? How many are included and to what extent is end-to-end coverage supported?</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</si>
  <si>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</si>
  <si>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Customization Capability</t>
  </si>
  <si>
    <t>To what extent does the built-in reporting and analytics support end-user customization?</t>
  </si>
  <si>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</si>
  <si>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</si>
  <si>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</si>
  <si>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Please refer to response on 'Out-of-the-Box Reports and Analytics'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</si>
  <si>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</si>
  <si>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</si>
  <si>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</si>
  <si>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</si>
  <si>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</si>
  <si>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</si>
  <si>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</si>
  <si>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</si>
  <si>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</si>
  <si>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</si>
  <si>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</si>
  <si>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</si>
  <si>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</si>
  <si>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</si>
  <si>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See response to question on 'Templates'</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</si>
  <si>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</si>
  <si>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</si>
  <si>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</si>
  <si>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</si>
  <si>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</si>
  <si>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</si>
  <si>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</si>
  <si>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</si>
  <si>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</si>
  <si>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</si>
  <si>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</si>
  <si>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</si>
  <si>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</si>
  <si>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</si>
  <si>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</si>
  <si>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</si>
  <si>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</si>
  <si>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</si>
  <si>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SAP Ariba Sourcing supports an "out-of-the-box" optimization and analysis module which allows users to quickly analyze multiple, constraint-based award scenarios across a myriad of line items, parameters and cost-factors to determine best-value awards.</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</si>
  <si>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</si>
  <si>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</si>
  <si>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</si>
  <si>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</si>
  <si>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</si>
  <si>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</si>
  <si>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</si>
  <si>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See response to question on 'Multi-Party' and the scoring and grading functionaliry can be both quantitative and qualitative. There are advanced features like Bonus and Penalty application based on responses to compute scores and enable more adavanced grading functionality</t>
  </si>
  <si>
    <t>Documentary Support</t>
  </si>
  <si>
    <t>To what extent does the RFX tool support document attachments?</t>
  </si>
  <si>
    <t>1 bulk uploads in centralized directory; 2 classification by skype; 3 version management; 4 auto-classification and verification</t>
  </si>
  <si>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</si>
  <si>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</si>
  <si>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</si>
  <si>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</si>
  <si>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</si>
  <si>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</si>
  <si>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</si>
  <si>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</si>
  <si>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</si>
  <si>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</si>
  <si>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</si>
  <si>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</si>
  <si>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</si>
  <si>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</si>
  <si>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</si>
  <si>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</si>
  <si>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</si>
  <si>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</si>
  <si>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</si>
  <si>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</si>
  <si>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</si>
  <si>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</si>
  <si>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</si>
  <si>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</si>
  <si>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</si>
  <si>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Users creating an event can preview the supplier view of the event content and structure from the RFx creation window.  This enables users to confirm the structure of the event and the data that is being shared with suppliers.</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</si>
  <si>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</si>
  <si>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</si>
  <si>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</si>
  <si>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This is supported through the user group rules. All users in a given group can see the same content across the solution</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</si>
  <si>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</si>
  <si>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</si>
  <si>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</si>
  <si>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</si>
  <si>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</si>
  <si>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</si>
  <si>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</si>
  <si>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</si>
  <si>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</si>
  <si>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</si>
  <si>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</si>
  <si>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</si>
  <si>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</si>
  <si>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</si>
  <si>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</si>
  <si>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See response to question on 'Automatic Supplier Identification'</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</si>
  <si>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</si>
  <si>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</si>
  <si>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</si>
  <si>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</si>
  <si>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</si>
  <si>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</si>
  <si>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</si>
  <si>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</si>
  <si>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</si>
  <si>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</si>
  <si>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</si>
  <si>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See response to question on 'Bidding'.  The solution also supports Bonus - Malus event types.</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</si>
  <si>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</si>
  <si>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</si>
  <si>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</si>
  <si>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</si>
  <si>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Evaluation mechanisms</t>
  </si>
  <si>
    <t>In this section you describe the power of the evaluation mechanisms in the tool.</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</si>
  <si>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</si>
  <si>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</si>
  <si>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</si>
  <si>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</si>
  <si>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</si>
  <si>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</si>
  <si>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</si>
  <si>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See response to question on 'Multi-Party Support'</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</si>
  <si>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</si>
  <si>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</si>
  <si>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</si>
  <si>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</si>
  <si>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</si>
  <si>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</si>
  <si>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</si>
  <si>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</si>
  <si>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</si>
  <si>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The buyer has the ability to pause an event, lock suppliers and edit RFX content anytime. The buyer can also send messages, enable and disable supplier login IDs, edit the event, pause the event, extend the event, change the timing and close the event.</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</si>
  <si>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</si>
  <si>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</si>
  <si>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</si>
  <si>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</si>
  <si>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</si>
  <si>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</si>
  <si>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</si>
  <si>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</si>
  <si>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</si>
  <si>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New auction format supported - Japanese auction ( reverse and forward )</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</si>
  <si>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</si>
  <si>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</si>
  <si>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</si>
  <si>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</si>
  <si>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</si>
  <si>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</si>
  <si>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</si>
  <si>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</si>
  <si>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</si>
  <si>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</si>
  <si>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</si>
  <si>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SAP Ariba Sourcing supports multi-stage RFX capabilities. Buyers can quickly progress up the event chain by importing or cloning previous events into the next future event.</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</si>
  <si>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</si>
  <si>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</si>
  <si>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</si>
  <si>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</si>
  <si>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</si>
  <si>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</si>
  <si>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</si>
  <si>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</si>
  <si>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</si>
  <si>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</si>
  <si>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</si>
  <si>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</si>
  <si>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</si>
  <si>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</si>
  <si>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</si>
  <si>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</si>
  <si>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</si>
  <si>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</si>
  <si>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</si>
  <si>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</si>
  <si>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</si>
  <si>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</si>
  <si>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</si>
  <si>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</si>
  <si>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</si>
  <si>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</si>
  <si>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</si>
  <si>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</si>
  <si>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</si>
  <si>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</si>
  <si>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</si>
  <si>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</si>
  <si>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</si>
  <si>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</si>
  <si>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</si>
  <si>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Price, non-price factors and other custom business constraints can be utilized when building an optimization scenario. Scenarios can be created that assigns minimum and maximum allocation of a reward.</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</si>
  <si>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</si>
  <si>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</si>
  <si>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</si>
  <si>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See response to question on 'Capacity'. For example  A scenario can be created that assigns a % of business to an incumbent and diversity supplier.</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</si>
  <si>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</si>
  <si>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</si>
  <si>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</si>
  <si>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</si>
  <si>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</si>
  <si>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</si>
  <si>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</si>
  <si>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</si>
  <si>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</si>
  <si>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</si>
  <si>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</si>
  <si>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The decision analysis module will enable buyers to create simple to complex 'what if' scenarios on the fly for any given event. Users can create multiple what-if-scenarios with different constarints, item sets &amp; supplier sets.</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</si>
  <si>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</si>
  <si>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</si>
  <si>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</si>
  <si>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</si>
  <si>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</si>
  <si>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</si>
  <si>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</si>
  <si>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</si>
  <si>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</si>
  <si>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</si>
  <si>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</si>
  <si>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</si>
  <si>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</si>
  <si>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</si>
  <si>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</si>
  <si>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</si>
  <si>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</si>
  <si>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</si>
  <si>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</si>
  <si>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</si>
  <si>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</si>
  <si>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</si>
  <si>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</si>
  <si>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</si>
  <si>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The optimization and analysis module can be configured to allows users to quickly analyze multiple, constraint-based award scenarios across a myriad of line items, parameters and cost-factors to determine best-value awards.</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</si>
  <si>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</si>
  <si>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</si>
  <si>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</si>
  <si>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The optimizer engine functionality is delivered out-of-the box as part of the SAP Ariba Sourcing module. Users can run multiple optimization scenarios and switch between the acution view and optimization view.</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</si>
  <si>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</si>
  <si>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</si>
  <si>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</si>
  <si>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SAP Ariba Sourcing  supports an "out-of-the-box" optimization and analysis module which allows users to quickly analyze multiple, constraint-based award scenarios across a myriad of line items, parameters and cost-factors to determine best-value awards.</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</si>
  <si>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</si>
  <si>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</si>
  <si>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</si>
  <si>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</si>
  <si>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</si>
  <si>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</si>
  <si>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</si>
  <si>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</si>
  <si>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</si>
  <si>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</si>
  <si>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</si>
  <si>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</si>
  <si>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</si>
  <si>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</si>
  <si>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</si>
  <si>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</si>
  <si>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</si>
  <si>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</si>
  <si>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</si>
  <si>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</si>
  <si>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</si>
  <si>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</si>
  <si>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</si>
  <si>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</si>
  <si>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</si>
  <si>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</si>
  <si>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</si>
  <si>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</si>
  <si>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</si>
  <si>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</si>
  <si>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</si>
  <si>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</si>
  <si>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</si>
  <si>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</si>
  <si>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</si>
  <si>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</si>
  <si>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</si>
  <si>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</si>
  <si>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</si>
  <si>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</si>
  <si>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</si>
  <si>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</si>
  <si>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</si>
  <si>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</si>
  <si>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</si>
  <si>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</si>
  <si>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</si>
  <si>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</si>
  <si>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</si>
  <si>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</si>
  <si>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</si>
  <si>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</si>
  <si>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</si>
  <si>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</si>
  <si>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</si>
  <si>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</si>
  <si>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</si>
  <si>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</si>
  <si>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</si>
  <si>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See response to question on 'KPIs'</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</si>
  <si>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</si>
  <si>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</si>
  <si>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</si>
  <si>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</si>
  <si>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</si>
  <si>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</si>
  <si>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</si>
  <si>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</si>
  <si>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</si>
  <si>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</si>
  <si>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</si>
  <si>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</si>
  <si>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</si>
  <si>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</si>
  <si>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</si>
  <si>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</si>
  <si>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</si>
  <si>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</si>
  <si>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</si>
  <si>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</si>
  <si>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</si>
  <si>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</si>
  <si>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</si>
  <si>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</si>
  <si>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</si>
  <si>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</si>
  <si>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</si>
  <si>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</si>
  <si>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</si>
  <si>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</si>
  <si>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</si>
  <si>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</si>
  <si>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</si>
  <si>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</si>
  <si>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</si>
  <si>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</si>
  <si>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</si>
  <si>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</si>
  <si>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</si>
  <si>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</si>
  <si>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See response to the question on 'Issue Identification'</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</si>
  <si>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</si>
  <si>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</si>
  <si>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</si>
  <si>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</si>
  <si>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</si>
  <si>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</si>
  <si>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</si>
  <si>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</si>
  <si>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</si>
  <si>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</si>
  <si>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</si>
  <si>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</si>
  <si>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</si>
  <si>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NA</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</si>
  <si>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</si>
  <si>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</si>
  <si>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</si>
  <si>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</si>
  <si>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</si>
  <si>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</si>
  <si>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</si>
  <si>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</si>
  <si>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</si>
  <si>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</si>
  <si>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</si>
  <si>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</si>
  <si>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</si>
  <si>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</si>
  <si>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</si>
  <si>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</si>
  <si>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</si>
  <si>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</si>
  <si>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1 custom coding; 2 API integration; 3 a plethora of out-of-the-box integrations based on our complete and 100% open API and open vendor APIs; 4 would include capability beyond which is previously addressed (but including 1-3)</t>
  </si>
  <si>
    <t>Please refer to the response to the question on 'ERP'</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</si>
  <si>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</si>
  <si>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</si>
  <si>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</si>
  <si>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</si>
  <si>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</si>
  <si>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</si>
  <si>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</si>
  <si>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</si>
  <si>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</si>
  <si>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</si>
  <si>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</si>
  <si>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</si>
  <si>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</si>
  <si>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</si>
  <si>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</si>
  <si>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</si>
  <si>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</si>
  <si>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</si>
  <si>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</si>
  <si>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</si>
  <si>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</si>
  <si>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</si>
  <si>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</si>
  <si>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</si>
  <si>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</si>
  <si>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</si>
  <si>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</si>
  <si>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</si>
  <si>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</si>
  <si>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</si>
  <si>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</si>
  <si>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</si>
  <si>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</si>
  <si>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</si>
  <si>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</si>
  <si>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</si>
  <si>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</si>
  <si>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</si>
  <si>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1 a single currency conversion table; 2 integrated currency feed which updates daily; 3 rules-based conversion based on currency and payment type (i.e. 2.5% conversion fee on the P-card, etc.); 4 would include capability beyond which is previously addressed (but including 1-3)</t>
  </si>
  <si>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</si>
  <si>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</si>
  <si>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</si>
  <si>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</si>
  <si>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</si>
  <si>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To what extent are (out-of-the-box) configuration options available for business users?</t>
  </si>
  <si>
    <t>N/A</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</si>
  <si>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</si>
  <si>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Manager Configuration</t>
  </si>
  <si>
    <t>To what extent are (out-of-the-box) configuration options available for managers?</t>
  </si>
  <si>
    <t>See response to question on 'Business User Configuration'</t>
  </si>
  <si>
    <t>Stakeholder Configuration</t>
  </si>
  <si>
    <t>To what extent are (out-of-the-box) configuration options available for stakeholders?</t>
  </si>
  <si>
    <t>To what extent are (out-of-the-box) configuration options available for vendors/consultant/partners?</t>
  </si>
  <si>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</si>
  <si>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</si>
  <si>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</si>
  <si>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</si>
  <si>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</si>
  <si>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</si>
  <si>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Sourcing Events (managed RFX/Auction/Optimization)</t>
  </si>
  <si>
    <t>Describe your ability to do managed sourcing events on behalf of your client.</t>
  </si>
  <si>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</si>
  <si>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Risk Identification and Management</t>
  </si>
  <si>
    <t>Describe your ability to do risk identification, analysis, tracking, and mitigation across the platform.</t>
  </si>
  <si>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</si>
  <si>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</si>
  <si>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</si>
  <si>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Spend Analytics subcategories</t>
  </si>
  <si>
    <t>Data Layer</t>
  </si>
  <si>
    <t>Process Support</t>
  </si>
  <si>
    <t>Function Support</t>
  </si>
  <si>
    <t>Spend Analytics</t>
  </si>
  <si>
    <t>Schema Support (general)</t>
  </si>
  <si>
    <t>How extensive is the schema support? Is it fixed, or can it be customer defined? Are there any limits on size? Can multiple schemas be supported? Simultaneously?</t>
  </si>
  <si>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</si>
  <si>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Schema Support (out-of-the-box)</t>
  </si>
  <si>
    <t>What schemas are supported out of the box? How many are standard? How many are built on industry / category expertise? Are they customizable?</t>
  </si>
  <si>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</si>
  <si>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Schema Support (custom)</t>
  </si>
  <si>
    <t>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</si>
  <si>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</si>
  <si>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Schema Support (multi)</t>
  </si>
  <si>
    <t>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</si>
  <si>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</si>
  <si>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Cube Capability</t>
  </si>
  <si>
    <t>How easy is it for the customer organization to define multiple cubes on any and all dimensions of interest, create derived and roll-up dimensions, and share those cubes?</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</si>
  <si>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</si>
  <si>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</si>
  <si>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</si>
  <si>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</si>
  <si>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How extensive is the formula support for creating ranged and derived dimensions, creating (roll-up) reports, and creating classification/cleansing rules?</t>
  </si>
  <si>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</si>
  <si>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</si>
  <si>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</si>
  <si>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</si>
  <si>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ETL (Extract / Transform / Load)</t>
  </si>
  <si>
    <t>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</si>
  <si>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</si>
  <si>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Out of the box ERP integrations</t>
  </si>
  <si>
    <t>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</si>
  <si>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</si>
  <si>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</si>
  <si>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</si>
  <si>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</si>
  <si>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</si>
  <si>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</si>
  <si>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</si>
  <si>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</si>
  <si>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</si>
  <si>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Enrich</t>
  </si>
  <si>
    <t>How extensive are the enrichment options available out of the box? Does the solution come with a large database of known, clean, and enriched supplier and product records? What about services? What about support for bill of materials?</t>
  </si>
  <si>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</si>
  <si>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</si>
  <si>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</si>
  <si>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</si>
  <si>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Multi-Source Cross-Joins</t>
  </si>
  <si>
    <t>Does the solutions support multi-source cross-joins to make sure only the needed data is imported and the right data matched based on values from multiple sources, joined on common, cleansed fields? How extensible are these cross-joins?</t>
  </si>
  <si>
    <t>Yes, all dimensions in the source data is cross referenced against each other.  This is done through a mapping file that SAP Ariba will assist in creating.</t>
  </si>
  <si>
    <t>Classification / Categorization</t>
  </si>
  <si>
    <t>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</si>
  <si>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</si>
  <si>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</si>
  <si>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</si>
  <si>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</si>
  <si>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</si>
  <si>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</si>
  <si>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</si>
  <si>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</si>
  <si>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</si>
  <si>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Query Capability</t>
  </si>
  <si>
    <t>Can the classification be accomplished using queries that specify subsets of the data as opposed to static, complicated, regex rule sets? How advanced is the query capability that can be supported?</t>
  </si>
  <si>
    <t>Customers can create rules via reporting UI.  The report results are translated to rules and run through the approval workflow.</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</si>
  <si>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</si>
  <si>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</si>
  <si>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SAP Ariba Spend Analsis now supports AI/ ML based commodity classification models that allows the compression of invoice classification from weeks to a few minutes.This is based on the usage of neural network based algorithms that have been embedded in to the process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</si>
  <si>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</si>
  <si>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</si>
  <si>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</si>
  <si>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Data Integrity Analytics</t>
  </si>
  <si>
    <t>Does the solution support data integrity analytics that can analyze the quality and completeness and likely correctness of the data being loaded?</t>
  </si>
  <si>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</si>
  <si>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</si>
  <si>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</si>
  <si>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Please refer to the response to question on 'Data Integrity Analytics'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</si>
  <si>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</si>
  <si>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</si>
  <si>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Please refer to the response to question on 'Data Integrity Analytics'.Using Convolutional Neural Networks, the solution would be able to determine the accuracy  and correctness of data classification automatically</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</si>
  <si>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</si>
  <si>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</si>
  <si>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 xml:space="preserve">The SAP Ariba data enrichment team initiates the data classification and enrichment only after the customer signs off on the data validity of the spend data load.  </t>
  </si>
  <si>
    <t>VAR: Visualize, Analyze, Report</t>
  </si>
  <si>
    <t>What is the extent of the visualization, analysis, and reporting capability in the tool?</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</si>
  <si>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</si>
  <si>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Filter Support</t>
  </si>
  <si>
    <t>Do the reports support (real-time) filter definition and application? If so, are the filters limited to a fixed set of dimensions or can they be defined on any dimensions? Do they support ranged / derived dimensions?</t>
  </si>
  <si>
    <t>Filters are supported real time and are automatically applied to a report when they are created.  Filters can be fixed or derived based upon the data being filtered.</t>
  </si>
  <si>
    <t>Formula / Derived Dimension Support</t>
  </si>
  <si>
    <t>How extensive is the formula support in the creation of dimensions, filters, and views?</t>
  </si>
  <si>
    <t>Customers can create 'views' via SAP Ariba Spend Analysis reports.  Filters can be easily created and saved for re-use.  Formulas can be created on measures.</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</si>
  <si>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</si>
  <si>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</si>
  <si>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</si>
  <si>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</si>
  <si>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</si>
  <si>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Reports can be built as a brand new report or they can be modifications of included reports.  Reports can be multi-fact reports allowing for the use of any dimension and the full range of formulaic support is provided for any user modifying a report.</t>
  </si>
  <si>
    <t>ETD (extract / transform / dump)</t>
  </si>
  <si>
    <t>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</si>
  <si>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</si>
  <si>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Flat File / FTP</t>
  </si>
  <si>
    <t>Does the system support flat-file exports in necessary formats and auto-push to FTP sites where other systems can upload the files from the FTP to import?</t>
  </si>
  <si>
    <t>SAP Ariba Spend Analysis has a star schema export feature that lets customers export their entire schema including original and enriched data by date range.  Results are stored in .csv format.</t>
  </si>
  <si>
    <t>Real-Time Integration</t>
  </si>
  <si>
    <t>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</si>
  <si>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</si>
  <si>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</si>
  <si>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</si>
  <si>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</si>
  <si>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</si>
  <si>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</si>
  <si>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Item level forecasts can be provided and then actual versus delta reports run. Trends: Can display values over selected time interval (weekly, monthly, quarterly, annually, etc.).</t>
  </si>
  <si>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</si>
  <si>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Permissive Analytics</t>
  </si>
  <si>
    <t>Does the platform support permissive analytics? To what extent? Please describe.</t>
  </si>
  <si>
    <t>This is an emerging area of focus. As part of our innovation roadmap, SAP Ariba plans to use the  SAP Leonardo and IBM Watson platforms to  further the development of intelligent procurement solutions.</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</si>
  <si>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</si>
  <si>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</si>
  <si>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Does the platform come with a template library of scorecards? If so, how extensive is it?</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</si>
  <si>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</si>
  <si>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</si>
  <si>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KPI Library</t>
  </si>
  <si>
    <t>Does the platform come with a library of KPIs that can be used in the construction of scorecards?</t>
  </si>
  <si>
    <t>Please refer to the response to the questions on 'KPIs'</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</si>
  <si>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</si>
  <si>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Internal</t>
  </si>
  <si>
    <t>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</si>
  <si>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</si>
  <si>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External</t>
  </si>
  <si>
    <t>Describe the extent of external benchmarks supported by the platform. What 3rd party feeds are integrated and how often are the external benchmarks updated?</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</si>
  <si>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</si>
  <si>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Cost Avoidance / Opportunity Program Management</t>
  </si>
  <si>
    <t>Describe the ability of the toolset to create and maintain cost avoidance / opportunity programs and manage those over time.</t>
  </si>
  <si>
    <t>Included with the out of the box reports are reports specifically designed for cost avoidance/opportunity including part price variance and supplier optimization reports.</t>
  </si>
  <si>
    <t>Out of the Box</t>
  </si>
  <si>
    <t>Out-of-the-Box Sourcing Support</t>
  </si>
  <si>
    <t>What is the extent of out-of-the-box sourcing support provided in terms of opportunity analysis and bid analysis? Reports? Scorecards? Benchmarks? Predictive/Prescriptive Analytics? Please describe in detail.</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</si>
  <si>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</si>
  <si>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</si>
  <si>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</si>
  <si>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</si>
  <si>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</si>
  <si>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</si>
  <si>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</si>
  <si>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</si>
  <si>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See response to the questions on 'Out-of-the-Box Travel &amp; Expense Support'</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</si>
  <si>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</si>
  <si>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</si>
  <si>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</si>
  <si>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</si>
  <si>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</si>
  <si>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</si>
  <si>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</si>
  <si>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</si>
  <si>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</si>
  <si>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</si>
  <si>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</si>
  <si>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</si>
  <si>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</si>
  <si>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Out-of-the-Box Risk Management Support</t>
  </si>
  <si>
    <t>What is the extent of out-of-the-box risk analysis? Scorecards? Reports? Benchmarks? Predictive Analytics? Prescriptive Analytics? And across what functions can the risk management be applied? Please describe in detail.</t>
  </si>
  <si>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</si>
  <si>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3rd Party BI Integration</t>
  </si>
  <si>
    <t>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</si>
  <si>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</si>
  <si>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Please refer to the SAP Ariba Technical Whitepaper attached. </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</si>
  <si>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</si>
  <si>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</si>
  <si>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Pleaser refer to the responses to the questions on 'Semi-Structured / Unstructured Data' and 'Intelligent Apps'</t>
  </si>
  <si>
    <t>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</si>
  <si>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</si>
  <si>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Block Chain</t>
  </si>
  <si>
    <t>Semi-Structured / Unstructured Data</t>
  </si>
  <si>
    <t>What is the extent of support for semi-structured and unstructured data in the platform, especially from an analytics standpoint? Please describe in detail!</t>
  </si>
  <si>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</si>
  <si>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</si>
  <si>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</si>
  <si>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</si>
  <si>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</si>
  <si>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</si>
  <si>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SAP Ariba Spend Analysis enables customization of field labels via administrative feature.</t>
  </si>
  <si>
    <t xml:space="preserve">3rd party sources can either be linked directly or have data extracted into a predetermined staging location from where an SAP Ariba Client Tool (java, provided free to customers) schedules secure uploads into Analysis.
</t>
  </si>
  <si>
    <t>Fine-Grained Role/Data/Action Based Security</t>
  </si>
  <si>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</si>
  <si>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</si>
  <si>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</si>
  <si>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</si>
  <si>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</si>
  <si>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</si>
  <si>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</si>
  <si>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</si>
  <si>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</si>
  <si>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</si>
  <si>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</si>
  <si>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</si>
  <si>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</si>
  <si>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</si>
  <si>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Implementation / Integration / Maintenance Services</t>
  </si>
  <si>
    <t>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</si>
  <si>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</si>
  <si>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ETL / Cleansing / Classification / Categorization</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</si>
  <si>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</si>
  <si>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</si>
  <si>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Describe your on-going data management services -- including refresh, regular cleansing and enrichment, ongoing familying and normalization, etc.</t>
  </si>
  <si>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</si>
  <si>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</si>
  <si>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</si>
  <si>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</si>
  <si>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</si>
  <si>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</si>
  <si>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</si>
  <si>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</si>
  <si>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</si>
  <si>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</si>
  <si>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</si>
  <si>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</si>
  <si>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</si>
  <si>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</si>
  <si>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Supplier Information (industry codes)</t>
  </si>
  <si>
    <t>Please describe the depth of out-of-the-box support for supplier information management by industry against standard, global, industry codes</t>
  </si>
  <si>
    <t>Any set of industry specific information can be maintained, by leveraging conditions on questions.</t>
  </si>
  <si>
    <t>Product / Service Information (e.g., UNSPSC)</t>
  </si>
  <si>
    <t>Please describe the depth of out-of-the-box support for standard product codes including, but not limited to, UNSPSC, H(T)S, etc.</t>
  </si>
  <si>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</si>
  <si>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Multi-Source Integration</t>
  </si>
  <si>
    <t>Please describe the depth of multi-data-source integration including, but not limited to, ERPs, other MDM systems, other Supply Management systems, etc.</t>
  </si>
  <si>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</si>
  <si>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</si>
  <si>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</si>
  <si>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</si>
  <si>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SAP's MDG system covers multiple domains; supplier, customer, material/product, finance objects.</t>
  </si>
  <si>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</si>
  <si>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Fine Grained Access / Permission Control</t>
  </si>
  <si>
    <t>Please describe the level of fine-grained access control implemented by the MDM system. Is it table level, record level, or field level - and how many roles can be defined? Can permissions be defined by queries?</t>
  </si>
  <si>
    <t>SAP's MDG system supports access control on field level.</t>
  </si>
  <si>
    <t>Form Support</t>
  </si>
  <si>
    <t>What level of form, and form construction, support is included in the solution? Can users create any form, and conditional workflow, that they need to capture all of the necessary data?</t>
  </si>
  <si>
    <t>Forms and (numbered) surveys are supported via configuration of templates. Approvals are configured for forms and surveys also in the templates.</t>
  </si>
  <si>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</si>
  <si>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Data Archival and Auditing</t>
  </si>
  <si>
    <t>Can the solution maintain the complete edit history of every data element in the system, including who made the change, when, and what their role was at the time?</t>
  </si>
  <si>
    <t>Changes are maintained as activities with editor and date/time stamp.</t>
  </si>
  <si>
    <t>Document and Version Management</t>
  </si>
  <si>
    <t>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</si>
  <si>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</si>
  <si>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</si>
  <si>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OCR and Automatic (meta-data) Indexing</t>
  </si>
  <si>
    <t>Does the solution include, or integrate with, an OCR solution to automatically convert scanned and image documents into text for complete in-document searching and indexing?</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</si>
  <si>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</si>
  <si>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</si>
  <si>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</si>
  <si>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</si>
  <si>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</si>
  <si>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SIC Support</t>
  </si>
  <si>
    <t>How exstensible is the support for standard industry codes and the identification and collection of data relevant to those industry codes?</t>
  </si>
  <si>
    <t>Vendor Model supports 2 standard fields: industryClassificationSystemCode and industrialSectorCode, which allows for full extension.</t>
  </si>
  <si>
    <t>CHECK W MARIA?</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</si>
  <si>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</si>
  <si>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</si>
  <si>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</si>
  <si>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On-Boarding Templates</t>
  </si>
  <si>
    <t>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</si>
  <si>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</si>
  <si>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</si>
  <si>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Integrated Off-Line Reach Out (phone, fax)</t>
  </si>
  <si>
    <t>Does the platform support reach-out beyond traditional e-mail? Is there social network integration, (e-)fax integration, and/or phone integration?</t>
  </si>
  <si>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</si>
  <si>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Supplier Network Integration</t>
  </si>
  <si>
    <t>Does the platform integrate with one or more supplier networks, and, if so, to what degree? Simple profile integration? Full profile integration?</t>
  </si>
  <si>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</si>
  <si>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</si>
  <si>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</si>
  <si>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SLP is integrated with SAP MDG-S, which supports business partner level matching/deduplication, data validation  (eg address normalization and cleansing), and enrichment (eg DUNS lookup). Majority of large customers have this central in MDM; not in SM platform.</t>
  </si>
  <si>
    <t>Supplier Qualification</t>
  </si>
  <si>
    <t>To what degree can the product be used to qualify suppliers for the organization? And what capabilities does it have beyond data collection, delegation of control, and auto document verification?</t>
  </si>
  <si>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</si>
  <si>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</si>
  <si>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Data Collection / Branching Workflow</t>
  </si>
  <si>
    <t>How powerful is the data collection capability? Does the workflow branch based on each data element to allow for the appropriate collection of supplier, product, and/or service information?</t>
  </si>
  <si>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</si>
  <si>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</si>
  <si>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</si>
  <si>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Supplier can add any user on Ariba Network that needs to be involved in engaging w buyer org throughout the lifecycle and performance processes.</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</si>
  <si>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</si>
  <si>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</si>
  <si>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</si>
  <si>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Supplier Data Management</t>
  </si>
  <si>
    <t>To what degree of detail is supplier data supported in the SIM portion of the SXM solution, either out-of-the-box, through schema-extensibility, or through custom definition on the client's part?</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</si>
  <si>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</si>
  <si>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</si>
  <si>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</si>
  <si>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</si>
  <si>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</si>
  <si>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</si>
  <si>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3P Data Integration (scores/audits/etc.)</t>
  </si>
  <si>
    <t>How extensive is the built in support for third party data feed integration for external risk scores, audits, data enrichment, etc?</t>
  </si>
  <si>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</si>
  <si>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</si>
  <si>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</si>
  <si>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</si>
  <si>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Certificates / Insurance</t>
  </si>
  <si>
    <t>Is there extra built-in capability for certification and insurance document management, which organizations need to confirm and be on top off to meet risk and regulatory requirements?</t>
  </si>
  <si>
    <t>Certificates are managed as their own object, aggregated in a certificate view, with certificate-type based expiration dates, notifications, and expiration-triggered status changes.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</si>
  <si>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</si>
  <si>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</si>
  <si>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Ariba Product Catalog is an industry proven solution. Either supplier can upload/update product data, or Ariba services can supports.</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</si>
  <si>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</si>
  <si>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</si>
  <si>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Approval flows can be fully customized; any steps, serial/parallel/custom, with inclusion conditions on any step.
Preference status is on supplier and category/region/organization (matrix) and supports its own approval template.</t>
  </si>
  <si>
    <t>Supplier Collaboration</t>
  </si>
  <si>
    <t>How extensive is the built-in supplier collaboration capability?</t>
  </si>
  <si>
    <t>Supplier collaboration can be structured using lifecycle specific templates with supplier questionnaires.</t>
  </si>
  <si>
    <t>Platform supports both in-process messages (eg requesting supplier additional/corrected data) and within message boards.</t>
  </si>
  <si>
    <t>Collaborative Whiteboards</t>
  </si>
  <si>
    <t>Does the platform contain collaborative white-boards that allow both parties to co-develop plans, work on innovations, and other collaborative projects?</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</si>
  <si>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</si>
  <si>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</si>
  <si>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</si>
  <si>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</si>
  <si>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</si>
  <si>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</si>
  <si>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</si>
  <si>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</si>
  <si>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</si>
  <si>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</si>
  <si>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</si>
  <si>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</si>
  <si>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Plan Development &amp; Milestone Definition</t>
  </si>
  <si>
    <t>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</si>
  <si>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</si>
  <si>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Status Updates</t>
  </si>
  <si>
    <t>How easy is it to do status updates, share them, take actions on those updates, and evaluate progress and modify the plan collaboratively based on those updates?</t>
  </si>
  <si>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</si>
  <si>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Resolution Mechanisms</t>
  </si>
  <si>
    <t>What does the platform support in the way of resolution mechanisms? How are these tied to issue tracking, milestones, and statuses, and how effective are they in closing corrective actions?</t>
  </si>
  <si>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</si>
  <si>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</si>
  <si>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</si>
  <si>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</si>
  <si>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</si>
  <si>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</si>
  <si>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</si>
  <si>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Mapping of responses to scores. Calculation of aggregate scores based on weighted scores.</t>
  </si>
  <si>
    <t>Scorecards w/ Automatic Updates</t>
  </si>
  <si>
    <t>How deep is the scorecard functionality, how extensive is the KPI functionality, and what is the ability to update the scorecards in real time, compute trends, detect changes, and alert key personnel?</t>
  </si>
  <si>
    <t>Scorecards can be automatically updated. Ability to publish to supplier. Support for threshold triggered notification. Notification message can be customer defined, including translation.</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</si>
  <si>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</si>
  <si>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</si>
  <si>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</si>
  <si>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</si>
  <si>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</si>
  <si>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</si>
  <si>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</si>
  <si>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</si>
  <si>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</si>
  <si>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</si>
  <si>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Review and Decision Support</t>
  </si>
  <si>
    <t>What level of review and decision support is included? Are multi-level approvals supported? Can the buying team work collaboratively? Can the suppliers provide feedback at appropriate points?</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</si>
  <si>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</si>
  <si>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</si>
  <si>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Monitoring</t>
  </si>
  <si>
    <t>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</si>
  <si>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</si>
  <si>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Automatic Data / Scorecard Updates</t>
  </si>
  <si>
    <t>Can the scorecards be automatically updated with relevant data? How often? What level of application and feed integration is supported?</t>
  </si>
  <si>
    <t>Scorecards can be automatically updated. Ability to publish to supplier.</t>
  </si>
  <si>
    <t>Alerts &amp; Notification</t>
  </si>
  <si>
    <t>Can alerts be defined that notify an individual when scorecards drop below a threshold, trends change, changes happen faster or slower than expected, or other relevant factors that need to be monitored?</t>
  </si>
  <si>
    <t>Support for threshold triggered notification. Notification message can be customer defined, including translation.</t>
  </si>
  <si>
    <t>Integration with CAR/CAM</t>
  </si>
  <si>
    <t>Does it integrate with the CAR/CAM functionality and allow the buying organization to be notified when statuses change, input is provided, or milestone deadlines are not met?</t>
  </si>
  <si>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</si>
  <si>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</si>
  <si>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</si>
  <si>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</si>
  <si>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</si>
  <si>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</si>
  <si>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</si>
  <si>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</si>
  <si>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</si>
  <si>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</si>
  <si>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</si>
  <si>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</si>
  <si>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</si>
  <si>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SAP PLM provides extensive NPDI support. Ariba SLP supports supplier qualification for a specific material group, as part of AVL/ASL creation.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</si>
  <si>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</si>
  <si>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</si>
  <si>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</si>
  <si>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</si>
  <si>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</si>
  <si>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</si>
  <si>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</si>
  <si>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Process Management</t>
  </si>
  <si>
    <t>To what extent is process management supported in the platform? Is it basic task definition or integrated NPD/NPI project management?</t>
  </si>
  <si>
    <t>SAP has extensive workflow mgt inside its core (Netweaver), as well as in the Process Orchestration (PO) module. All SAP NPDI modules leverage core workflow engine.</t>
  </si>
  <si>
    <t>To what extent is analytics integrated in the platform?</t>
  </si>
  <si>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</si>
  <si>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</si>
  <si>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</si>
  <si>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</si>
  <si>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All scorecards are template defined. Ariba consulting has a very large set of reference/example scorecards based on several hundreds customer engagements.</t>
  </si>
  <si>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</si>
  <si>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Out-of-the-Box Metric Reports</t>
  </si>
  <si>
    <t>What is the extent of support for out-of-the-box operational metric reports?</t>
  </si>
  <si>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</si>
  <si>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Out-of-the-Box Trend Reports</t>
  </si>
  <si>
    <t>What is the extent of support for out-of-the-box trend reports?</t>
  </si>
  <si>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</si>
  <si>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</si>
  <si>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</si>
  <si>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</si>
  <si>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</si>
  <si>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</si>
  <si>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</si>
  <si>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</si>
  <si>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How powerful and customizable are the collaboration features from the supplier's viewpoint?</t>
  </si>
  <si>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</si>
  <si>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</si>
  <si>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SPM/SRM Data Review</t>
  </si>
  <si>
    <t>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</si>
  <si>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</si>
  <si>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</si>
  <si>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</si>
  <si>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</si>
  <si>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</si>
  <si>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</si>
  <si>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</si>
  <si>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</si>
  <si>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</si>
  <si>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VMI</t>
  </si>
  <si>
    <t>Does the platform include vendor managed inventory functionality that will allow the supplier to manage MRO / other inventory on behalf of the buyer?</t>
  </si>
  <si>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</si>
  <si>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PO/Invoice/Payment Support</t>
  </si>
  <si>
    <t>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</si>
  <si>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</si>
  <si>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</si>
  <si>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AR/Auto Detection of Missing / Needed / Erroneous Data</t>
  </si>
  <si>
    <t>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</si>
  <si>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</si>
  <si>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</si>
  <si>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</si>
  <si>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</si>
  <si>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</si>
  <si>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</si>
  <si>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</si>
  <si>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</si>
  <si>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</si>
  <si>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</si>
  <si>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</si>
  <si>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</si>
  <si>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Network Data Model</t>
  </si>
  <si>
    <t>What (if any) is the network component of the offering? Is their many-to-many profile and data model support? Can a supplier be a buyer in the system under the same profile information?</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</si>
  <si>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</si>
  <si>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Multi-Tier</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</si>
  <si>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</si>
  <si>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</si>
  <si>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Supplier Portal Configurability</t>
  </si>
  <si>
    <t>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</si>
  <si>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</si>
  <si>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</si>
  <si>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</si>
  <si>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</si>
  <si>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 xml:space="preserve"> Users can load the currency conversion rates that can be referred to by the by the solution</t>
  </si>
  <si>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</si>
  <si>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</si>
  <si>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</si>
  <si>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</si>
  <si>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</si>
  <si>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</si>
  <si>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</si>
  <si>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</si>
  <si>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</si>
  <si>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</si>
  <si>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</si>
  <si>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</si>
  <si>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</si>
  <si>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RFI CLM Evaluation - Summary</t>
  </si>
  <si>
    <t>Contract Information Management</t>
  </si>
  <si>
    <t>Contract Process Management</t>
  </si>
  <si>
    <t>Contracts Management</t>
  </si>
  <si>
    <t>Evaluation Details</t>
  </si>
  <si>
    <t>old scseID</t>
  </si>
  <si>
    <t>new scseID</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</si>
  <si>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</si>
  <si>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</si>
  <si>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</si>
  <si>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</si>
  <si>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</si>
  <si>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</si>
  <si>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</si>
  <si>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</si>
  <si>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</si>
  <si>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Templates (From Contracts, Sourcing)</t>
  </si>
  <si>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</si>
  <si>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Clauses (From Contracts, Sourcing)</t>
  </si>
  <si>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</si>
  <si>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</si>
  <si>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</si>
  <si>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</si>
  <si>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</si>
  <si>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</si>
  <si>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</si>
  <si>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</si>
  <si>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</si>
  <si>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</si>
  <si>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</si>
  <si>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</si>
  <si>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</si>
  <si>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</si>
  <si>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</si>
  <si>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</si>
  <si>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</si>
  <si>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</si>
  <si>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</si>
  <si>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</si>
  <si>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</si>
  <si>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</si>
  <si>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</si>
  <si>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</si>
  <si>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</si>
  <si>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</si>
  <si>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</si>
  <si>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</si>
  <si>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</si>
  <si>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</si>
  <si>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"Categories"</t>
  </si>
  <si>
    <t>Cross-referencing contracts to spend/supplier categories and also using user-driven contract/clause attributes/metadata to allow for rule-driven workflows/analytics using these attributes</t>
  </si>
  <si>
    <t>SAP Ariba Contracts support all types of categories across the industries.  Templates, clauses, workflows and approvals can be configured specifically based on categories or suppliers</t>
  </si>
  <si>
    <t>General Risk</t>
  </si>
  <si>
    <t>Ability to model risk types/metadata at contract level</t>
  </si>
  <si>
    <t>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</si>
  <si>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</si>
  <si>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Commodity Risk</t>
  </si>
  <si>
    <t>Modeling and management of currency risk, capacity risk, commodity price pegging/capture/audit, hedging, etc.</t>
  </si>
  <si>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</si>
  <si>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Commodity price escalation management allows users to dynamically manage contracts based on the periodic adjustment of purchased components pricing to reflect market changes</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</si>
  <si>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</si>
  <si>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</si>
  <si>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</si>
  <si>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</si>
  <si>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Regulatory Compliance</t>
  </si>
  <si>
    <t>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</si>
  <si>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</si>
  <si>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</si>
  <si>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</si>
  <si>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</si>
  <si>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</si>
  <si>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</si>
  <si>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</si>
  <si>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</si>
  <si>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</si>
  <si>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Assets (e.g., software licenses)</t>
  </si>
  <si>
    <t>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</si>
  <si>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</si>
  <si>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</si>
  <si>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</si>
  <si>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</si>
  <si>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</si>
  <si>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</si>
  <si>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</si>
  <si>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</si>
  <si>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</si>
  <si>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</si>
  <si>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</si>
  <si>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</si>
  <si>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</si>
  <si>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</si>
  <si>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</si>
  <si>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</si>
  <si>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</si>
  <si>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</si>
  <si>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</si>
  <si>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</si>
  <si>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</si>
  <si>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</si>
  <si>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</si>
  <si>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</si>
  <si>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Survey integration</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</si>
  <si>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</si>
  <si>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</si>
  <si>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</si>
  <si>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Business awarded in SAP Ariba Sourcing can be passed automatically to SAP Ariba Contracts with all appropriate fields updated improving efficiency through the elimination of re-keying and data entry errors.</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</si>
  <si>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</si>
  <si>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</si>
  <si>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</si>
  <si>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</si>
  <si>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Amendment Creation</t>
  </si>
  <si>
    <t>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</si>
  <si>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</si>
  <si>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Contract Collaboration</t>
  </si>
  <si>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</si>
  <si>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</si>
  <si>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</si>
  <si>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</si>
  <si>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</si>
  <si>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Contract Negotiation</t>
  </si>
  <si>
    <t>Please describe (in detail) the system ability to enable broad-based contract negotiation between two or more parties</t>
  </si>
  <si>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</si>
  <si>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</si>
  <si>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</si>
  <si>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</si>
  <si>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</si>
  <si>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</si>
  <si>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</si>
  <si>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</si>
  <si>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</si>
  <si>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</si>
  <si>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</si>
  <si>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</si>
  <si>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</si>
  <si>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</si>
  <si>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See response to question on 'Compliance Management'</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</si>
  <si>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</si>
  <si>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</si>
  <si>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</si>
  <si>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</si>
  <si>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</si>
  <si>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</si>
  <si>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</si>
  <si>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</si>
  <si>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See response to question on 'Compliance Management' &amp; System tracks spend at various stages of spend. It support managing contract life cycle based on lack of available spend. Spend 360 - Contracts can have a comprehensive view of the spend against it.</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</si>
  <si>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</si>
  <si>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</si>
  <si>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</si>
  <si>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</si>
  <si>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</si>
  <si>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</si>
  <si>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</si>
  <si>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</si>
  <si>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</si>
  <si>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</si>
  <si>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</si>
  <si>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</si>
  <si>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</si>
  <si>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</si>
  <si>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</si>
  <si>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</si>
  <si>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</si>
  <si>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Community Knowledge</t>
  </si>
  <si>
    <t>How do you capture and systemize the collective knowledge from your installed base of customers using your solution?</t>
  </si>
  <si>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</si>
  <si>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Value Creation Methodology and Approach</t>
  </si>
  <si>
    <t>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</si>
  <si>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</si>
  <si>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</si>
  <si>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</si>
  <si>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</si>
  <si>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Security</t>
  </si>
  <si>
    <t>Generally, describe your information security approach. Specifically, are you ISO certified (27001) and do you support encryption (including encryption at rest)?</t>
  </si>
  <si>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</si>
  <si>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TBD</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</si>
  <si>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</si>
  <si>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</si>
  <si>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</si>
  <si>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</si>
  <si>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</si>
  <si>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</si>
  <si>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</si>
  <si>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IaaS</t>
  </si>
  <si>
    <t>Who hosts your servers and runs your data centers? If third party (assuming so!), who is it? If multiple, can IaaS providers be switched?</t>
  </si>
  <si>
    <t>tbd</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</si>
  <si>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</si>
  <si>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</si>
  <si>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</si>
  <si>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</si>
  <si>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Please describe in detail (self score not needed) -- SELF SCORE NOT NEEDED </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</si>
  <si>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</si>
  <si>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</si>
  <si>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</si>
  <si>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</si>
  <si>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Machine Learning</t>
  </si>
  <si>
    <t>Do you offer any form of machine learning with your existing production system? If so, please describe what ML approach/algorithms are used to do what functionality</t>
  </si>
  <si>
    <t>Please refer to the response to question on 'Intelligent Apps'</t>
  </si>
  <si>
    <t>"Bots"</t>
  </si>
  <si>
    <t>Please describe how you support software agents that help improve the capabilities of your system. If you don't have any, please describe what you're evaluating or building</t>
  </si>
  <si>
    <t>1 = simple phrase mapping file for menu options. 2 = replacement rules for menus, workflows, help files, etc. 3 = multi-lingual personalization options for global deployments. 4 = would include capability beyond which is previously addressed (but including 1-3)</t>
  </si>
  <si>
    <t>Integrations (Approach)</t>
  </si>
  <si>
    <t>Please refer to response to the question on 'ERP'</t>
  </si>
  <si>
    <t>APIs</t>
  </si>
  <si>
    <t>How many out of the box APIs do you make available (and feel free to describe more about them and/or your approach here)?</t>
  </si>
  <si>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</si>
  <si>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SAP Ariba Contracts recently introduced support for complex services hierarchy integration from ERP systems.</t>
  </si>
  <si>
    <t>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</si>
  <si>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</si>
  <si>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</si>
  <si>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</si>
  <si>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</si>
  <si>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</si>
  <si>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Please describe any general or targeted support service (included but not limited to implementation, integration, customization, configuraiton, etc.) you provide in support of your CLM technology</t>
  </si>
  <si>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</si>
  <si>
    <t>Same as before</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</si>
  <si>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</si>
  <si>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</si>
  <si>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not convinced this is the feature Ariba wins business on</t>
  </si>
  <si>
    <t xml:space="preserve">this matrix based approach will win some customers … </t>
  </si>
  <si>
    <t>UX is there, but capability is not substantially above the pure-play best of breed leades</t>
  </si>
  <si>
    <t>based on the ability to define very detailed performance models or risk models, especaly the latter in the current vesion</t>
  </si>
  <si>
    <t>don't see it yet … I espect capability will be substantially improved in Q4 release and will justify at least a 3 then based on discussions</t>
  </si>
  <si>
    <t>again, no specific functionality … I hope the upgrades to performance scheduled for end of year address this</t>
  </si>
  <si>
    <t>only because the form capability allows for solicited input of an unpsecified nature … but this is a kluge and not a long-term approach</t>
  </si>
  <si>
    <t xml:space="preserve">workflows are verry good, especially around risk … </t>
  </si>
  <si>
    <t>based entirely on risk demo</t>
  </si>
  <si>
    <t>improvements expected with the full integration with SAP cloud analytics due end of yea, but not  4 yet … at least not for SXM</t>
  </si>
  <si>
    <t>report building capabilities demo'd did not go beyond what Qlik, Tabluea, Looker, etc. could do - and that's a 3</t>
  </si>
  <si>
    <t>the pre-built reports are improved .. Not sure it's a 4, but at least a 3.5 on the current scale (as it's mre than 3) … giving the benefit of the doubt here</t>
  </si>
  <si>
    <t>same as before</t>
  </si>
  <si>
    <t>probably a 4, but lets discuss during spot-checks</t>
  </si>
  <si>
    <t>1/20 implemenations = 2</t>
  </si>
  <si>
    <t>exploration is not utilization</t>
  </si>
  <si>
    <t>is anything beyond invoice classification in production and consumable by clients?</t>
  </si>
  <si>
    <t>the ability to have multiple data partitions in the huge data model is abit etter than most peers, and the 3P integration for risk is a lot smoother than some approahes</t>
  </si>
  <si>
    <t>same as before - refers to multi-tier supplier information beyond tier 1, not matrix segmentation of tier 1</t>
  </si>
  <si>
    <t>need to review rules in the spot check as well as ease of workflow config for the average end user admin</t>
  </si>
  <si>
    <t>see above</t>
  </si>
  <si>
    <t>need to discuss globalization with respect to privacy and local e-commerce coompliance before increasing score</t>
  </si>
  <si>
    <t>this is specifically services, not solution capability]</t>
  </si>
  <si>
    <t>Network was not demo'd … this can be addressed in the spot checks</t>
  </si>
  <si>
    <t>something new and exciting for a 4</t>
  </si>
  <si>
    <t>do you support every language?  Nope!  No 5's in this category until someone comes close enough :-)</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</si>
  <si>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</si>
  <si>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we're looking for configuration around collaboration and inovation as well … but we'll definitely give a 4 here</t>
  </si>
  <si>
    <t>4, and easy to see how a segment of customers would buy based on this</t>
  </si>
  <si>
    <t>4 with local support across invoices and taxation and local compliance, 5 because certan multinationals will buy because of SAP's Global Prsence</t>
  </si>
  <si>
    <t xml:space="preserve">configurationwas demo'd much better than anticipated </t>
  </si>
  <si>
    <t>collaboration means collaboration, not configuation, however, line 163 on configuration was increased based upon provided materials</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</si>
  <si>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</si>
  <si>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</si>
  <si>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</si>
  <si>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</si>
  <si>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</si>
  <si>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</si>
  <si>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</si>
  <si>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</si>
  <si>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</si>
  <si>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</si>
  <si>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</si>
  <si>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Q2 19</t>
  </si>
  <si>
    <t>smcseID</t>
  </si>
  <si>
    <t>Aff</t>
  </si>
  <si>
    <t>Element Name</t>
  </si>
  <si>
    <t>Description</t>
  </si>
  <si>
    <t>Scoring Scale</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</si>
  <si>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</si>
  <si>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</si>
  <si>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</si>
  <si>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</si>
  <si>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</si>
  <si>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</si>
  <si>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</si>
  <si>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</si>
  <si>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</si>
  <si>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</si>
  <si>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</si>
  <si>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</si>
  <si>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</si>
  <si>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</si>
  <si>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</si>
  <si>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</si>
  <si>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</si>
  <si>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</si>
  <si>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</si>
  <si>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</si>
  <si>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</si>
  <si>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</si>
  <si>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</si>
  <si>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</si>
  <si>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</si>
  <si>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</si>
  <si>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</si>
  <si>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</si>
  <si>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</si>
  <si>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</si>
  <si>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</si>
  <si>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</si>
  <si>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</si>
  <si>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</si>
  <si>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</si>
  <si>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</si>
  <si>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</si>
  <si>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</si>
  <si>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</si>
  <si>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</si>
  <si>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</si>
  <si>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</si>
  <si>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</si>
  <si>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</si>
  <si>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</si>
  <si>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</si>
  <si>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</si>
  <si>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</si>
  <si>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</si>
  <si>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</si>
  <si>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</si>
  <si>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</si>
  <si>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</si>
  <si>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</si>
  <si>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</si>
  <si>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</si>
  <si>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</si>
  <si>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</si>
  <si>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</si>
  <si>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</si>
  <si>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</si>
  <si>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</si>
  <si>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</si>
  <si>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</si>
  <si>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</si>
  <si>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</si>
  <si>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</si>
  <si>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</si>
  <si>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</si>
  <si>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</si>
  <si>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</si>
  <si>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</si>
  <si>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</si>
  <si>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</si>
  <si>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</si>
  <si>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</si>
  <si>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</si>
  <si>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</si>
  <si>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</si>
  <si>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</si>
  <si>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</si>
  <si>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</si>
  <si>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</si>
  <si>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</si>
  <si>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</si>
  <si>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</si>
  <si>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</si>
  <si>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</si>
  <si>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</si>
  <si>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</si>
  <si>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</si>
  <si>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</si>
  <si>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</si>
  <si>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</si>
  <si>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</si>
  <si>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</si>
  <si>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</si>
  <si>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</si>
  <si>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</si>
  <si>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</si>
  <si>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</si>
  <si>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</si>
  <si>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</si>
  <si>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</si>
  <si>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</si>
  <si>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</si>
  <si>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</si>
  <si>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</si>
  <si>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</si>
  <si>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</si>
  <si>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</si>
  <si>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</si>
  <si>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</si>
  <si>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</si>
  <si>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</si>
  <si>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</si>
  <si>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</si>
  <si>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</si>
  <si>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</si>
  <si>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</si>
  <si>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</si>
  <si>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</si>
  <si>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</si>
  <si>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</si>
  <si>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</si>
  <si>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</si>
  <si>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</si>
  <si>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</si>
  <si>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</si>
  <si>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</si>
  <si>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</si>
  <si>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</si>
  <si>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</si>
  <si>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</si>
  <si>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</si>
  <si>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</si>
  <si>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</si>
  <si>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</si>
  <si>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</si>
  <si>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</si>
  <si>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</si>
  <si>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</si>
  <si>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</si>
  <si>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</si>
  <si>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</si>
  <si>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</si>
  <si>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</si>
  <si>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</si>
  <si>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</si>
  <si>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</si>
  <si>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</si>
  <si>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</si>
  <si>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</si>
  <si>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</si>
  <si>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</si>
  <si>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</si>
  <si>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</si>
  <si>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</si>
  <si>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</si>
  <si>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</si>
  <si>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</si>
  <si>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</si>
  <si>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</si>
  <si>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</si>
  <si>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</si>
  <si>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</si>
  <si>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</si>
  <si>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</si>
  <si>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</si>
  <si>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</si>
  <si>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</si>
  <si>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</si>
  <si>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</si>
  <si>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</si>
  <si>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</si>
  <si>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</si>
  <si>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</si>
  <si>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</si>
  <si>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</si>
  <si>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</si>
  <si>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</si>
  <si>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</si>
  <si>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</si>
  <si>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</si>
  <si>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</si>
  <si>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</si>
  <si>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</si>
  <si>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</si>
  <si>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</si>
  <si>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</si>
  <si>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</si>
  <si>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</si>
  <si>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</si>
  <si>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</si>
  <si>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</si>
  <si>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</si>
  <si>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</si>
  <si>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</si>
  <si>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</si>
  <si>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</si>
  <si>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</si>
  <si>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</si>
  <si>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</si>
  <si>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</si>
  <si>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</si>
  <si>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</si>
  <si>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</si>
  <si>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</si>
  <si>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</si>
  <si>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</si>
  <si>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</si>
  <si>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</si>
  <si>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</si>
  <si>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</si>
  <si>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</si>
  <si>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</si>
  <si>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</si>
  <si>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</si>
  <si>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</si>
  <si>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</si>
  <si>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</si>
  <si>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</si>
  <si>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</si>
  <si>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</si>
  <si>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</si>
  <si>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</si>
  <si>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</si>
  <si>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</si>
  <si>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</si>
  <si>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</si>
  <si>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</si>
  <si>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</si>
  <si>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</si>
  <si>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</si>
  <si>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</si>
  <si>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</si>
  <si>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</si>
  <si>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</si>
  <si>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</si>
  <si>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</si>
  <si>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</si>
  <si>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</si>
  <si>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</si>
  <si>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</si>
  <si>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</si>
  <si>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</si>
  <si>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</si>
  <si>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</si>
  <si>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</si>
  <si>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</si>
  <si>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</si>
  <si>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</si>
  <si>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</si>
  <si>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</si>
  <si>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</si>
  <si>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</si>
  <si>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</si>
  <si>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</si>
  <si>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</si>
  <si>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</si>
  <si>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</si>
  <si>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</si>
  <si>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</si>
  <si>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</si>
  <si>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</si>
  <si>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</si>
  <si>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</si>
  <si>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</si>
  <si>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</si>
  <si>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</si>
  <si>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</si>
  <si>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</si>
  <si>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</si>
  <si>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</si>
  <si>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</si>
  <si>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</si>
  <si>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</si>
  <si>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</si>
  <si>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</si>
  <si>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</si>
  <si>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</si>
  <si>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</si>
  <si>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</si>
  <si>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</si>
  <si>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</si>
  <si>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</si>
  <si>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</si>
  <si>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</si>
  <si>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</si>
  <si>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</si>
  <si>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</si>
  <si>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</si>
  <si>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</si>
  <si>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</si>
  <si>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</si>
  <si>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</si>
  <si>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</si>
  <si>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</si>
  <si>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</si>
  <si>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</si>
  <si>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</si>
  <si>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</si>
  <si>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</si>
  <si>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</si>
  <si>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</si>
  <si>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</si>
  <si>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</si>
  <si>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</si>
  <si>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</si>
  <si>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</si>
  <si>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</si>
  <si>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</si>
  <si>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</si>
  <si>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</si>
  <si>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</si>
  <si>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</si>
  <si>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</si>
  <si>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</si>
  <si>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</si>
  <si>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</si>
  <si>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</si>
  <si>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</si>
  <si>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</si>
  <si>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</si>
  <si>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</si>
  <si>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</si>
  <si>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</si>
  <si>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</si>
  <si>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</si>
  <si>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</si>
  <si>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</si>
  <si>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</si>
  <si>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</si>
  <si>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</si>
  <si>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</si>
  <si>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</si>
  <si>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</si>
  <si>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</si>
  <si>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</si>
  <si>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</si>
  <si>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</si>
  <si>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</si>
  <si>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</si>
  <si>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</si>
  <si>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</si>
  <si>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</si>
  <si>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</si>
  <si>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</si>
  <si>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</si>
  <si>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</si>
  <si>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</si>
  <si>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</si>
  <si>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</si>
  <si>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</si>
  <si>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</si>
  <si>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</si>
  <si>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</si>
  <si>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</si>
  <si>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</si>
  <si>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</si>
  <si>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</si>
  <si>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</si>
  <si>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</si>
  <si>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</si>
  <si>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</si>
  <si>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</si>
  <si>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</si>
  <si>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</si>
  <si>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</si>
  <si>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</si>
  <si>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</si>
  <si>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</si>
  <si>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</si>
  <si>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</si>
  <si>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</si>
  <si>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</si>
  <si>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</si>
  <si>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</si>
  <si>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</si>
  <si>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</si>
  <si>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</si>
  <si>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</si>
  <si>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</si>
  <si>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</si>
  <si>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</si>
  <si>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</si>
  <si>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</si>
  <si>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</si>
  <si>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</si>
  <si>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</si>
  <si>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</si>
  <si>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</si>
  <si>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</si>
  <si>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</si>
  <si>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</si>
  <si>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</si>
  <si>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</si>
  <si>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</si>
  <si>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</si>
  <si>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</si>
  <si>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</si>
  <si>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</si>
  <si>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</si>
  <si>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</si>
  <si>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</si>
  <si>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</si>
  <si>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</si>
  <si>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</si>
  <si>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</si>
  <si>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</si>
  <si>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</si>
  <si>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</si>
  <si>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</si>
  <si>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</si>
  <si>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</si>
  <si>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</si>
  <si>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</si>
  <si>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</si>
  <si>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</si>
  <si>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</si>
  <si>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</si>
  <si>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</si>
  <si>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</si>
  <si>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</si>
  <si>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</si>
  <si>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</si>
  <si>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</si>
  <si>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</si>
  <si>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</si>
  <si>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</si>
  <si>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</si>
  <si>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</si>
  <si>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</si>
  <si>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</si>
  <si>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</si>
  <si>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</si>
  <si>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</si>
  <si>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</si>
  <si>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</si>
  <si>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</si>
  <si>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</si>
  <si>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</si>
  <si>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</si>
  <si>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</si>
  <si>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</si>
  <si>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</si>
  <si>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</si>
  <si>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</si>
  <si>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</si>
  <si>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</si>
  <si>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</si>
  <si>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</si>
  <si>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</si>
  <si>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</si>
  <si>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</si>
  <si>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</si>
  <si>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</si>
  <si>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</si>
  <si>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</si>
  <si>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</si>
  <si>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</si>
  <si>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</si>
  <si>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</si>
  <si>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</si>
  <si>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</si>
  <si>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</si>
  <si>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</si>
  <si>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</si>
  <si>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</si>
  <si>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</si>
  <si>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</si>
  <si>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</si>
  <si>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</si>
  <si>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</si>
  <si>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</si>
  <si>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</si>
  <si>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</si>
  <si>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</si>
  <si>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</si>
  <si>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</si>
  <si>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</si>
  <si>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</si>
  <si>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</si>
  <si>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</si>
  <si>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</si>
  <si>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</si>
  <si>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</si>
  <si>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</si>
  <si>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</si>
  <si>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</si>
  <si>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</si>
  <si>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</si>
  <si>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</si>
  <si>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</si>
  <si>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</si>
  <si>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</si>
  <si>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</si>
  <si>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</si>
  <si>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</si>
  <si>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</si>
  <si>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</si>
  <si>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</si>
  <si>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</si>
  <si>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</si>
  <si>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</si>
  <si>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</si>
  <si>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</si>
  <si>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</si>
  <si>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</si>
  <si>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</si>
  <si>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</si>
  <si>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</si>
  <si>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</si>
  <si>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</si>
  <si>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</si>
  <si>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</si>
  <si>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</si>
  <si>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</si>
  <si>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</si>
  <si>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</si>
  <si>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</si>
  <si>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</si>
  <si>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</si>
  <si>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</si>
  <si>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</si>
  <si>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</si>
  <si>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</si>
  <si>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</si>
  <si>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</si>
  <si>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</si>
  <si>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</si>
  <si>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</si>
  <si>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</si>
  <si>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</si>
  <si>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</si>
  <si>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</si>
  <si>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</si>
  <si>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</si>
  <si>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</si>
  <si>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</si>
  <si>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</si>
  <si>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</si>
  <si>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</si>
  <si>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</si>
  <si>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</si>
  <si>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</si>
  <si>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</si>
  <si>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</si>
  <si>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</si>
  <si>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</si>
  <si>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</si>
  <si>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</si>
  <si>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</si>
  <si>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</si>
  <si>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</si>
  <si>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</si>
  <si>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</si>
  <si>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</si>
  <si>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</si>
  <si>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</si>
  <si>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</si>
  <si>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</si>
  <si>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</si>
  <si>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</si>
  <si>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</si>
  <si>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</si>
  <si>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</si>
  <si>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</si>
  <si>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</si>
  <si>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</si>
  <si>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</si>
  <si>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</si>
  <si>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</si>
  <si>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</si>
  <si>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</si>
  <si>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</si>
  <si>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</si>
  <si>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</si>
  <si>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</si>
  <si>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</si>
  <si>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</si>
  <si>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</si>
  <si>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</si>
  <si>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</si>
  <si>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</si>
  <si>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</si>
  <si>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</si>
  <si>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</si>
  <si>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</si>
  <si>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</si>
  <si>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</si>
  <si>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</si>
  <si>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</si>
  <si>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</si>
  <si>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</si>
  <si>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</si>
  <si>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</si>
  <si>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</si>
  <si>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</si>
  <si>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</si>
  <si>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</si>
  <si>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</si>
  <si>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</si>
  <si>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</si>
  <si>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</si>
  <si>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</si>
  <si>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</si>
  <si>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</si>
  <si>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</si>
  <si>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</si>
  <si>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</si>
  <si>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</si>
  <si>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</si>
  <si>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</si>
  <si>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</si>
  <si>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</si>
  <si>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</si>
  <si>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</si>
  <si>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</si>
  <si>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</si>
  <si>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</si>
  <si>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</si>
  <si>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</si>
  <si>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</si>
  <si>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</si>
  <si>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</si>
  <si>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</si>
  <si>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</si>
  <si>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</si>
  <si>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</si>
  <si>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</si>
  <si>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</si>
  <si>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</si>
  <si>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</si>
  <si>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</si>
  <si>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</si>
  <si>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</si>
  <si>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</si>
  <si>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</si>
  <si>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</si>
  <si>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</si>
  <si>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</si>
  <si>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</si>
  <si>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</si>
  <si>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</si>
  <si>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</si>
  <si>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</si>
  <si>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</si>
  <si>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</si>
  <si>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</si>
  <si>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</si>
  <si>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</si>
  <si>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</si>
  <si>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</si>
  <si>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</si>
  <si>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</si>
  <si>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</si>
  <si>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</si>
  <si>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</si>
  <si>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</si>
  <si>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</si>
  <si>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</si>
  <si>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</si>
  <si>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</si>
  <si>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</si>
  <si>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</si>
  <si>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</si>
  <si>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</si>
  <si>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</si>
  <si>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</si>
  <si>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</si>
  <si>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</si>
  <si>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</si>
  <si>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</si>
  <si>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</si>
  <si>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</si>
  <si>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</si>
  <si>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</si>
  <si>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</si>
  <si>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</si>
  <si>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</si>
  <si>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</si>
  <si>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</si>
  <si>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</si>
  <si>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</si>
  <si>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</si>
  <si>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</si>
  <si>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</si>
  <si>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</si>
  <si>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</si>
  <si>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</si>
  <si>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</si>
  <si>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</si>
  <si>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</si>
  <si>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</si>
  <si>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</si>
  <si>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</si>
  <si>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</si>
  <si>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</si>
  <si>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</si>
  <si>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</si>
  <si>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</si>
  <si>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</si>
  <si>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</si>
  <si>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</si>
  <si>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</si>
  <si>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</si>
  <si>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</si>
  <si>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</si>
  <si>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</si>
  <si>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</si>
  <si>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</si>
  <si>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</si>
  <si>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</si>
  <si>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</si>
  <si>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</si>
  <si>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</si>
  <si>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</si>
  <si>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</si>
  <si>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</si>
  <si>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</si>
  <si>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</si>
  <si>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</si>
  <si>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</si>
  <si>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</si>
  <si>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</si>
  <si>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</si>
  <si>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</si>
  <si>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</si>
  <si>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</si>
  <si>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</si>
  <si>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</si>
  <si>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</si>
  <si>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</si>
  <si>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</si>
  <si>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</si>
  <si>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</si>
  <si>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</si>
  <si>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</si>
  <si>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</si>
  <si>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</si>
  <si>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</si>
  <si>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</si>
  <si>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</si>
  <si>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</si>
  <si>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</si>
  <si>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</si>
  <si>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</si>
  <si>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</si>
  <si>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</si>
  <si>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</si>
  <si>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</si>
  <si>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</si>
  <si>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</si>
  <si>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</si>
  <si>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</si>
  <si>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</si>
  <si>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</si>
  <si>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</si>
  <si>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</si>
  <si>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</si>
  <si>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</si>
  <si>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</si>
  <si>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</si>
  <si>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</si>
  <si>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</si>
  <si>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</si>
  <si>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</si>
  <si>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</si>
  <si>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</si>
  <si>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</si>
  <si>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</si>
  <si>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</si>
  <si>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</si>
  <si>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</si>
  <si>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</si>
  <si>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</si>
  <si>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</si>
  <si>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</si>
  <si>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</si>
  <si>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</si>
  <si>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</si>
  <si>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</si>
  <si>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</si>
  <si>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</si>
  <si>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</si>
  <si>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</si>
  <si>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</si>
  <si>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</si>
  <si>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</si>
  <si>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</si>
  <si>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</si>
  <si>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</si>
  <si>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</si>
  <si>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</si>
  <si>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</si>
  <si>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</si>
  <si>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</si>
  <si>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</si>
  <si>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</si>
  <si>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</si>
  <si>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</si>
  <si>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</si>
  <si>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</si>
  <si>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</si>
  <si>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</si>
  <si>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</si>
  <si>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</si>
  <si>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</si>
  <si>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</si>
  <si>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</si>
  <si>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</si>
  <si>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</si>
  <si>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</si>
  <si>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</si>
  <si>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</si>
  <si>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</si>
  <si>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</si>
  <si>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</si>
  <si>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</si>
  <si>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</si>
  <si>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</si>
  <si>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</si>
  <si>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</si>
  <si>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</si>
  <si>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</si>
  <si>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</si>
  <si>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</si>
  <si>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</si>
  <si>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</si>
  <si>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</si>
  <si>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</si>
  <si>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</si>
  <si>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</si>
  <si>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</si>
  <si>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</si>
  <si>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</si>
  <si>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</si>
  <si>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</si>
  <si>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</si>
  <si>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</si>
  <si>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</si>
  <si>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</si>
  <si>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</si>
  <si>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</si>
  <si>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</si>
  <si>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</si>
  <si>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</si>
  <si>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</si>
  <si>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</si>
  <si>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</si>
  <si>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</si>
  <si>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</si>
  <si>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</si>
  <si>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</si>
  <si>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</si>
  <si>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</si>
  <si>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</si>
  <si>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</si>
  <si>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</si>
  <si>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</si>
  <si>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</si>
  <si>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</si>
  <si>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</si>
  <si>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</si>
  <si>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</si>
  <si>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</si>
  <si>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</si>
  <si>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</si>
  <si>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</si>
  <si>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</si>
  <si>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</si>
  <si>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</si>
  <si>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</si>
  <si>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</si>
  <si>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</si>
  <si>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</si>
  <si>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</si>
  <si>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</si>
  <si>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</si>
  <si>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</si>
  <si>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</si>
  <si>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</si>
  <si>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</si>
  <si>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</si>
  <si>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</si>
  <si>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</si>
  <si>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</si>
  <si>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</si>
  <si>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</si>
  <si>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</si>
  <si>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</si>
  <si>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</si>
  <si>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</si>
  <si>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</si>
  <si>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</si>
  <si>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</si>
  <si>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</si>
  <si>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</si>
  <si>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</si>
  <si>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</si>
  <si>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</si>
  <si>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</si>
  <si>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</si>
  <si>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</si>
  <si>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</si>
  <si>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</si>
  <si>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</si>
  <si>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</si>
  <si>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</si>
  <si>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</si>
  <si>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</si>
  <si>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</si>
  <si>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</si>
  <si>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</si>
  <si>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</si>
  <si>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</si>
  <si>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</si>
  <si>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</si>
  <si>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</si>
  <si>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</si>
  <si>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</si>
  <si>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</si>
  <si>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</si>
  <si>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</si>
  <si>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</si>
  <si>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</si>
  <si>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</si>
  <si>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</si>
  <si>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</si>
  <si>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</si>
  <si>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</si>
  <si>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</si>
  <si>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</si>
  <si>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</si>
  <si>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</si>
  <si>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</si>
  <si>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</si>
  <si>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</si>
  <si>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</si>
  <si>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</si>
  <si>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</si>
  <si>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</si>
  <si>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</si>
  <si>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</si>
  <si>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</si>
  <si>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</si>
  <si>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</si>
  <si>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</si>
  <si>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</si>
  <si>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</si>
  <si>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</si>
  <si>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</si>
  <si>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</si>
  <si>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</si>
  <si>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</si>
  <si>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</si>
  <si>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</si>
  <si>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</si>
  <si>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</si>
  <si>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</si>
  <si>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</si>
  <si>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</si>
  <si>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</si>
  <si>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</si>
  <si>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</si>
  <si>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</si>
  <si>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</si>
  <si>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</si>
  <si>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</si>
  <si>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</si>
  <si>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</si>
  <si>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</si>
  <si>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</si>
  <si>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</si>
  <si>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</si>
  <si>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</si>
  <si>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</si>
  <si>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</si>
  <si>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</si>
  <si>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</si>
  <si>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</si>
  <si>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</si>
  <si>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</si>
  <si>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</si>
  <si>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</si>
  <si>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</si>
  <si>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</si>
  <si>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</si>
  <si>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</si>
  <si>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</si>
  <si>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</si>
  <si>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</si>
  <si>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</si>
  <si>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</si>
  <si>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</si>
  <si>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</si>
  <si>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</si>
  <si>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</si>
  <si>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</si>
  <si>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</si>
  <si>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</si>
  <si>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</si>
  <si>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</si>
  <si>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</si>
  <si>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</si>
  <si>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</si>
  <si>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</si>
  <si>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</si>
  <si>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</si>
  <si>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</si>
  <si>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</si>
  <si>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</si>
  <si>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</si>
  <si>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</si>
  <si>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</si>
  <si>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</si>
  <si>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</si>
  <si>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</si>
  <si>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</si>
  <si>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</si>
  <si>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</si>
  <si>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</si>
  <si>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</si>
  <si>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</si>
  <si>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</si>
  <si>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</si>
  <si>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</si>
  <si>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</si>
  <si>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</si>
  <si>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</si>
  <si>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</si>
  <si>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</si>
  <si>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</si>
  <si>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</si>
  <si>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</si>
  <si>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</si>
  <si>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</si>
  <si>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R 630</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</si>
  <si>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</si>
  <si>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</si>
  <si>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</si>
  <si>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</si>
  <si>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</si>
  <si>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</si>
  <si>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</si>
  <si>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</si>
  <si>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</si>
  <si>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</si>
  <si>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</si>
  <si>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R 636</t>
  </si>
  <si>
    <t>R 637</t>
  </si>
  <si>
    <t xml:space="preserve">What content/info/knowledge exists that powers your solution beyond traditional feature/function? e.g., clause/risk ontology; AI-trained knowledge base for contract analytics; automated best practice; etc.  </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</si>
  <si>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</si>
  <si>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</si>
  <si>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</si>
  <si>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</si>
  <si>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</si>
  <si>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</si>
  <si>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</si>
  <si>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</si>
  <si>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</si>
  <si>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</si>
  <si>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</si>
  <si>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</si>
  <si>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</si>
  <si>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</si>
  <si>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</si>
  <si>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</si>
  <si>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</si>
  <si>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</si>
  <si>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</si>
  <si>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</si>
  <si>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</si>
  <si>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</si>
  <si>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</si>
  <si>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</si>
  <si>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</si>
  <si>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</si>
  <si>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</si>
  <si>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</si>
  <si>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</si>
  <si>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</si>
  <si>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</si>
  <si>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</si>
  <si>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</si>
  <si>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</si>
  <si>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</si>
  <si>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</si>
  <si>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</si>
  <si>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</si>
  <si>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</si>
  <si>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</si>
  <si>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</si>
  <si>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</si>
  <si>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</si>
  <si>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</si>
  <si>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</si>
  <si>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</si>
  <si>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</si>
  <si>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</si>
  <si>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</si>
  <si>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</si>
  <si>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</si>
  <si>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</si>
  <si>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</si>
  <si>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</si>
  <si>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</si>
  <si>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</si>
  <si>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</si>
  <si>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</si>
  <si>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</si>
  <si>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</si>
  <si>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</si>
  <si>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</si>
  <si>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</si>
  <si>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</si>
  <si>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</si>
  <si>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</si>
  <si>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</si>
  <si>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</si>
  <si>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</si>
  <si>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</si>
  <si>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</si>
  <si>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</si>
  <si>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</si>
  <si>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</si>
  <si>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</si>
  <si>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</si>
  <si>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</si>
  <si>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</si>
  <si>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</si>
  <si>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</si>
  <si>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</si>
  <si>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</si>
  <si>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</si>
  <si>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</si>
  <si>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</si>
  <si>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</si>
  <si>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</si>
  <si>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</si>
  <si>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</si>
  <si>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</si>
  <si>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</si>
  <si>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</si>
  <si>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</si>
  <si>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</si>
  <si>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</si>
  <si>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</si>
  <si>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</si>
  <si>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</si>
  <si>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</si>
  <si>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</si>
  <si>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</si>
  <si>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</si>
  <si>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</si>
  <si>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</si>
  <si>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</si>
  <si>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</si>
  <si>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</si>
  <si>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</si>
  <si>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</si>
  <si>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</si>
  <si>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</si>
  <si>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</si>
  <si>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</si>
  <si>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</si>
  <si>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</si>
  <si>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</si>
  <si>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</si>
  <si>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</si>
  <si>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</si>
  <si>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</si>
  <si>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</si>
  <si>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</si>
  <si>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</si>
  <si>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</si>
  <si>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</si>
  <si>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</si>
  <si>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</si>
  <si>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</si>
  <si>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</si>
  <si>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</si>
  <si>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</si>
  <si>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</si>
  <si>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</si>
  <si>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</si>
  <si>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</si>
  <si>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</si>
  <si>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</si>
  <si>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</si>
  <si>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</si>
  <si>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</si>
  <si>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</si>
  <si>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</si>
  <si>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</si>
  <si>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</si>
  <si>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</si>
  <si>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</si>
  <si>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</si>
  <si>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</si>
  <si>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</si>
  <si>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</si>
  <si>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</si>
  <si>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</si>
  <si>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</si>
  <si>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</si>
  <si>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</si>
  <si>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</si>
  <si>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</si>
  <si>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</si>
  <si>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</si>
  <si>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</si>
  <si>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</si>
  <si>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</si>
  <si>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</si>
  <si>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</si>
  <si>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</si>
  <si>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</si>
  <si>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</si>
  <si>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</si>
  <si>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</si>
  <si>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</si>
  <si>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</si>
  <si>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</si>
  <si>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</si>
  <si>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</si>
  <si>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</si>
  <si>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</si>
  <si>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</si>
  <si>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</si>
  <si>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</si>
  <si>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</si>
  <si>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</si>
  <si>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</si>
  <si>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</si>
  <si>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</si>
  <si>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</si>
  <si>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</si>
  <si>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</si>
  <si>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</si>
  <si>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</si>
  <si>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</si>
  <si>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</si>
  <si>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</si>
  <si>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</si>
  <si>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</si>
  <si>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</si>
  <si>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</si>
  <si>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</si>
  <si>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</si>
  <si>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</si>
  <si>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</si>
  <si>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</si>
  <si>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</si>
  <si>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</si>
  <si>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</si>
  <si>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</si>
  <si>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</si>
  <si>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</si>
  <si>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</si>
  <si>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</si>
  <si>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</si>
  <si>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</si>
  <si>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</si>
  <si>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</si>
  <si>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</si>
  <si>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</si>
  <si>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</si>
  <si>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</si>
  <si>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</si>
  <si>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</si>
  <si>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</si>
  <si>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</si>
  <si>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</si>
  <si>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</si>
  <si>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</si>
  <si>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</si>
  <si>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</si>
  <si>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</si>
  <si>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</si>
  <si>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</si>
  <si>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</si>
  <si>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</si>
  <si>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</si>
  <si>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</si>
  <si>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</si>
  <si>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</si>
  <si>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</si>
  <si>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</si>
  <si>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</si>
  <si>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</si>
  <si>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</si>
  <si>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</si>
  <si>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</si>
  <si>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</si>
  <si>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</si>
  <si>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</si>
  <si>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</si>
  <si>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</si>
  <si>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</si>
  <si>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</si>
  <si>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</si>
  <si>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</si>
  <si>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</si>
  <si>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</si>
  <si>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</si>
  <si>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</si>
  <si>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</si>
  <si>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</si>
  <si>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</si>
  <si>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</si>
  <si>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</si>
  <si>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</si>
  <si>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</si>
  <si>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</si>
  <si>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</si>
  <si>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</si>
  <si>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</si>
  <si>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</si>
  <si>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</si>
  <si>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</si>
  <si>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</si>
  <si>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</si>
  <si>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</si>
  <si>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</si>
  <si>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</si>
  <si>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</si>
  <si>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</si>
  <si>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</si>
  <si>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</si>
  <si>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</si>
  <si>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</si>
  <si>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</si>
  <si>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</si>
  <si>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</si>
  <si>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</si>
  <si>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</si>
  <si>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</si>
  <si>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</si>
  <si>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</si>
  <si>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</si>
  <si>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</si>
  <si>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</si>
  <si>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</si>
  <si>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</si>
  <si>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</si>
  <si>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</si>
  <si>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</si>
  <si>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</si>
  <si>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</si>
  <si>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</si>
  <si>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</si>
  <si>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</si>
  <si>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</si>
  <si>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</si>
  <si>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</si>
  <si>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</si>
  <si>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</si>
  <si>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</si>
  <si>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</si>
  <si>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</si>
  <si>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</si>
  <si>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</si>
  <si>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</si>
  <si>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</si>
  <si>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</si>
  <si>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</si>
  <si>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</si>
  <si>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</si>
  <si>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</si>
  <si>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</si>
  <si>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</si>
  <si>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</si>
  <si>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</si>
  <si>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</si>
  <si>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</si>
  <si>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</si>
  <si>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</si>
  <si>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</si>
  <si>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</si>
  <si>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</si>
  <si>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</si>
  <si>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</si>
  <si>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</si>
  <si>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</si>
  <si>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</si>
  <si>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</si>
  <si>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</si>
  <si>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</si>
  <si>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</si>
  <si>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</si>
  <si>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</si>
  <si>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</si>
  <si>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</si>
  <si>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</si>
  <si>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</si>
  <si>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</si>
  <si>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</si>
  <si>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</si>
  <si>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</si>
  <si>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</si>
  <si>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</si>
  <si>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</si>
  <si>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</si>
  <si>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</si>
  <si>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</si>
  <si>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</si>
  <si>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</si>
  <si>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</si>
  <si>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</si>
  <si>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</si>
  <si>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</si>
  <si>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</si>
  <si>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</si>
  <si>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</si>
  <si>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</si>
  <si>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</si>
  <si>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</si>
  <si>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</si>
  <si>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</si>
  <si>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</si>
  <si>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</si>
  <si>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</si>
  <si>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</si>
  <si>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</si>
  <si>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</si>
  <si>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</si>
  <si>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</si>
  <si>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</si>
  <si>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</si>
  <si>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</si>
  <si>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</si>
  <si>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</si>
  <si>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</si>
  <si>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</si>
  <si>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</si>
  <si>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</si>
  <si>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</si>
  <si>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</si>
  <si>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</si>
  <si>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</si>
  <si>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</si>
  <si>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</si>
  <si>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</si>
  <si>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</si>
  <si>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</si>
  <si>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</si>
  <si>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</si>
  <si>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</si>
  <si>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</si>
  <si>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</si>
  <si>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</si>
  <si>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</si>
  <si>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</si>
  <si>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</si>
  <si>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</si>
  <si>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</si>
  <si>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</si>
  <si>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</si>
  <si>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</si>
  <si>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</si>
  <si>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</si>
  <si>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</si>
  <si>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</si>
  <si>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</si>
  <si>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</si>
  <si>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</si>
  <si>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</si>
  <si>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</si>
  <si>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</si>
  <si>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</si>
  <si>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</si>
  <si>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</si>
  <si>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</si>
  <si>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</si>
  <si>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</si>
  <si>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</si>
  <si>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</si>
  <si>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</si>
  <si>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</si>
  <si>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</si>
  <si>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</si>
  <si>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</si>
  <si>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</si>
  <si>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</si>
  <si>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</si>
  <si>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</si>
  <si>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</si>
  <si>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</si>
  <si>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</si>
  <si>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</si>
  <si>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</si>
  <si>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</si>
  <si>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</si>
  <si>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</si>
  <si>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</si>
  <si>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</si>
  <si>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</si>
  <si>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</si>
  <si>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</si>
  <si>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</si>
  <si>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</si>
  <si>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</si>
  <si>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</si>
  <si>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</si>
  <si>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</si>
  <si>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</si>
  <si>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</si>
  <si>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</si>
  <si>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</si>
  <si>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</si>
  <si>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</si>
  <si>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</si>
  <si>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</si>
  <si>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</si>
  <si>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</si>
  <si>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</si>
  <si>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</si>
  <si>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</si>
  <si>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</si>
  <si>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</si>
  <si>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</si>
  <si>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</si>
  <si>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</si>
  <si>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</si>
  <si>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</si>
  <si>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</si>
  <si>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</si>
  <si>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</si>
  <si>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</si>
  <si>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</si>
  <si>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</si>
  <si>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</si>
  <si>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</si>
  <si>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</si>
  <si>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</si>
  <si>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</si>
  <si>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</si>
  <si>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</si>
  <si>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</si>
  <si>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</si>
  <si>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</si>
  <si>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</si>
  <si>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</si>
  <si>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</si>
  <si>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</si>
  <si>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</si>
  <si>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</si>
  <si>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</si>
  <si>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</si>
  <si>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</si>
  <si>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</si>
  <si>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</si>
  <si>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</si>
  <si>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</si>
  <si>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</si>
  <si>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</si>
  <si>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</si>
  <si>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</si>
  <si>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</si>
  <si>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</si>
  <si>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</si>
  <si>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</si>
  <si>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</si>
  <si>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</si>
  <si>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</si>
  <si>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</si>
  <si>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</si>
  <si>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</si>
  <si>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</si>
  <si>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</si>
  <si>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</si>
  <si>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</si>
  <si>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</si>
  <si>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</si>
  <si>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</si>
  <si>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</si>
  <si>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</si>
  <si>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</si>
  <si>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</si>
  <si>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</si>
  <si>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</si>
  <si>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</si>
  <si>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</si>
  <si>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</si>
  <si>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</si>
  <si>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</si>
  <si>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</si>
  <si>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</si>
  <si>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</si>
  <si>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</si>
  <si>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</si>
  <si>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</si>
  <si>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</si>
  <si>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</si>
  <si>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</si>
  <si>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</si>
  <si>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</si>
  <si>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</si>
  <si>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</si>
  <si>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</si>
  <si>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</si>
  <si>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</si>
  <si>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</si>
  <si>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</si>
  <si>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</si>
  <si>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</si>
  <si>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1"/>
        <color theme="1"/>
        <rFont val="Calibri"/>
        <family val="2"/>
        <scheme val="minor"/>
      </rPr>
      <t xml:space="preserve"> and </t>
    </r>
    <r>
      <rPr>
        <b/>
        <sz val="12"/>
        <color theme="1"/>
        <rFont val="Calibri"/>
        <family val="2"/>
        <scheme val="minor"/>
      </rPr>
      <t xml:space="preserve">REVISED (rose highlight) questions </t>
    </r>
    <r>
      <rPr>
        <sz val="11"/>
        <color theme="1"/>
        <rFont val="Calibri"/>
        <family val="2"/>
        <scheme val="minor"/>
      </rPr>
      <t>in the RFI tab (Column E).
1b. For</t>
    </r>
    <r>
      <rPr>
        <b/>
        <sz val="12"/>
        <color theme="1"/>
        <rFont val="Calibri"/>
        <family val="2"/>
        <scheme val="minor"/>
      </rPr>
      <t xml:space="preserve"> unchanged RFI questions (no highlight)</t>
    </r>
    <r>
      <rPr>
        <sz val="11"/>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</si>
  <si>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</si>
  <si>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</si>
  <si>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</si>
  <si>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</si>
  <si>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</si>
  <si>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</si>
  <si>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</si>
  <si>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</si>
  <si>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</si>
  <si>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</si>
  <si>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</si>
  <si>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</si>
  <si>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</si>
  <si>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</si>
  <si>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</si>
  <si>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1"/>
        <color theme="1"/>
        <rFont val="Calibri"/>
        <family val="2"/>
        <scheme val="minor"/>
      </rPr>
      <t xml:space="preserve"> support for select requirements</t>
    </r>
  </si>
  <si>
    <r>
      <t xml:space="preserve">2. </t>
    </r>
    <r>
      <rPr>
        <b/>
        <sz val="12"/>
        <color theme="1"/>
        <rFont val="Calibri"/>
        <family val="2"/>
        <scheme val="minor"/>
      </rPr>
      <t xml:space="preserve">Core </t>
    </r>
    <r>
      <rPr>
        <sz val="11"/>
        <color theme="1"/>
        <rFont val="Calibri"/>
        <family val="2"/>
        <scheme val="minor"/>
      </rPr>
      <t>support for standard requirements</t>
    </r>
  </si>
  <si>
    <r>
      <t xml:space="preserve">3. Support for </t>
    </r>
    <r>
      <rPr>
        <b/>
        <sz val="12"/>
        <color theme="1"/>
        <rFont val="Calibri"/>
        <family val="2"/>
        <scheme val="minor"/>
      </rPr>
      <t>moderate to high</t>
    </r>
    <r>
      <rPr>
        <sz val="11"/>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</si>
  <si>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1"/>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</si>
  <si>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1"/>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</si>
  <si>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</si>
  <si>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</si>
  <si>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Breadth</t>
  </si>
  <si>
    <t>Multi-Schema Support</t>
  </si>
  <si>
    <t>Federated Schema Support Capability</t>
  </si>
  <si>
    <t>Multi-Taxonomy Support</t>
  </si>
  <si>
    <t>Graph Model Support</t>
  </si>
  <si>
    <t>MDM Capability</t>
  </si>
  <si>
    <t>Data Archival and Auditability</t>
  </si>
  <si>
    <t>API</t>
  </si>
  <si>
    <t>3rd Party BI Support</t>
  </si>
  <si>
    <t>Classification / Clustering and Normalization</t>
  </si>
  <si>
    <t>KPI Modeling</t>
  </si>
  <si>
    <t>Scorecard Support</t>
  </si>
  <si>
    <t>Scorecard Updates / Monitoring</t>
  </si>
  <si>
    <t>Report/Query Building</t>
  </si>
  <si>
    <t>Dashboards / Widgets</t>
  </si>
  <si>
    <t>Charting / Graphing Capability</t>
  </si>
  <si>
    <t>Cross Tabs</t>
  </si>
  <si>
    <t>Filter Definition</t>
  </si>
  <si>
    <t>Filter Library</t>
  </si>
  <si>
    <t>Formulas</t>
  </si>
  <si>
    <t>Subscriptions</t>
  </si>
  <si>
    <t>Analytic Workflow</t>
  </si>
  <si>
    <t>e-Document Regulatory Support</t>
  </si>
  <si>
    <t>e-Payment Support</t>
  </si>
  <si>
    <t>GDPR / Privacy Standards</t>
  </si>
  <si>
    <t>Other Globalization Support</t>
  </si>
  <si>
    <t>Organizational Hierarchy</t>
  </si>
  <si>
    <t xml:space="preserve">Account Structures </t>
  </si>
  <si>
    <t>Budget Support</t>
  </si>
  <si>
    <t>Team Modelling &amp; Management</t>
  </si>
  <si>
    <t>Talent Management</t>
  </si>
  <si>
    <t>Asset Management</t>
  </si>
  <si>
    <t>Language and Terminology</t>
  </si>
  <si>
    <t>Widgets / Portlets</t>
  </si>
  <si>
    <t>Private Workspaces</t>
  </si>
  <si>
    <t>3rd Party View Support</t>
  </si>
  <si>
    <t>UX</t>
  </si>
  <si>
    <t>Tasks and Milestones</t>
  </si>
  <si>
    <t>Extended Team Management</t>
  </si>
  <si>
    <t>Sandboxes</t>
  </si>
  <si>
    <t>Project Performance Management ("goal management")</t>
  </si>
  <si>
    <t>Campaign Management</t>
  </si>
  <si>
    <t>Native Workflow Support</t>
  </si>
  <si>
    <t>Customizable Business Rules</t>
  </si>
  <si>
    <t>Rule Sets / Groups</t>
  </si>
  <si>
    <t>Visual Workflow Management</t>
  </si>
  <si>
    <t>Approvals and Workflow</t>
  </si>
  <si>
    <t>Email Approvals</t>
  </si>
  <si>
    <t>Workflow Cloning</t>
  </si>
  <si>
    <t>Single Sign On</t>
  </si>
  <si>
    <t>User Account Management</t>
  </si>
  <si>
    <t>Fine Grained Role Based Security</t>
  </si>
  <si>
    <t>View Filtering</t>
  </si>
  <si>
    <t xml:space="preserve">Portal Configurability </t>
  </si>
  <si>
    <t>Certificate Management</t>
  </si>
  <si>
    <t>Insurance Certificate Management</t>
  </si>
  <si>
    <t>Profile Maintenance</t>
  </si>
  <si>
    <t>Data Visibility</t>
  </si>
  <si>
    <t>Template Cloning</t>
  </si>
  <si>
    <t>Approvals</t>
  </si>
  <si>
    <t>Independent Contractor Management</t>
  </si>
  <si>
    <t>Dynamic "Onboarding" Workflows</t>
  </si>
  <si>
    <t>Survey Support</t>
  </si>
  <si>
    <t>Qualification Support</t>
  </si>
  <si>
    <t>Best Practices Intelligence</t>
  </si>
  <si>
    <t>Category Intelligence</t>
  </si>
  <si>
    <t>Supplier Intelligence</t>
  </si>
  <si>
    <t>Knowledge Management</t>
  </si>
  <si>
    <t>Bots (for RPA)</t>
  </si>
  <si>
    <t>Bots ("Chat Bots" -  Conversational Systems)</t>
  </si>
  <si>
    <t>Machine Learning (algorithms)</t>
  </si>
  <si>
    <t>External Library Support</t>
  </si>
  <si>
    <t>Machine Learning Use Cases (Cognitive Systems examples)</t>
  </si>
  <si>
    <t>Architecture</t>
  </si>
  <si>
    <t>Software Stack</t>
  </si>
  <si>
    <t>Scripting Language (PaaS)</t>
  </si>
  <si>
    <t>Application Support (PaaS)</t>
  </si>
  <si>
    <t>SaaS/Cloud</t>
  </si>
  <si>
    <t>Geographic Deployments (IaaS)</t>
  </si>
  <si>
    <t>Iaas EcoSystem (Open Stack) [e.g. Rackspace, etc.]</t>
  </si>
  <si>
    <t>IaaS Ecosystem (AWS)</t>
  </si>
  <si>
    <t>IaaS Ecosystem (Microsoft Azure)</t>
  </si>
  <si>
    <t>IaaS Ecosystem (Google)</t>
  </si>
  <si>
    <t>Dynamic Scaling / Computation (IaaS)</t>
  </si>
  <si>
    <t xml:space="preserve">Dynamic Data Segmentation (IaaS) </t>
  </si>
  <si>
    <t>Data-as-a-Service (DaaS/IaaS)</t>
  </si>
  <si>
    <t>Security (Standards)</t>
  </si>
  <si>
    <t>Big Data Processing</t>
  </si>
  <si>
    <t>Data Models</t>
  </si>
  <si>
    <t>Model Extensibility</t>
  </si>
  <si>
    <t>Taxonomy Support</t>
  </si>
  <si>
    <t>Data Loading</t>
  </si>
  <si>
    <t>MS-Excel Support</t>
  </si>
  <si>
    <t>Data Cleansing</t>
  </si>
  <si>
    <t>Data Harmonization</t>
  </si>
  <si>
    <t>Data Enrichment</t>
  </si>
  <si>
    <t xml:space="preserve">Auto Data Verification </t>
  </si>
  <si>
    <t>Message Logging</t>
  </si>
  <si>
    <t>Sandboxing</t>
  </si>
  <si>
    <t>Unstructured Data Management</t>
  </si>
  <si>
    <t>Metadata Extraction</t>
  </si>
  <si>
    <t>Media Management</t>
  </si>
  <si>
    <t>Archival Management</t>
  </si>
  <si>
    <t>Advanced Mobile Support</t>
  </si>
  <si>
    <t>Virtual Assistant / chatbot</t>
  </si>
  <si>
    <t>Intelligent Apps (i.e., use of AI techniques like machine learning within the native app or partner apps)</t>
  </si>
  <si>
    <t>IoT</t>
  </si>
  <si>
    <t>RoadMap</t>
  </si>
  <si>
    <t>Integration Platform-as-a-Service (IPaaS)</t>
  </si>
  <si>
    <t>Open Integration Standards Support</t>
  </si>
  <si>
    <t>ERP/MRP</t>
  </si>
  <si>
    <t>S2P / P2P</t>
  </si>
  <si>
    <t>3rd Party BI Integrations</t>
  </si>
  <si>
    <t>Risk Management Integration Types</t>
  </si>
  <si>
    <t>Risk Management Integration Methods</t>
  </si>
  <si>
    <t>Supplier Verification Integrations</t>
  </si>
  <si>
    <t>Other Integrations</t>
  </si>
  <si>
    <t>Certified Integrations</t>
  </si>
  <si>
    <t>(S)FTP</t>
  </si>
  <si>
    <t>Post-Deployment Integration Capability</t>
  </si>
  <si>
    <t>Customization</t>
  </si>
  <si>
    <t>Collaboration (Basic)</t>
  </si>
  <si>
    <t>Collaboration (Advanced)</t>
  </si>
  <si>
    <t>Excel Support</t>
  </si>
  <si>
    <t>Independent Contract Worker (ICW) Management</t>
  </si>
  <si>
    <t>Temporary Staffing Management</t>
  </si>
  <si>
    <t>Services/SOW Management</t>
  </si>
  <si>
    <t>Preferred Supplier Status</t>
  </si>
  <si>
    <t>Blocked/Blacklisted Suppliers</t>
  </si>
  <si>
    <t>Internal Issue Identification</t>
  </si>
  <si>
    <t>External Issue Identification</t>
  </si>
  <si>
    <t>Potential Issue Monitoring - Internal</t>
  </si>
  <si>
    <t>Potential Issue Monitoring - External</t>
  </si>
  <si>
    <t>Dispute Identification</t>
  </si>
  <si>
    <t>Plan Creation</t>
  </si>
  <si>
    <t>Collaborative Plan Development</t>
  </si>
  <si>
    <t>Template Support</t>
  </si>
  <si>
    <t>Post-Mortem Evaluation</t>
  </si>
  <si>
    <t>Alerts and Status Updates</t>
  </si>
  <si>
    <t>Impact Assessment</t>
  </si>
  <si>
    <t>Risk Prioritization</t>
  </si>
  <si>
    <t>What-If Analysis</t>
  </si>
  <si>
    <t>Custom Plan Creation</t>
  </si>
  <si>
    <t>Execution Monitoring</t>
  </si>
  <si>
    <t>Numeric Models</t>
  </si>
  <si>
    <t>Semantic Models</t>
  </si>
  <si>
    <t>Sentiment Models</t>
  </si>
  <si>
    <t>Evolutionary Models</t>
  </si>
  <si>
    <t>Internal KPI Monitoring</t>
  </si>
  <si>
    <t>Financial Monitoring</t>
  </si>
  <si>
    <t>Government Status Monitoring</t>
  </si>
  <si>
    <t>Regulatory Monitoring</t>
  </si>
  <si>
    <t>Tariff Monitoring</t>
  </si>
  <si>
    <t>Legal / Civil Suit Monitoring</t>
  </si>
  <si>
    <t>News Monitoring</t>
  </si>
  <si>
    <t>Social Media Monitoring</t>
  </si>
  <si>
    <t>Cyber Monitoring</t>
  </si>
  <si>
    <t>Alerts / Notifications</t>
  </si>
  <si>
    <t>Financial Compliance</t>
  </si>
  <si>
    <t>Anti-Human Trafficking Compliance</t>
  </si>
  <si>
    <t>Restricted / Hazardous Material</t>
  </si>
  <si>
    <t>Environmental Compliance</t>
  </si>
  <si>
    <t>Anti-Bribery / Corruption</t>
  </si>
  <si>
    <t>Privacy and Information Security</t>
  </si>
  <si>
    <t>Conflict Minerals</t>
  </si>
  <si>
    <t>Labour Standards</t>
  </si>
  <si>
    <t>3rd Party Risk Feeds</t>
  </si>
  <si>
    <t>Depth of Supplier Search (internal supplier database only)</t>
  </si>
  <si>
    <t>Depth of Supplier Search — internal + vendor supplier network</t>
  </si>
  <si>
    <t>Depth of Supplier Search — third-party networks / marketplaces</t>
  </si>
  <si>
    <t>Certification / Attribution Support</t>
  </si>
  <si>
    <t>Categorization / Tagging</t>
  </si>
  <si>
    <t>Invitation / Campaign Management</t>
  </si>
  <si>
    <t>Registration Management</t>
  </si>
  <si>
    <t>Supplier Profile Management</t>
  </si>
  <si>
    <t>Supplier Profile Extensibility</t>
  </si>
  <si>
    <t>Exposed Elements</t>
  </si>
  <si>
    <t>Self Registration</t>
  </si>
  <si>
    <t xml:space="preserve">Survey Management </t>
  </si>
  <si>
    <t>Supplier Initiated Issues</t>
  </si>
  <si>
    <t>Breadth of Implementation Services</t>
  </si>
  <si>
    <t>Depth of Services Capabilities</t>
  </si>
  <si>
    <t>Analytics Services</t>
  </si>
  <si>
    <t>Systems Integration Services</t>
  </si>
  <si>
    <t>Training and Knowledge Transfer</t>
  </si>
  <si>
    <t>Maintenance/Support Services</t>
  </si>
  <si>
    <t>Benchmarking Services</t>
  </si>
  <si>
    <t>Business Consulting Services</t>
  </si>
  <si>
    <t>Outsourcing and Managed Services</t>
  </si>
  <si>
    <t>Co-Innovation Services</t>
  </si>
  <si>
    <t>Service Delivery Innovation</t>
  </si>
  <si>
    <t>Spend / Opportunity Analysis</t>
  </si>
  <si>
    <t>Spend ETL / Cleansing / Classification / Categorization</t>
  </si>
  <si>
    <t>Spend Data Management Services</t>
  </si>
  <si>
    <t>Supplier Development &amp; Innovation Management</t>
  </si>
  <si>
    <t>Supplier Onboarding Services</t>
  </si>
  <si>
    <t>Supply Market Intelligence Services</t>
  </si>
  <si>
    <t>Performance Based Contracting</t>
  </si>
  <si>
    <t>Category Management Services (category-specific)</t>
  </si>
  <si>
    <t>Supply Risk Management</t>
  </si>
  <si>
    <t>CATEGORY AUTOMATION</t>
  </si>
  <si>
    <t>SOURCING PROCESS AUTOMATION</t>
  </si>
  <si>
    <t>System Assisted Opportunity Identification</t>
  </si>
  <si>
    <t>Assisted Sourcing Roadmap</t>
  </si>
  <si>
    <t>Cost Driver Identification</t>
  </si>
  <si>
    <t>Demand Support</t>
  </si>
  <si>
    <t>Rapid Execution</t>
  </si>
  <si>
    <t>Alternate Offer Comparison Matrix</t>
  </si>
  <si>
    <t>Blending</t>
  </si>
  <si>
    <t>Linking</t>
  </si>
  <si>
    <t>Automation Roadmap</t>
  </si>
  <si>
    <t>Auction Automation</t>
  </si>
  <si>
    <t>Optimization UX</t>
  </si>
  <si>
    <t>Custom Freight Models</t>
  </si>
  <si>
    <t>Modal Cost Models</t>
  </si>
  <si>
    <t>Freight Rate Databases</t>
  </si>
  <si>
    <t>Built-in Freight Category Support</t>
  </si>
  <si>
    <t>Specialized What-if Scenarios for Supply Base Optimization</t>
  </si>
  <si>
    <t>Unique Execution Management Capabilities</t>
  </si>
  <si>
    <t>Execution Management Roadmap</t>
  </si>
  <si>
    <t>Award Export</t>
  </si>
  <si>
    <t>Agreement Support</t>
  </si>
  <si>
    <t>Clause Support</t>
  </si>
  <si>
    <t>Excel Integration</t>
  </si>
  <si>
    <t>Metadata Support</t>
  </si>
  <si>
    <t>On-Boarding Automation</t>
  </si>
  <si>
    <t>Ratings &amp; Preferred Suppliers</t>
  </si>
  <si>
    <t>Monitoring-Thresholds</t>
  </si>
  <si>
    <t>Monitoring-Recency</t>
  </si>
  <si>
    <t>SIM / SPM / SRM Configurability - Finance</t>
  </si>
  <si>
    <t>SIM / SPM / SRM Configurability - Forms</t>
  </si>
  <si>
    <t>SIM / SPM / SRM Configurability - Process Support</t>
  </si>
  <si>
    <t>SPM / SRM UX</t>
  </si>
  <si>
    <t>Challenge Management</t>
  </si>
  <si>
    <t>Supplier UX</t>
  </si>
  <si>
    <t>Integration Capability</t>
  </si>
  <si>
    <t>Rules Set Conflict Detection</t>
  </si>
  <si>
    <t>Rule Re-Ordering</t>
  </si>
  <si>
    <t>Classification / Categorization - UX</t>
  </si>
  <si>
    <t>Classification / Categorization - Manual Support</t>
  </si>
  <si>
    <t>Classification / Categorization - AI Support</t>
  </si>
  <si>
    <t>Classification / Categorization - Hybrid</t>
  </si>
  <si>
    <t>Knowledge Models</t>
  </si>
  <si>
    <t>Semantic Capabilities</t>
  </si>
  <si>
    <t>Categories</t>
  </si>
  <si>
    <t>Assets</t>
  </si>
  <si>
    <t>Contract Import from other systems (e.g., eSourcing, P2P, etc.)</t>
  </si>
  <si>
    <t>Amendments</t>
  </si>
  <si>
    <t>Microsoft Word Integration and Interface</t>
  </si>
  <si>
    <t>Contract / Commercial Performance Analysis</t>
  </si>
  <si>
    <t>Community Knowledge and "Collective Intelligence"</t>
  </si>
  <si>
    <t>Supplier ePRO Invitation Support</t>
  </si>
  <si>
    <t>Supplier e-Catalog Registration Support</t>
  </si>
  <si>
    <t>Model Support</t>
  </si>
  <si>
    <t>Data Structure Support</t>
  </si>
  <si>
    <t>Item Profile Support</t>
  </si>
  <si>
    <t>Buying Policy Configuration</t>
  </si>
  <si>
    <t>External Catalog Support</t>
  </si>
  <si>
    <t>Access Configuration</t>
  </si>
  <si>
    <t>Process Uniqueness</t>
  </si>
  <si>
    <t>Purchasing Model Support</t>
  </si>
  <si>
    <t>Linkage Support</t>
  </si>
  <si>
    <t>Object Model Uniqueness</t>
  </si>
  <si>
    <t>Classification Capabilities</t>
  </si>
  <si>
    <t>Mapping Process</t>
  </si>
  <si>
    <t>Unit Conversion</t>
  </si>
  <si>
    <t>Real Time Price Support</t>
  </si>
  <si>
    <t>ML / AI Support</t>
  </si>
  <si>
    <t>Quality Control Process Uniqueness</t>
  </si>
  <si>
    <t>Default Configurations</t>
  </si>
  <si>
    <t>Implementation Support</t>
  </si>
  <si>
    <t>Unique Requisitioning Setup Capabilities</t>
  </si>
  <si>
    <t>Multi-Profile Support</t>
  </si>
  <si>
    <t>Profile Maintenance Capability</t>
  </si>
  <si>
    <t>Personalization Capability</t>
  </si>
  <si>
    <t>UI Optimization</t>
  </si>
  <si>
    <t>UI Uniqueness</t>
  </si>
  <si>
    <t>Advanced Search Capabilities</t>
  </si>
  <si>
    <t>Integrated Search Capability</t>
  </si>
  <si>
    <t>Form Search Support</t>
  </si>
  <si>
    <t>Faceted Search Support</t>
  </si>
  <si>
    <t>Null Result Handling</t>
  </si>
  <si>
    <t>ML / AI Capabilities</t>
  </si>
  <si>
    <t>Unique Search Capabilities</t>
  </si>
  <si>
    <t>Third-Party Content Support</t>
  </si>
  <si>
    <t>Business Rule Support</t>
  </si>
  <si>
    <t>User Profile Support</t>
  </si>
  <si>
    <t>Content Support Uniqueness</t>
  </si>
  <si>
    <t>Cross-Application Requisition Support</t>
  </si>
  <si>
    <t>e-Form Requisition Support</t>
  </si>
  <si>
    <t>Bundle Requisition Support</t>
  </si>
  <si>
    <t>Shopping List Support</t>
  </si>
  <si>
    <t>Non-Catalog Item Support</t>
  </si>
  <si>
    <t>SOW/Contingent Labour Requisitioning Support</t>
  </si>
  <si>
    <t>Project-Based Requisitioning</t>
  </si>
  <si>
    <t>Recurring Requisition Support</t>
  </si>
  <si>
    <t>Asset Tracking and Tooling Requisition Support</t>
  </si>
  <si>
    <t>VMI Support</t>
  </si>
  <si>
    <t>Requisitioning Process Support Uniqueness</t>
  </si>
  <si>
    <t>S2C Integration</t>
  </si>
  <si>
    <t>Event Instantiation from Requisition</t>
  </si>
  <si>
    <t>Sourcing Platform Integration</t>
  </si>
  <si>
    <t>Direct Material Requisition Support</t>
  </si>
  <si>
    <t>Compliance Capabilities</t>
  </si>
  <si>
    <t>Stakeholder Collaboration</t>
  </si>
  <si>
    <t>Unique Process</t>
  </si>
  <si>
    <t>Guided Buying Philosophy</t>
  </si>
  <si>
    <t>Rule Configuration</t>
  </si>
  <si>
    <t>Policy Support</t>
  </si>
  <si>
    <t>Preferred Supplier Support</t>
  </si>
  <si>
    <t>Real-time Collaboration</t>
  </si>
  <si>
    <t>Integrated Search Results</t>
  </si>
  <si>
    <t>Unique Guided Buying Process</t>
  </si>
  <si>
    <t>Support Mechanisms</t>
  </si>
  <si>
    <t>User Community</t>
  </si>
  <si>
    <t>Checkout Administration</t>
  </si>
  <si>
    <t>Cart Support in the Requisition Process</t>
  </si>
  <si>
    <t>Split Item Support</t>
  </si>
  <si>
    <t>Tax Rate Support</t>
  </si>
  <si>
    <t>Variable Stop Control</t>
  </si>
  <si>
    <t>Shopping Cart Persistence</t>
  </si>
  <si>
    <t>Unique Cart Capabilities</t>
  </si>
  <si>
    <t>Inventory Check Support</t>
  </si>
  <si>
    <t>Inventory Management Support</t>
  </si>
  <si>
    <t>Line Item Approval</t>
  </si>
  <si>
    <t>Executive Overrides</t>
  </si>
  <si>
    <t>Automatic Blocks</t>
  </si>
  <si>
    <t>Unique Approval Capabilities</t>
  </si>
  <si>
    <t>Unique Order Configurations</t>
  </si>
  <si>
    <t>Raw PO Creation</t>
  </si>
  <si>
    <t>Multi-Requisition Support</t>
  </si>
  <si>
    <t>Automatic PO Creation</t>
  </si>
  <si>
    <t>Reverse Flip Creation</t>
  </si>
  <si>
    <t>Validation Rules</t>
  </si>
  <si>
    <t>External PO Support</t>
  </si>
  <si>
    <t>Inventory Pick-List Support</t>
  </si>
  <si>
    <t>Unique Order Creation Support</t>
  </si>
  <si>
    <t>Secure Attachments</t>
  </si>
  <si>
    <t>Electronic Receiving</t>
  </si>
  <si>
    <t>ERP/MRP Support</t>
  </si>
  <si>
    <t>Change Support</t>
  </si>
  <si>
    <t>Unique Processing Capability</t>
  </si>
  <si>
    <t>PO Modification</t>
  </si>
  <si>
    <t>Line Item Processing</t>
  </si>
  <si>
    <t>PO Portal Support</t>
  </si>
  <si>
    <t>Bill of Lading Support</t>
  </si>
  <si>
    <t>Receiving Process Configuration</t>
  </si>
  <si>
    <t>Matching Rules</t>
  </si>
  <si>
    <t>Receiving Models</t>
  </si>
  <si>
    <t>Scanning Technology Support</t>
  </si>
  <si>
    <t>Unique Receiving Capabilities</t>
  </si>
  <si>
    <t>Unique Invoice Configuration Capabilities</t>
  </si>
  <si>
    <t>Supplier eInvoicing Invitation Support</t>
  </si>
  <si>
    <t>Supplier e-Invoicing Registration Support</t>
  </si>
  <si>
    <t>Breadth of Invoice Capture</t>
  </si>
  <si>
    <t>Paper Invoice Support</t>
  </si>
  <si>
    <t>Email Submission Support</t>
  </si>
  <si>
    <t>Invoice Creation Support</t>
  </si>
  <si>
    <t>Portal Support</t>
  </si>
  <si>
    <t>Third Party Management Support</t>
  </si>
  <si>
    <t>Third Party Solution Support</t>
  </si>
  <si>
    <t>Unique Invoice Capture Capabilities</t>
  </si>
  <si>
    <t>Recurring Invoice Support</t>
  </si>
  <si>
    <t>SOW Invoice Support</t>
  </si>
  <si>
    <t>Unique Service Invoice Support</t>
  </si>
  <si>
    <t>Post-Audit e-Invoicing Compliance</t>
  </si>
  <si>
    <t>Clearance e-Invoicing Compliance</t>
  </si>
  <si>
    <t>Full Global e-Invoicing Compliance</t>
  </si>
  <si>
    <t>e-Invoice Archival</t>
  </si>
  <si>
    <t>Tax Compliance Support</t>
  </si>
  <si>
    <t>Trade Regulation Support</t>
  </si>
  <si>
    <t>Specific Country Experience</t>
  </si>
  <si>
    <t>Invoicing Audit Support</t>
  </si>
  <si>
    <t>Unique Invoice Compliance Support</t>
  </si>
  <si>
    <t>Auto m-way Match</t>
  </si>
  <si>
    <t>Payment Plan Support</t>
  </si>
  <si>
    <t xml:space="preserve">Business Rule Validation </t>
  </si>
  <si>
    <t>Tax Rule Validation</t>
  </si>
  <si>
    <t>Commercial Rule Validation</t>
  </si>
  <si>
    <t>Regulatory Rule Validation</t>
  </si>
  <si>
    <t>Automated Approval Capability</t>
  </si>
  <si>
    <t>Approval Archiving</t>
  </si>
  <si>
    <t>Unique Validation Capabilities</t>
  </si>
  <si>
    <t>Invoice Collaboration Capabilities</t>
  </si>
  <si>
    <t>Dispute Resolution Capabilities</t>
  </si>
  <si>
    <t>Asynchronous Messaging Support</t>
  </si>
  <si>
    <t>Communication Archival and Auditing</t>
  </si>
  <si>
    <t>Out-of-the-Box Third Party Order System Support</t>
  </si>
  <si>
    <t>AP Integration Support</t>
  </si>
  <si>
    <t>E-Invoicing &amp; Supplier Network Support</t>
  </si>
  <si>
    <t>Value Add Platform Integration Support</t>
  </si>
  <si>
    <t>AR Integration Support</t>
  </si>
  <si>
    <t>Unique Integration Capabilities</t>
  </si>
  <si>
    <t>Range of Payment System Integrations</t>
  </si>
  <si>
    <t>Payment Partnerships</t>
  </si>
  <si>
    <t>Payment Status Visibility</t>
  </si>
  <si>
    <t>Multi-Currency Support</t>
  </si>
  <si>
    <t>Payment Play Support</t>
  </si>
  <si>
    <t>Advance Payment Support</t>
  </si>
  <si>
    <t>AML/KYC Standard Support</t>
  </si>
  <si>
    <t>Unique Payment Capabilities</t>
  </si>
  <si>
    <t>P-Card Payment Support</t>
  </si>
  <si>
    <t>P-Card Program Support</t>
  </si>
  <si>
    <t>P-Card Reconciliation Capability</t>
  </si>
  <si>
    <t>Unique P-Card Capabilities</t>
  </si>
  <si>
    <t>On-Demand Financing Programs</t>
  </si>
  <si>
    <t>Dynamic Discounting Program</t>
  </si>
  <si>
    <t>Document Visibility</t>
  </si>
  <si>
    <t>Discount Schemes</t>
  </si>
  <si>
    <t>Payee Information</t>
  </si>
  <si>
    <t>Collaboration Capabilities</t>
  </si>
  <si>
    <t>Credit &amp; Debit Processes</t>
  </si>
  <si>
    <t>Geographic Coverage</t>
  </si>
  <si>
    <t>Information Collection</t>
  </si>
  <si>
    <t>Funding Partnerships</t>
  </si>
  <si>
    <t>Integrated VAT Support</t>
  </si>
  <si>
    <t>Third Party Technology</t>
  </si>
  <si>
    <t>Cash Planning Support</t>
  </si>
  <si>
    <t>Working Capital Support</t>
  </si>
  <si>
    <t>AI/ML Capabilities</t>
  </si>
  <si>
    <t>Unique Financing Capabilities</t>
  </si>
  <si>
    <t>Financing Roadmap</t>
  </si>
  <si>
    <t>Variable Fund Source Support</t>
  </si>
  <si>
    <t>Automated Funder Selection</t>
  </si>
  <si>
    <t>SPV Support</t>
  </si>
  <si>
    <t>Dual Method Support</t>
  </si>
  <si>
    <t>Variable Rule-Based Offers</t>
  </si>
  <si>
    <t>Purchase Order Financing</t>
  </si>
  <si>
    <t>Working Capital Approach</t>
  </si>
  <si>
    <t>Dynamic Discuonting Programs</t>
  </si>
  <si>
    <t>Dynamic Discounting Structures</t>
  </si>
  <si>
    <t>Dynamic Discounting Operation</t>
  </si>
  <si>
    <t>Discount Calculations</t>
  </si>
  <si>
    <t>Buyer Discounting Control</t>
  </si>
  <si>
    <t>Global VAT Compliance</t>
  </si>
  <si>
    <t>Supply Chain Financing Programs</t>
  </si>
  <si>
    <t>Supply Chain Finance Structures</t>
  </si>
  <si>
    <t>Multiple Fund Source Support</t>
  </si>
  <si>
    <t>Supplier's Fund Source Visibility</t>
  </si>
  <si>
    <t>Inter-Subsidiary Financing Support</t>
  </si>
  <si>
    <t>Syndication Support</t>
  </si>
  <si>
    <t>AML/KYC Facilitation Support</t>
  </si>
  <si>
    <t>KYC Process Depth</t>
  </si>
  <si>
    <t>Repository Support</t>
  </si>
  <si>
    <t>Third Party Data Source Integration</t>
  </si>
  <si>
    <t>Unchanged?</t>
  </si>
  <si>
    <t>Simple reporting based on quantitative data related to transactions across vendors, users, locations and departments</t>
  </si>
  <si>
    <t>API exists and is available for customers to use to connect Procurify with their ERP or other systems of their choosing. The sync can be configured at an interval of the customer's choosing.</t>
  </si>
  <si>
    <t xml:space="preserve">Simple data export into CSV or the Procurify API would be used to connect directly with a 3rd party BI tool. </t>
  </si>
  <si>
    <t>Suppliers are standalone and unrelated to one another. Multiple Procurify entity accounts can be connected to one another. A single location can be setup to have multiple departments, as well as its own unique product catalog.</t>
  </si>
  <si>
    <t>Basic lagging KPIs are currently tracked in Procurify. Plans to add more and increase reportability in the future.</t>
  </si>
  <si>
    <t>Basic lagging KPIs are available surrounding price, efficiency, quality and delivery</t>
  </si>
  <si>
    <t>Basic scorecard for each vendor based on the KPIs tracked in Procurify</t>
  </si>
  <si>
    <t>Basic reporting based on quantitative data related to transactions across vendors, users, locations and departments</t>
  </si>
  <si>
    <t>Basic dashboards available with standard information for action items, recent activity, budgets and comments</t>
  </si>
  <si>
    <t>Basic charts and graphs available to visualize data shown in each report</t>
  </si>
  <si>
    <t>Scorecards pull in refreshed data in real-time. No updates are sent out, but data and scorecards are easily available</t>
  </si>
  <si>
    <t>No benchmarking is currently available. Plans to add in future</t>
  </si>
  <si>
    <t>Can adjust existing reports slightly. Further analysis can be completed by easily exporting any data to excel</t>
  </si>
  <si>
    <t>Cross tabulation not currently available. Increased reporting functionality will be added in the future</t>
  </si>
  <si>
    <t>Simple report and in-app data filtering available</t>
  </si>
  <si>
    <t>Filters can be saved and reused in certain parts of the application</t>
  </si>
  <si>
    <t>No formula support currently. Increased reporting functionality will be added in the future</t>
  </si>
  <si>
    <t>The system can determine whether the customer is on pace to stay within their budget or overspend their budget. This is based on the budget values input and the rate of spending against the budget over time</t>
  </si>
  <si>
    <t>No report subscription currently exists</t>
  </si>
  <si>
    <t>Workflow processing analytics are not currently offered</t>
  </si>
  <si>
    <t>Single currency conversion table. 1 Base currency and unlimited secondary currencies with conversion rates defined in the table</t>
  </si>
  <si>
    <t>We offer multi-lingual support on our mobile apps. In the web-app, the browser based application can be translated easily by a browser.</t>
  </si>
  <si>
    <t>Purchase Orders are the only e-document created by Procurify. These are provided to auditors regularly</t>
  </si>
  <si>
    <t>Approved payments can be exported from Procurify</t>
  </si>
  <si>
    <t>We worked with PWC in 2018 to ensure Procurify meets GDPR standards. Our data is encrypted and anonymized and can be easily purged if a customer requires it</t>
  </si>
  <si>
    <t>We are standardizing our database to make language localization an easier task. We will then begin to offer full application localization for different regions</t>
  </si>
  <si>
    <t>We allow customers to customize and save their purchase order header templates, allowing them to use any characters as needed to create localized purchase orders for their suppliers. We can also enable language localization from mobile.</t>
  </si>
  <si>
    <t>Budgetary approvals, accounts and sub-accounts, user roles, custom user groups and different business locations/departments can all be modeled</t>
  </si>
  <si>
    <t>Account code support is basic, account codes can be restricted to different locations/departments but must be selected for each transaction</t>
  </si>
  <si>
    <t>User groups can be created and users can be assigned specific roles</t>
  </si>
  <si>
    <t>We do not currently offer support for changing language or other terminology in the application</t>
  </si>
  <si>
    <t>The user's dashboard is predefined based on the roles and access rights they have in the system</t>
  </si>
  <si>
    <t>We do not offer anywhere for a user to run to test scenarios or projects</t>
  </si>
  <si>
    <t>N/A - we do not offer a 3rd party/supplier portal</t>
  </si>
  <si>
    <t>We have built Procurify with the end user in mind since day one. Procurify can easily and successfully be rolled out to a large quantity of users relatively quickly. We consistently get feedback from our customers that they believe their teams will actually use Procurify and that we offer a much cleaner UX than our competitors. It's our biggest competitive advantage and the reason that we win most often. 
We have allocated a development team internally to listening to customers and helping us continue to improve Procurify while making the end user experience even better.
We also have high mobile adoption and satisfaction, our mobile apps are seen as very easy to use. One example of a workflow improvement coming this month - clicking on a phone icon anywhere a document can be uploaded in the web app will prompt the mobile app to open and allow a picture to be taken to capture the document - for example in receiving or when adding an invoice.</t>
  </si>
  <si>
    <t>Individual modules can be turned on or off for users and for business segments, as well as the customer's account as a whole</t>
  </si>
  <si>
    <t>Users can set up approval routing rules based on different user groups</t>
  </si>
  <si>
    <t>Users can see the approval workflows in the application and easily manage the steps in-app</t>
  </si>
  <si>
    <t>Rules can be grouped into sets and the administrator can set up which rule sets are applied</t>
  </si>
  <si>
    <t>Multiple approval chains, can be different for different types of spend</t>
  </si>
  <si>
    <t>Approval link provided by email, after user clicks it they are taken to the order directly for final review before finalizing the approval. If the user is logged into Procurify already (saved credentials, SSO) they do not even need to enter in a password.</t>
  </si>
  <si>
    <t>Workflows can easily be cloned through copying/pasting</t>
  </si>
  <si>
    <t>N/A - No supplier portal exists</t>
  </si>
  <si>
    <t>No RPA available today. Exploring options to add automation.</t>
  </si>
  <si>
    <t>Procurify provides access to a knowledgebase and community forums. Any knowledge or training specific to the organization is captured in onboarding documents made available via google drive or as offline files.</t>
  </si>
  <si>
    <t>Not currently supported</t>
  </si>
  <si>
    <t>No on-premise option</t>
  </si>
  <si>
    <t>We use multiple AWS facilities in the US for hosting and backup</t>
  </si>
  <si>
    <t>Unlimited document attachments can be added to purchase order line items. No version control exists.</t>
  </si>
  <si>
    <t>Multimedia attachments can be added to purchase order line items.</t>
  </si>
  <si>
    <t>https://www.youtube.com/watch?v=nB4WxjLfGvo</t>
  </si>
  <si>
    <t>We strive to achieve parity between our web and mobile applications as much as possible. The feedback we receive is that our mobile UX is extremely easy to use and we have high adoption to back it up. 
A user can request, approve, receive and view reporting/budgeting information from mobile. We've add the ability to comment back and forth on an order, even tagging users to bring other people into the conversation. In addition, we offer the ability for a user to press a camera icon on the web app which then opens up the mobile app on their phone for them to take a picture of a document etc. to "digitize it" in real-time.</t>
  </si>
  <si>
    <t>Our mobile app can use GPS data to locate vendors by proximity when recording expenses.</t>
  </si>
  <si>
    <t>We have a 3rd party provider that provides us with OCR capability for mobile receipt scanning.</t>
  </si>
  <si>
    <t>No virtual assistant capabilities exist today</t>
  </si>
  <si>
    <t>No intelligent apps are currently supported. Exploring adding voice recognition and applying machine learning to different areas of the product</t>
  </si>
  <si>
    <t>No blockchain support today</t>
  </si>
  <si>
    <t>No IoT support today</t>
  </si>
  <si>
    <t>Big focus on API improvement. More ERP integrations and on-demand punchout integrations with suppliers. We will be improving our API documentation and making it widely available as well as approaching other complimentary systems to see if we can drive value for our customers by integrating in different ways (BI tools, other transaction capturing systems, inventory/asset management systems etc.)</t>
  </si>
  <si>
    <t xml:space="preserve">We offer API access to customers as long as their use case aligns with what the API can support. The use cases are typically to push and pull data between Procurify and an ERP. </t>
  </si>
  <si>
    <t>We have out of the box integrations with NetSuite and QuickBooks. We have customers on many different ERPs (Dynamics, SAP, Oracle, Xero, IntAcct etc.) which have built real-time integrations using our API. Our plans for 2019 include building more out of the box integrations into these ERPs and more.</t>
  </si>
  <si>
    <t>Some of our customers move data related to sourcing from other applications into Procurify via flatfile.</t>
  </si>
  <si>
    <t>All data can be exported and exchanged via flatfile into a BI tool.</t>
  </si>
  <si>
    <t>Not supported today</t>
  </si>
  <si>
    <t>We offer out of the box support for our Amazon Business Punchout Integration as well as our Slack Integration.
Our punchout allows a user to access Amazon through Procurify, pulling items back into a cart in Procurify before sending the items for approval before they are automatically purchased.
Slack allows real-time notifications to be sent to users in Slack from Procurify.
We troubleshoot, implement and support these integrations.</t>
  </si>
  <si>
    <t>Our system has certified integrations with NetSuite (Built For NetSuite - Integrated) and Quick Books Desktop</t>
  </si>
  <si>
    <t>Many of our customers opt to integrate Procurify with their ERP after implementing Procurify standalone with flatfile integrations to start. They may utilize our out of the box integrations or build their own using our API documentation.</t>
  </si>
  <si>
    <t>Light customization including module access for each user as well as adding custom fields for data capture throughout the workflow.</t>
  </si>
  <si>
    <t>An organization can create custom roles to limit access to particular data sets by locations, departments and projects.</t>
  </si>
  <si>
    <t>Slack integration for real-time messaging and notifications from Procurify. Email, web app and mobile app notifications.</t>
  </si>
  <si>
    <t>Standard text boxes, check boxes, date fields and drop downs are available</t>
  </si>
  <si>
    <t>Import and export templates exist to allow for easy import/modification of data from excel</t>
  </si>
  <si>
    <t>We offer custom implementation planning, execution, user training for each customer. We also take the lead on integrating Procurify with our out of the box integrations and will provide API support services if the customer wishes to develop a custom integration with our API.
We educate on best practices and assist with process redesign and benchmarking in the areas the customer is hoping to see improvements in.
We recognize our services as a large value-add for our customers as we do the "heavy lifting" for them throughout the implementation to make change management easier.
What makes our implementation process most successful is the tailored approach taken for each customer and the genuine care that goes into ensuring they have a successful go-live with our solution.</t>
  </si>
  <si>
    <t>We handle all implementations in-house using our professional services team. The professional services team manages implementation planning, execution, system tailoring/customization where necessary, system testing and user training. Post-implementation they are involved to ensure go-live is successful before passing on the account formally to an account manager called a "Customer Success Manager"
There are 5 FTEs on the professional services team.
There are plans for a certification program to enable partners to implement Procurify and integrate Procurify with a wide range of ERPs and other systems on our behalf.</t>
  </si>
  <si>
    <t>We offer an Executive Spend Analytics service package which is customized based on the needs of the organization and the end users of the analytics. 
The package helps a customer draw insights from their spend data and their procurement cycle and also identify the value created by their investment in Procurify, as compared to benchmarked stats from before Procurify was implemented.</t>
  </si>
  <si>
    <t>We do not formally offer services in this area. In some cases customers have asked us for very specific usage data or to aggregate documents for them in bulk for audit purposes. Thus, we have done some of this on an ad hoc basis.</t>
  </si>
  <si>
    <t>We currently provide full support and take the lead for our out of the box integrations into Quick Books and NetSuite.
With custom integrations into ERPs we involve the customer's ERP partner or their in-house expert/administrator and provide them with our API documentation and support as needed for them to build the integration ourselves.
Going forward we are moving to a model where we will provide full support for basic accounting systems like Quick Books only. With NetSuite and other larger ERPs we will provide robust documentation and offer our support, but the integration lead will be the customer's ERP partner or in-house expert/administrator.
We do not offer a supplier network, however we will be partnering with organizations to offer punchout integrations to a wide variety of vendors.</t>
  </si>
  <si>
    <t>https://drive.google.com/file/d/0B2uDVjFJKtZOQnhTc3NNcmpkQzhiMllIdkQzd21pX0E0cl93/view?usp=sharing</t>
  </si>
  <si>
    <t>https://docs.google.com/presentation/d/17K8r0525Y64J5gfX4PfRqJnrzURV71AJFYEr55sa22Q/edit?usp=sharing</t>
  </si>
  <si>
    <t>https://success.procurify.com/hc/en-us</t>
  </si>
  <si>
    <t>During pre-implementation, we explain our implementation methodology and seek a deep understanding of the customer's training requirements. 
During implementation, we deliver customized training based on the customer's requirements, including segmented training for different user groups. These training sessions are offered via web conference or in-person if required. We also record these training sessions to build out custom resources for the customer to have a training video library on hand.
We often employ a "train the trainer" approach where core users are trained first before they then train their teams, typically using the recorded training sessions made available to them.
Post-implementation, the customer has access to their training session recordings as well as our knowledge base for how to guides and helpful articles.</t>
  </si>
  <si>
    <t>4 tiers of support solutions offered.
Basic support solution includes:
-chat/email support
-knowledgebase access
-access to a community success manager
-new feature training
-8/5 support
-community access
-access to webinars and workshops
Higher tier support options can include the above items as well as a number of the following items:
-24/5 support
-down to as little as 1 hr guaranteed response time
-direct phone support
-dedicated customer success manager
-upgrade/expansion services &amp; training
-API support
-custom SLA with critical incident response escalation plan
-quarterly business reviews
-advisory board access</t>
  </si>
  <si>
    <t>We help customers build a case for change with upper management by leveraging data from existing Procurify customers to provide insights into opportunities for improvements in practices and performance. 
Examples include improving controls, reducing procurement cycle time, reducing rogue spending etc.</t>
  </si>
  <si>
    <t>We are not engaged for these services by our customers</t>
  </si>
  <si>
    <t>We have an advocacy board of high usage customers that fit our ideal customer profile and who's use case is most aligned with our vision for our solution. We have close relationships with these customers and take their suggestions and feedback very seriously, this often influences new product development on our end.
We also engage this advocacy board for beta testing of new features.</t>
  </si>
  <si>
    <t>We offer customers in our higher tier support packages a Quarterly Business Review in which a team member from Procurify's Strategic Engagement Management team will work with the Procurify Customer Success Manager to review the usage of the Procurify account and draw comparisons based around their goals for the system and their performance against their baseline.</t>
  </si>
  <si>
    <t>We help our customers determine whether there is an  opportunity to reduce overspending/rogue spending based on analyzing their controls and workflows relative to best practices.</t>
  </si>
  <si>
    <t>Catalogs in Procurify are managed by the customer, not their suppliers</t>
  </si>
  <si>
    <t>On an ad hoc basis we work with individual suppliers to add punchout functionality into Procurify. Our individual customers can then work with the supplier to ensure they only see their catalog in Procurify.
Otherwise the customer can ask their vendor for their catalog directly before importing it into Procurify from a CSV file.</t>
  </si>
  <si>
    <t>We offer CSV file format support as well as punchout capabilities for an automated approach to catalog management.
In the most basic format a customer would ask their supplier for their catalog in CSV file format and then import it into Procurify.</t>
  </si>
  <si>
    <t>We have a standardized template for catalog import from a CSV file format. Data must be converted to the required template format for import into Procurify.
Our API allows this process to be automated at regular intervals.</t>
  </si>
  <si>
    <t>Standard item information tracked includes: description, price, qty, UOM, pictures, attachments, SKU, comments, historic ordering details, preferred vendor, account code, currency.
We also have flexible support for easily adding custom fields to the item to track additional information as required.
We also offer the ability to group multiple catalog items together to form preset bundles.</t>
  </si>
  <si>
    <t>There is a comments field which can be used to communicate other details about the item like buying policies or supporting information. This information does not need to be passed to the supplier.
In addition, attachments can be included on the line item as supporting documentation.
Budgets can be checked in real-time to assess the impact of purchasing the item.</t>
  </si>
  <si>
    <t>We work with individual suppliers to add punchout support for them into Procurify. Our individual customers can then work with the supplier to ensure they only see their catalog in Procurify. 
We support punchout level 1 and 2 and have plans to expand our punchout offering in the future.</t>
  </si>
  <si>
    <t>GPO or pre-negotiated contract pricing could be manually imported into Procurify when creating or modifying catalog items.</t>
  </si>
  <si>
    <t>We offer custom catalog content access configuration based on user/roles/BU/department.</t>
  </si>
  <si>
    <t>The simple and fast implementation process makes working with Procurify's catalogs convenient and timely. Our customers appreciate how easy they are to manage in Procurify and we are working to add more punchouts and e-catalog functionality as our customers grow and they require more automation as well.</t>
  </si>
  <si>
    <t>We offer support for the creation of unplanned, planned and recurring purchases. These can be based around specific catalog content or new items as necessary.
We also offer bundling of catalog items and the ability to import order details from a CSV file if the order originates or is planned in another system.</t>
  </si>
  <si>
    <t>Items are identified/flagged as being catalog or non-catalog items.</t>
  </si>
  <si>
    <t>Simplicity. Working with catalog and non-catalog items in Procurify is very easy for the end user.</t>
  </si>
  <si>
    <t>Catalog data can be managed, cleaned and modified in the application itself, as well as by exporting to CSV and modifying it there and then importing it back into Procurify.</t>
  </si>
  <si>
    <t>Catalog data can be mapped to GL accounts currently. Support for spend categories is on the roadmap. Data is typically static, only modified manually in-app or by exporting to excel and modifying there before reimport to Procurify.</t>
  </si>
  <si>
    <t>Unlimited UOM and unlimited currencies are supported in Procurify. We can carry up to 8 decimal places on currency and 5 decimal places on quantity for UOM. This flexibility allows detailed conversion, especially when moving data from Procurify into an ERP.</t>
  </si>
  <si>
    <t>With internal catalogs, customers can import pricing changes from CSV flat files received from their suppliers periodically (semi-automatic).
With external catalogs, we offer punchout support which allows the supplier to update the catalog in real-time for our customers.</t>
  </si>
  <si>
    <t>We offer ML which allows faster requisition building by suggesting vendors and account codes when a user is building out a requisition from the catalog, based on what they are adding to the requisition.</t>
  </si>
  <si>
    <t>Ease of use/simplicity. It's very easy and fast to make catalog changes to control quality. Requires minimal training.</t>
  </si>
  <si>
    <t>Validation of vendor names against the preferred vendor list, mandatory fields, GL codes.</t>
  </si>
  <si>
    <t>Flat file upload from CSV template. Can create new items in-app and add them to the catalog via "quick add" once approved. Can also create new items in the app manually.</t>
  </si>
  <si>
    <t>Users can interact with the catalog from the mobile app (android and iphone versions) by browsing, filtering, searching the catalog and adding items to their requisition from the catalog.</t>
  </si>
  <si>
    <t>Ordering history is available for catalog items to show ordered date and the number of orders</t>
  </si>
  <si>
    <t>We offer two unique features in this regard.
The first is a URL pull feature which allows a customer to locate a product on a vendor's website online and then copy the URL for the product page into the requisition form in Procurify. Procurify will then populate the item details into the new item form by pulling the required information from the product page.
The second feature is a Google Chrome Extension we have called "Check Out"
Check Out allows a customer to build a shopping cart on a vendor website (using the Google Chrome browser), then export that cart to the Procurify requisition form using the Check Out chrome extension.
Once all approvals are granted, the shopping cart can be exported from Procurify using Check Out back to the vendor website to finish the transaction.
The point of Check Out is to save time on data entry for customers who engage with vendors where a punchout does not exist or the vendor does not support punchout.</t>
  </si>
  <si>
    <t>Build out our punchout offerings to enable punchouts on an ad hoc basis as our customers would like to. We are constructing a platform and process for us to do this as efficiently as possible.
We will be doing this for punchout level 1 and 2 but may also add advanced shipment notifications and invoicing into this package as well.
As our solution is geared towards organizations who are making their first major investments in a procurement solution, we expect this will add major value to them in terms of process improvement, efficiency and productivity.</t>
  </si>
  <si>
    <t>Standard requisition form with standard requirements baked into it. Designed with the end user in mind to reduce complexity.</t>
  </si>
  <si>
    <t>Combinations of users, shipping addresses and GL codes are set at the BU and department levels.</t>
  </si>
  <si>
    <t>Knowledgebase access for how to guides available to requisitioning users.
Templates for importing requisitions in from other systems via CSV file.
API support for automating requisition import from other systems as needed.</t>
  </si>
  <si>
    <t>Very fast to set up and extremely easy to train end users. Requisitioning is a key process that is often rolled out to many end users in an organization. As a result, much of the buying decision relates to whether the decision maker feels the solution can be rolled out to their team rapidly and effectively. This starts with the end user's ability to submit a requisition.
We're able to offer a quick and painless deployment to requisitioning users and this alone often wins us deals.</t>
  </si>
  <si>
    <t xml:space="preserve">Catalog views can be customized across users, groups of users, business units and departments/projects.
A user can be tied to any number of business units and departments and have a number of different roles in the system which grant access to different modules and data sets, accordingly. </t>
  </si>
  <si>
    <t>User profiles can be maintained within the settings of Procurify or alternatively they can be exported to excel and the records can be modified there before being reimported. 
New user profiles can be imported from a CSV template.
An audit log tracks changes in the system.
The API could be used to maintain profiles automatically - this would be a custom initiative.</t>
  </si>
  <si>
    <t>User interface can be personalized in a number of ways. The modules shown in the menu, the budget and spend data shown based on the access granted, the dashboard information shown based on access granted and the user's role</t>
  </si>
  <si>
    <t>We utilize a tool in the background called Pendo to monitor usage across the customer's user base. We can identify modules that a user has access to that are not in use and suggest optimization changes as necessary.</t>
  </si>
  <si>
    <t>Our interface is very clean and simple for the end user, throughout the workflow. This will be evident in our demo together. The focus on keeping the interface simple without sacrificing core functionality and designing with the end user in mind in all areas ensures that efficiency and productivity are greatly improved, with minimal training requirements to achieve results.</t>
  </si>
  <si>
    <t xml:space="preserve">We offer our customers punchout level 1 and 2 capabilities to support contracted and non-contracted spending with vendors. </t>
  </si>
  <si>
    <t>When our customers are buying from vendors using our punchout integrations, they can perform approval processes and business rule compliance as necessary, using the flexibility offered by our approval workflows.</t>
  </si>
  <si>
    <t>Access to 3rd party content can be turned on or off for the business unit and related users.</t>
  </si>
  <si>
    <t>Basic punchout offerings today, we will be expanding upon them in the future.</t>
  </si>
  <si>
    <t>Requisitions can be created with new items manually created from the new item form, by selecting from pre-loaded supplier catalogs in Procurify, by using punchouts, importing CSV templates with line items, and through a sourcing module.</t>
  </si>
  <si>
    <t>Forms capture standard line item information, as well as custom fields that the customer may require. Fields can be free text, drop down, checkbox, date. The availability of GL codes is conditional based on the business unit and department selected, to aid with accurate coding.</t>
  </si>
  <si>
    <t>Bundles can be created manually using catalog items. They are available to be selected and modified ahead of selection by requisitioners.</t>
  </si>
  <si>
    <t>No shopping lists are supported</t>
  </si>
  <si>
    <t>A user can replicate the purchasing related details of  a SOW in Procurify to track the spending on a purchase order. The requisition form is flexible to allow this to happen.</t>
  </si>
  <si>
    <t>Projects can be set up and have requisitions be created against them.</t>
  </si>
  <si>
    <t>A user can request for a recurring purchase or a scheduled purchase for a future date. The purchasing related details of a contract can be entered in as part of this request. The contract can be included as an attachment for support.</t>
  </si>
  <si>
    <t>No asset tracking Is supported currently</t>
  </si>
  <si>
    <t>No VMI is supported currently</t>
  </si>
  <si>
    <t>We offer two unique features in this regard.
The first is a URL pull feature which allows a customer to locate a product on a vendor's website online and then copy the URL for the product page into the requisition form in Procurify. Procurify will then p</t>
  </si>
  <si>
    <t>When a user is building out a requisition, Procurify can learn from which vendors and account codes they are selecting when adding line items, then suggest these when a new line item is created to save time and reduce searching. We found that when a user was creating a requisition they most oftent utilized the same vendor and account codes across all line items.</t>
  </si>
  <si>
    <t>Procurify offers in-app sourcing technology which allows customers to engage their suppliers in a quote gathering process via email before having the quotes automatically imported into Procurify for comparison.</t>
  </si>
  <si>
    <t>A requistion creator can select any number of vendors to engage for a bid gathering process. Once the bids are gathered, they can import the details of the quote they wish to select into their requisition form to eliminate the need for data entry.</t>
  </si>
  <si>
    <t>Requisitions and purchase orders can be created from our native sourcing module once bids are gathered and a winning bid is selected.</t>
  </si>
  <si>
    <t>Direct materials can be requisitioned through Procurify. We have some customers import in a bill of materials from a CSV file if the production planning is done in another system/excel, or request direct materials from the catalog in Procurify.</t>
  </si>
  <si>
    <t>No contract comliance capabilities exist</t>
  </si>
  <si>
    <t>Not supported</t>
  </si>
  <si>
    <t>Vendors can be flagged as preferred to prioritize them above other vendors. Users can also leave reviews for vendors and see ratings from other users as well as vendor scorecard metrics when making a decision about whether to engage them.</t>
  </si>
  <si>
    <t>Approval groups can be set up based on a number of different business rules, categories, business units, vendors, GL codes etc. being selected. This is in addition to the default model, these specific workflows can be triggered based on what is selected.</t>
  </si>
  <si>
    <t>No policies or rules are displayed to explain to the requisitioner</t>
  </si>
  <si>
    <t>Reporting is offered to breakdown spending by user, vendor, business unit and department. Additional specific reports exist in a number of areas of the system. Dashboards show real-time budget information and details of live orders based on the user's permissions.</t>
  </si>
  <si>
    <t>A real-time chat function exists in Procurify, which allows users to be tagged in messages using @mentions. Notifications are then triggered (email, web, mobile, Slack). This is very helpful for collaboaration and conversation as an order is progressing through the workflow.</t>
  </si>
  <si>
    <t>Global search in Procurify could be used to identify whether something has been ordered or not and the associatd order details if necessary. This can be done very quickly from the global search bar.</t>
  </si>
  <si>
    <t>No ML/AI in use currently in guided buying</t>
  </si>
  <si>
    <t>The internal review and rating process for vendors as well as making vendor ratings easily viewable by users. We foster fast and effecive collaboration surrounding vendor performance and guiding buying decisions in this regard.</t>
  </si>
  <si>
    <t>Predefined how to guides exist in a knowledgebase which is easily accessible from within the application when a user is creating a requisition. The how to guides are designed with screenshots to be quick to digest, so the user can find what they need fast and get back to doing what is important.
In-app live chat also exists for a user to ask questions and have a support team member assist them. Our response time is fast, within a few minutes on average during North American business hours so this can be very helpful for users.</t>
  </si>
  <si>
    <t xml:space="preserve">Users can see their ordering history in real-time across all of the business units, departments, vendors, GL codes that their spending is related to. They can also see real-time statuses of their requisitions and they are notified in real-time as the status of their requisition changes (approved, denied, purchased, received etc.) </t>
  </si>
  <si>
    <t>In our knowledgebase we have the ability for users to leave comments on our different articles, FAQs and guides. Some users have engaged in discussions in the comments that expand upon real use cases related to some of the guides.</t>
  </si>
  <si>
    <t>Budgets are tracked a business unit and department/project level and also at the GL code level. If a budget is exceeded for a GL code or the total department budget is exceeded, an alert can be triggered as a soft or hard stop depending on the customer's preferences.
Real-time in-app chat is used to resolve budget related issues, with an administrator being required to adjust budget availability before a hard stop can be resolved</t>
  </si>
  <si>
    <t>Inventory tracking/checking not supported</t>
  </si>
  <si>
    <t>Inventory management is not supported</t>
  </si>
  <si>
    <t>Catalog and non-catalog item requistions can be created from the mobile application. Pictures can be taken and uploaded as well as files on the mobile device attached for support (multiple allowed).</t>
  </si>
  <si>
    <t>Approvers with sufficient authority could delegate to a different approver or modify an existing requisition. They could also adjust budgets as well if they had this permission.</t>
  </si>
  <si>
    <t>Requisition line items can be manually flagged to draw attention to them. The purpose of the flagging could be related to the supplier selected.</t>
  </si>
  <si>
    <t>Overall the checkout processs is very flexible. Most changes can be made and all changes are tracked in an audit log. 
The contents of the requisition in Procurify can be overriden, with items being modified (for example vendor changed, quantity changed, attachments added/removed, currency changed) or certain items can be rejected outright and others kept.
Default billing and shipping information can also be changed.</t>
  </si>
  <si>
    <t>A user cannot transfer a requisition/cart to another user. They must submit the requisition themselves for approval.</t>
  </si>
  <si>
    <t>An item cannot be split at the requisition stage, but the user can provide details of the split required and this split allocation can be done at a later stage in the workflow - in the Accounts Payable module.</t>
  </si>
  <si>
    <t>Tax information as a $ amount or a % calulation can be filled in by the user when creating a purchase order. No integration into tax related information sources at this time.</t>
  </si>
  <si>
    <t>A soft/hard stop can be configured based on real-time budget availability. The soft/hard stop comes into effect during the approval process. For soft stop, a prompt advises the user of the budget impact. For a hard stop, the user is unable to approve the order unless it is modified to fit within budget or more budget room is added.</t>
  </si>
  <si>
    <t>Real-time comments can be left on a requisition or purchase order which prompt real-time notifications. 
Notifications are sent through the web app, mobile app, email and also by Slack via Slack integration. The Slack integration can make the conversation extremely timely as it's such a heavily used and instantaneous communication tool when it is implemented within a team.
In addition, specific users can be @ mentioned in comments to be brought into a conversation about a requisition or purchase order they are not already involved in. This allows a high deree of cross-team collaboration which is especially valuable in cross-functional teams.</t>
  </si>
  <si>
    <t>Shopping carts cannot be saved, but a previously submitted requisition can be replicated with a single click by the user who had originally submitted it.</t>
  </si>
  <si>
    <t>It's very fast and easy to build out a requisition and have different users modify it, comment on it and get it purchased. With Procurify it all comes down to usability. An end user would pick up our requisition flow naturally because it mimics shopping online in many ways. It's designed to be used effectively with very minimal training.</t>
  </si>
  <si>
    <t>Line items can be approved or rejected individually on a requisition. 
Commenting. Users can comment in real-time and start dialogue surrounding line items. Users who are not involved in the approval can even be brought into the conversation using @ mentions. These notifications are sent via web, mobile, email and Slack.
Budgets. Budget impacts are updated in real-time as users are rejecting line items, so they can see the exact impact before they finalize everything.</t>
  </si>
  <si>
    <t>Our Slack integration for commenting during the approval process is a huge productivity booster for teams and does a tremendous job of reducing approval cycle time because of the immediacy of the notifications for teams that use Slack.
In addition, we offer the ability for an organization to set multiple approval groups that can be triggered based on the details of the requisition. For example, a line item requiring a legal approver because it is a software agreement based on a field being selected indicating it as so.
This functionality can be set up and modified by the end user in our settings, it's not custom script based or anything more complicated than simply adding approvers to approval groups and setting the conditions for when their groups are triggered.</t>
  </si>
  <si>
    <t>Making tweaks to reduce clicks and improve the end requisition user's overall experience and generally spend less time in the software because it's getting more efficient! 
We're also looking at autopopulating forms or autosuggesting wherever possible.</t>
  </si>
  <si>
    <t>Receiving in Procurify includes standard requirements including receipt of negative quantities, partial receiving (multiple steps), requiring or not requiring receiving, creating an auditable log of who receives and when, allowing the upload of documents.
We also offer receiving from mobile, where a user can simply take a picture of any receiving documents and upload them to the purchase order.
There is a feature called "Pix" which allows as user in the web app to click on a camera icon, which immediately sends a push notification to the mobile device to open the app and take a picture for the correct PO. This boosts mobile adoption and allows users who prefer to use the web app to make use of their mobile and skip scanning to digitize documents.
We also have a report that tracks the % received and outstanding for each purchase order.
Commenting can occur in real-time during receiving which aids in collaboration between purchasing and receiving, or other team members.</t>
  </si>
  <si>
    <t>No ASNs are processed in Procurify, however a user can upload a packing slip in the receiving module against a purchase order. They could theoretically use this to store an ASN as well.</t>
  </si>
  <si>
    <t>We offer support for partial receipt, full receipt, hybrid receipt (multi-ship, bulk, decimals and workflows for open/blanket Pos)</t>
  </si>
  <si>
    <t>In addition to standard web app document upload to capture a BoL, we also offer receiving from mobile, where a user can simply take a picture of a BoL or any receiving documents and upload them to the purchase order.
There is a feature called "Pix" which allows as user in the web app to click on a camera icon, which immediately sends a push notification to the mobile device to open the app and take a picture of a BoL for the correct PO. This boosts mobile adoption and allows users who prefer to use the web app to make use of their mobile and skip scanning to digitize documents</t>
  </si>
  <si>
    <t>No asset management or tracking is available in Procurify</t>
  </si>
  <si>
    <t>The system tracks the quantity received against the order quantity.</t>
  </si>
  <si>
    <t xml:space="preserve">We can support centralized or end user receiving, however there is </t>
  </si>
  <si>
    <t>No support for RFID, bar code or other scanning technology, however we do allow mobile photos to be taken in the mobile app and uploaded to attach BoL or other receiving documentation.</t>
  </si>
  <si>
    <t>There is a feature called "Pix" which allows as user in the web app to click on a camera icon, which immediately sends a push notification to the mobile device to open the app and take a picture of a BoL for the correct PO. This boosts mobile adoption and allows users who prefer to use the web app to make use of their mobile and skip scanning to digitize documents</t>
  </si>
  <si>
    <t>A user can upload a BoL in the web application via a document upload button in the receiving window. The user could also do this from mobile using the mobile application and taking a picture of the BoL within the app.</t>
  </si>
  <si>
    <t>Procurify receiving data can be analyzed and monitored by buyers using the open PO report or receiving summaries to track the status of what has been received and what is still outstanding.
End users can see the status of their requisitioned items and are notified when they are received (if receiving is done centrally or by someone other than them)
Accounting users can see in the accrual report when PO items are received but have not yet been matched with an invoice.</t>
  </si>
  <si>
    <t>Minor adjustments to improve usability and efficiency for receiving users</t>
  </si>
  <si>
    <t>There is a core ordering workflow that is followed which allows the creation of a purchase order from a single or multiple requisitions. We effectively allow consolidation of requested items into fewer Purchase Orders.
Ship to addresses can be added on the fly or selected from a drop down. Standard tax amounts are available to be added as a dollar amount or calculated using a % rate. Single account allocation is available in ordering.
Purchase orders can be set to be scheduled or recurring, these could be set up according to the details of a contract over a duration of time.</t>
  </si>
  <si>
    <t>consolidation of requisitions into fewer Pos is a huge time saver for users responsible for ordering. It also allows cost savings buying in bulk or streamlining requests to be purchased from a single vendor instead of many vendors for greater cost savings.</t>
  </si>
  <si>
    <t>Requisitions are a required prerequisite to a purchase order being created.</t>
  </si>
  <si>
    <t>We allow a single requisition to be split into many Pos. We also allow many requisitions to flow into a single PO, or any combination of either.
The ordering screen allows easy filtering by vendor, location, department, user and other criteria to determine which items should be grouped together.
We track vendor KPIs and display these to the user when they are selecting vendors, to aid with decision making. The user can see reviews of the vendor by other users based on past performance, as well as KPI performance. 
A user could switch vendors if need be at this point to ensure that ordering is optimized with the best vendors to receive the best quality/price.</t>
  </si>
  <si>
    <t>Automatic PO creation can be enabled from scheduled services, or from the details of a purchase agreement that is set up in Procurify. The purchase agreement allows flexible PO scheduling to be configured over an  period of time.
No automatic re-order points as inventory tracking is not offered in Procurify.</t>
  </si>
  <si>
    <t>Approvals are granted on requistions, once the PO is created there is no approval process afterwards. Variance limit rules are enforced to prevent buyers from changing order values beyond a certain %.</t>
  </si>
  <si>
    <t>We do not support Pos created in external systems today. We only pass purchase orders to external systems from Procurify.</t>
  </si>
  <si>
    <t>No support for inventory management between connected entities.</t>
  </si>
  <si>
    <t>we can add a legal approver into the approval workflow based on certain business rules including an account code being selected or a "legal review required" checkbox being selected, for example.</t>
  </si>
  <si>
    <t>We display vendor KPIs for each vendor when items are being added to a PO. The PO creation process is also very simple and easy to manage. We have advanced filtering of approved requisition items which allows us to support completely decentralized purchasing where end users are responsbile for PO creation, as well as fully centralized purchasing.</t>
  </si>
  <si>
    <t>Attachments can be added or removed during the requisition and approval processes, as well as when creating purchase orders and sending them to the vendor.
Any type of file can be uploaded and multiple files are accepted.</t>
  </si>
  <si>
    <t>receiving documentation can be uploaded digitally during the receiving process or attached to a purchase order. No automatic receiving exists.</t>
  </si>
  <si>
    <t>We offer out of the box real-time integrations with QuickBooks and NetSuite which can send a PO directly to these systems.
Our API allows us to create a real-time PO integration with any ERP that allows integrations (all of the core ones). Example ERPs which existing customers have completed integrations with include: Dynamics, SAP, Oracle, IntAcct, Xero.
A sync can be configured in real-time or at an interval of the customer's choosing.</t>
  </si>
  <si>
    <t>a PO can be updated/modified and the change is tracked in an audit log. The change can be pushed to the ERP to ensure the PO is up to date there as well.</t>
  </si>
  <si>
    <t>We offer the ability to send a PO by email to a vendor, the PO can be downloaded as a PDF and sent via another method, or the purchase can be made through a punchout where it is communicated to the supplier via cXML or EDI.</t>
  </si>
  <si>
    <t>Purchase orders are sent via Procurify to the supplier. If the supplier responds, the email will be sent to the buyer's email inbox.</t>
  </si>
  <si>
    <t>Very simplistic and streamlined order processing workflow. Minimal clicks required to optimize the workflow for the buyer. Easy to customize the purchase order with logos or additional fields as required. The user can also create save different PO formats for different vendors/business units. Another use case could be for different language vendors.
The idea is it's quick and painless to get an order out the door for the buyer.</t>
  </si>
  <si>
    <t>No supplier side PO modification is offered at this time.</t>
  </si>
  <si>
    <t>No supplier side line item processing is offered at this time.</t>
  </si>
  <si>
    <t>No PO portal support is offered at this time.</t>
  </si>
  <si>
    <t>Ordering is not available from a mobile app at this time. It is uniquely native to the web application.</t>
  </si>
  <si>
    <t>PO history and statuses can easily be seen in real-time. Ordering history can be filtered and drilled down by vendor, buyer, business unit, and department.
Analytics are presented visually in graphs/charts to help a user digest information quickly.</t>
  </si>
  <si>
    <t>Adding a deeper workflow for services spend management which allows a requester to easily create detailed requisitions for services over different time periods and subsequent PO creation according to an approved schedule.
We will be adding more punchouts as well to streamline the ordering experience for our users.</t>
  </si>
  <si>
    <t>Procurify Technologies Inc.</t>
  </si>
  <si>
    <t>www.procurify.com</t>
  </si>
  <si>
    <t>HQ in Vancouver, BC, Canada. Satellite support team in the Philippines</t>
  </si>
  <si>
    <t>$5M USD</t>
  </si>
  <si>
    <t>NetSuite, QuickBooks, Slack, Amazon Business punchout</t>
  </si>
  <si>
    <t>sdr@procurify.com</t>
  </si>
  <si>
    <t>70+ countries. North America, EMEA and APAC and LATAM are the most heavily concentrated areas.</t>
  </si>
  <si>
    <t>Cloud-based spend management solution. Procurify empowers organizations to define and improve their Spend Culture. Procurify makes your controls more manageable, your process more convenient, and your spend data more accessible.</t>
  </si>
  <si>
    <t>Request, Approve, Purchase, Receive, Accounts Payable (cloud based. versions are updated regularly and are all current)</t>
  </si>
  <si>
    <t>e-procurement, procure to pay</t>
  </si>
  <si>
    <t>Simply put: a focus on simplicity for the end user through a very easy to use interface, fast deployment, high adoption across an organization.
Intuitive and simple workflow for end users. We built Procurify from the ground up with the end user in mind. Everything we design we ask ourselves if it’s going to make life easier for the end users like requesters, approves and purchasers.
We focus on core workflow requirements to eliminate complexity and ensure high adoption
We offer fast and easy deployment across an organization, whether that’s a US based organization or one with entities around the globe</t>
  </si>
  <si>
    <t>Gardaworld, Dubizzle, Asana, Legacy Traditional Schools, Samumed, Kinetic Sports Rehab, Asco Aerospace, OLX, Kiwi Lumber, Cabify, Oregon State University, Chewy.com, Two Pore Guys, Call9, Neuralink, Druva, PayU, Reliance Oilfield Services, Aurora Cannabis, Metacrine, Icahn Charter Schools, Element Biosciences, Rodeo Dental (many more!)</t>
  </si>
  <si>
    <t>Custom Fields</t>
  </si>
  <si>
    <t>Can map Location, Department, and Account Codes</t>
  </si>
  <si>
    <t>Data can be exported from the relational database</t>
  </si>
  <si>
    <t xml:space="preserve">We do not need to archive data. Data is kept fresh and is logged in an audit log as needed. </t>
  </si>
  <si>
    <t xml:space="preserve">Simple analytics and forecasting methods. </t>
  </si>
  <si>
    <t xml:space="preserve">We use R/Python in-house to perform analysis and will be allowing for more support in the future. </t>
  </si>
  <si>
    <t xml:space="preserve">Scalable architecture across multiple services and regions for hosting,. </t>
  </si>
  <si>
    <t xml:space="preserve">Kept very up-to-date as needed to be relevant towards modern engineering teams. </t>
  </si>
  <si>
    <t xml:space="preserve">Automated workflows that we allow users to easily modify. </t>
  </si>
  <si>
    <t xml:space="preserve">Certain prebuilt partner applications. </t>
  </si>
  <si>
    <t>Modern application hosting infrastructure with database isolation.</t>
  </si>
  <si>
    <t>AWS</t>
  </si>
  <si>
    <t>Utilize multiple AWS services</t>
  </si>
  <si>
    <t xml:space="preserve">Can be another backup provider. </t>
  </si>
  <si>
    <t xml:space="preserve">As a secondary providers as needed. </t>
  </si>
  <si>
    <t xml:space="preserve">APIs to import and export data as needed. </t>
  </si>
  <si>
    <t xml:space="preserve">Exports and be customized to export relevant information. </t>
  </si>
  <si>
    <t xml:space="preserve">For training purposes. </t>
  </si>
  <si>
    <t>Relational databased templates with limited number of fields, types, sizes</t>
  </si>
  <si>
    <t>n/a</t>
  </si>
  <si>
    <t>rules based detection of missing data</t>
  </si>
  <si>
    <t>users can see messages sent to them and their history</t>
  </si>
  <si>
    <t xml:space="preserve">cXML and XML used for our Punchout integration. </t>
  </si>
  <si>
    <t>IPaaS is embedded within Procurify</t>
  </si>
  <si>
    <t>manual FTP servers for file transfers are supported</t>
  </si>
  <si>
    <t xml:space="preserve">On certain features, such as PO search. </t>
  </si>
  <si>
    <t xml:space="preserve">Global search is becoming a larger capability to support faceted search, null result handling, and similar queries across our data models. </t>
  </si>
  <si>
    <t>limited search functionality exists today.</t>
  </si>
  <si>
    <t>limited form search functionality exists today</t>
  </si>
  <si>
    <t>not currently supported</t>
  </si>
  <si>
    <t>a message is displayed indicating no results</t>
  </si>
  <si>
    <t>not supported</t>
  </si>
  <si>
    <t>exports can be automated to flatfile via API and FTP</t>
  </si>
  <si>
    <t xml:space="preserve">Our data centres are ISO27001 certified. Our application transfers information securely using HTTPs and database level encryption. </t>
  </si>
  <si>
    <t xml:space="preserve">Customizable role and granular based permissions. </t>
  </si>
  <si>
    <t>$2B USD in PO spend</t>
  </si>
  <si>
    <t>Biotechnology, Healthcare, Technology, Manufacturing, Education, Non-profit</t>
  </si>
  <si>
    <t xml:space="preserve">No catalog management </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</si>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</sst>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9">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sz val="16"/>
      <color rgb="FF000000"/>
      <name val="Calibri"/>
      <family val="2"/>
    </font>
    <font>
      <b/>
      <sz val="16"/>
      <color theme="1"/>
      <name val="Calibri"/>
      <family val="2"/>
      <scheme val="minor"/>
    </font>
    <font>
      <b/>
      <sz val="14"/>
      <color theme="1"/>
      <name val="Calibri"/>
      <family val="2"/>
      <scheme val="minor"/>
    </font>
    <font>
      <b/>
      <sz val="11"/>
      <color rgb="FF000000"/>
      <name val="Calibri"/>
      <family val="2"/>
      <scheme val="minor"/>
    </font>
    <font>
      <b/>
      <sz val="14"/>
      <color theme="1"/>
      <name val="Calibri"/>
      <family val="2"/>
    </font>
    <font>
      <b/>
      <sz val="11"/>
      <color theme="1"/>
      <name val="Calibri"/>
      <family val="2"/>
    </font>
    <font>
      <sz val="16"/>
      <color theme="1"/>
      <name val="Calibri"/>
      <family val="2"/>
      <scheme val="minor"/>
    </font>
    <font>
      <b/>
      <sz val="18"/>
      <color theme="1"/>
      <name val="Calibri"/>
      <family val="2"/>
      <scheme val="minor"/>
    </font>
    <font>
      <b/>
      <sz val="14"/>
      <color rgb="FF000000"/>
      <name val="Calibri (Body)_x0000_"/>
    </font>
    <font>
      <b/>
      <sz val="14"/>
      <color rgb="FF000000"/>
      <name val="Calibri"/>
      <family val="2"/>
    </font>
    <font>
      <b/>
      <sz val="14"/>
      <color rgb="FF000000"/>
      <name val="Calibri"/>
      <family val="2"/>
      <scheme val="minor"/>
    </font>
    <font>
      <sz val="14"/>
      <color theme="1"/>
      <name val="Calibri"/>
      <family val="2"/>
      <scheme val="minor"/>
    </font>
    <font>
      <b/>
      <sz val="12"/>
      <color rgb="FF000000"/>
      <name val="Calibri"/>
      <family val="2"/>
      <scheme val="minor"/>
    </font>
    <font>
      <sz val="12"/>
      <color theme="1"/>
      <name val="Calibri"/>
      <family val="2"/>
      <scheme val="minor"/>
    </font>
    <font>
      <b/>
      <sz val="14"/>
      <color theme="1"/>
      <name val="Calibri (Body)_x0000_"/>
    </font>
    <font>
      <b/>
      <sz val="10"/>
      <color rgb="FF000000"/>
      <name val="Calibri"/>
      <family val="2"/>
      <scheme val="minor"/>
    </font>
    <font>
      <sz val="14"/>
      <color theme="1"/>
      <name val="Calibri (Body)_x0000_"/>
    </font>
    <font>
      <b/>
      <sz val="11"/>
      <color rgb="FF000000"/>
      <name val="Calibri"/>
      <family val="2"/>
    </font>
    <font>
      <sz val="11"/>
      <color rgb="FF000000"/>
      <name val="Calibri"/>
      <family val="2"/>
      <scheme val="minor"/>
    </font>
    <font>
      <sz val="11"/>
      <color theme="1"/>
      <name val="Calibri (Body)_x0000_"/>
    </font>
    <font>
      <sz val="14"/>
      <color rgb="FF000000"/>
      <name val="Arial"/>
      <family val="2"/>
    </font>
    <font>
      <sz val="14"/>
      <name val="Calibri"/>
      <family val="2"/>
    </font>
    <font>
      <u/>
      <sz val="11"/>
      <color rgb="FF0070C0"/>
      <name val="Calibri (Body)_x0000_"/>
    </font>
    <font>
      <u/>
      <sz val="12"/>
      <color rgb="FF0070C0"/>
      <name val="Calibri"/>
      <family val="2"/>
    </font>
    <font>
      <sz val="12"/>
      <name val="Calibri"/>
      <family val="2"/>
    </font>
    <font>
      <sz val="11"/>
      <color theme="1"/>
      <name val="Calibri"/>
      <family val="2"/>
    </font>
    <font>
      <sz val="12"/>
      <color theme="1"/>
      <name val="Calibri"/>
      <family val="2"/>
    </font>
    <font>
      <sz val="10"/>
      <color rgb="FF000000"/>
      <name val="Calibri"/>
      <family val="2"/>
    </font>
    <font>
      <b/>
      <sz val="12"/>
      <color theme="1"/>
      <name val="Calibri"/>
      <family val="2"/>
    </font>
    <font>
      <sz val="11"/>
      <color rgb="FF000000"/>
      <name val="Calibri"/>
      <family val="2"/>
    </font>
    <font>
      <i/>
      <sz val="11"/>
      <color rgb="FF000000"/>
      <name val="Calibri"/>
      <family val="2"/>
    </font>
    <font>
      <i/>
      <sz val="11"/>
      <name val="Calibri"/>
      <family val="2"/>
    </font>
    <font>
      <sz val="11"/>
      <color rgb="FF000000"/>
      <name val="Arial"/>
      <family val="2"/>
    </font>
    <font>
      <strike/>
      <sz val="12"/>
      <color rgb="FF000000"/>
      <name val="Calibri"/>
      <family val="2"/>
    </font>
    <font>
      <u/>
      <sz val="11"/>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8"/>
      <color theme="1"/>
      <name val="Calibri"/>
      <family val="2"/>
      <scheme val="minor"/>
    </font>
    <font>
      <b/>
      <sz val="8"/>
      <color rgb="FF000000"/>
      <name val="Calibri (Body)_x0000_"/>
    </font>
    <font>
      <b/>
      <sz val="8"/>
      <color rgb="FF000000"/>
      <name val="Calibri"/>
      <family val="2"/>
      <scheme val="minor"/>
    </font>
    <font>
      <sz val="12"/>
      <color rgb="FF0A0101"/>
      <name val="Arial"/>
      <family val="2"/>
    </font>
  </fonts>
  <fills count="3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rgb="FF92D050"/>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FF99"/>
        <bgColor rgb="FFFFE5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40" fillId="0" borderId="0" applyNumberFormat="0" applyFill="0" applyBorder="0" applyAlignment="0" applyProtection="0"/>
  </cellStyleXfs>
  <cellXfs count="231">
    <xf numFmtId="0" fontId="0" fillId="0" borderId="0" xfId="0"/>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6" fillId="5" borderId="0" xfId="0" applyFont="1" applyFill="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pplyProtection="1">
      <alignment horizontal="left" vertical="center" wrapText="1"/>
      <protection locked="0"/>
    </xf>
    <xf numFmtId="0" fontId="5" fillId="7" borderId="1" xfId="0" applyFont="1" applyFill="1" applyBorder="1" applyAlignment="1" applyProtection="1">
      <alignment horizontal="left" vertical="center" wrapText="1"/>
      <protection locked="0"/>
    </xf>
    <xf numFmtId="0" fontId="0" fillId="0" borderId="0" xfId="0" applyAlignment="1" applyProtection="1">
      <alignment vertical="center" wrapText="1"/>
      <protection locked="0"/>
    </xf>
    <xf numFmtId="0" fontId="0" fillId="0" borderId="0" xfId="0" applyAlignment="1">
      <alignment horizontal="center" vertical="center" wrapText="1"/>
    </xf>
    <xf numFmtId="0" fontId="2" fillId="2" borderId="1" xfId="0" applyFont="1" applyFill="1" applyBorder="1" applyAlignment="1">
      <alignment horizontal="left" vertical="center" wrapText="1"/>
    </xf>
    <xf numFmtId="0" fontId="0" fillId="0" borderId="0" xfId="0" applyAlignment="1">
      <alignment horizontal="left" vertical="center" wrapText="1"/>
    </xf>
    <xf numFmtId="0" fontId="1" fillId="0" borderId="0" xfId="0" applyFont="1" applyAlignment="1">
      <alignment vertical="center" wrapText="1"/>
    </xf>
    <xf numFmtId="0" fontId="8" fillId="2"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1" fillId="0" borderId="1" xfId="0" applyNumberFormat="1" applyFont="1" applyBorder="1" applyAlignment="1">
      <alignment horizontal="center" vertical="center" wrapText="1"/>
    </xf>
    <xf numFmtId="0" fontId="1" fillId="12"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2" fillId="14" borderId="1" xfId="0" applyFont="1" applyFill="1" applyBorder="1" applyAlignment="1">
      <alignment horizontal="right" vertical="center" wrapText="1"/>
    </xf>
    <xf numFmtId="0" fontId="8" fillId="0" borderId="1" xfId="0" applyFont="1" applyBorder="1" applyAlignment="1">
      <alignment vertical="center" wrapText="1"/>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0" applyBorder="1" applyAlignment="1">
      <alignment horizontal="left" vertical="center" wrapText="1"/>
    </xf>
    <xf numFmtId="0" fontId="1" fillId="3" borderId="1" xfId="0" applyFont="1" applyFill="1" applyBorder="1" applyAlignment="1" applyProtection="1">
      <alignment horizontal="center" vertical="center" wrapText="1"/>
      <protection locked="0"/>
    </xf>
    <xf numFmtId="0" fontId="1" fillId="0" borderId="0" xfId="0" applyFont="1" applyAlignment="1">
      <alignment wrapText="1"/>
    </xf>
    <xf numFmtId="0" fontId="3" fillId="6" borderId="1" xfId="0" applyFont="1" applyFill="1" applyBorder="1" applyAlignment="1">
      <alignment horizontal="center" vertical="center" wrapText="1"/>
    </xf>
    <xf numFmtId="0" fontId="0" fillId="0" borderId="0" xfId="0" applyAlignment="1">
      <alignment wrapText="1"/>
    </xf>
    <xf numFmtId="0" fontId="1" fillId="0" borderId="0" xfId="0" applyFont="1" applyAlignment="1">
      <alignment horizontal="center" vertical="center" wrapText="1"/>
    </xf>
    <xf numFmtId="0" fontId="13" fillId="11"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4" fillId="16"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6" fillId="15" borderId="1" xfId="0" applyFont="1" applyFill="1" applyBorder="1" applyAlignment="1">
      <alignment vertical="center" wrapText="1"/>
    </xf>
    <xf numFmtId="0" fontId="17" fillId="0" borderId="0" xfId="0" applyFont="1" applyAlignment="1">
      <alignment vertical="center" wrapText="1"/>
    </xf>
    <xf numFmtId="0" fontId="0" fillId="0" borderId="4" xfId="0" applyBorder="1" applyAlignment="1">
      <alignment vertical="center" wrapText="1"/>
    </xf>
    <xf numFmtId="0" fontId="1" fillId="0" borderId="4" xfId="0" applyFont="1" applyBorder="1" applyAlignment="1">
      <alignment vertical="center" wrapText="1"/>
    </xf>
    <xf numFmtId="0" fontId="0" fillId="0" borderId="4" xfId="0" applyBorder="1" applyAlignment="1">
      <alignment horizontal="center" vertical="center" wrapText="1"/>
    </xf>
    <xf numFmtId="0" fontId="1" fillId="0" borderId="0" xfId="0" applyFont="1"/>
    <xf numFmtId="0" fontId="0" fillId="0" borderId="4" xfId="0" applyBorder="1" applyAlignment="1">
      <alignment horizontal="left" vertical="center" wrapText="1"/>
    </xf>
    <xf numFmtId="0" fontId="0" fillId="17" borderId="4" xfId="0" applyFill="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center" vertical="center" wrapText="1"/>
    </xf>
    <xf numFmtId="0" fontId="0" fillId="17" borderId="1" xfId="0" applyFill="1" applyBorder="1" applyAlignment="1">
      <alignment horizontal="center" vertical="center" wrapText="1"/>
    </xf>
    <xf numFmtId="0" fontId="0" fillId="0" borderId="0" xfId="0" applyAlignment="1">
      <alignment horizontal="center"/>
    </xf>
    <xf numFmtId="0" fontId="13" fillId="12" borderId="1" xfId="0" applyFont="1" applyFill="1" applyBorder="1" applyAlignment="1">
      <alignment horizontal="center" vertical="center" wrapText="1"/>
    </xf>
    <xf numFmtId="0" fontId="0" fillId="18" borderId="1" xfId="0" applyFill="1" applyBorder="1" applyAlignment="1">
      <alignment vertical="center" wrapText="1"/>
    </xf>
    <xf numFmtId="0" fontId="13" fillId="13" borderId="1"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3" fillId="2" borderId="1" xfId="0" applyFont="1"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0" borderId="0" xfId="0" applyProtection="1">
      <protection locked="0"/>
    </xf>
    <xf numFmtId="0" fontId="8" fillId="2" borderId="1"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20" fillId="2" borderId="1" xfId="0" applyFont="1" applyFill="1" applyBorder="1" applyAlignment="1">
      <alignment horizontal="center" vertical="center" wrapText="1"/>
    </xf>
    <xf numFmtId="0" fontId="21" fillId="15" borderId="1" xfId="0" applyFont="1" applyFill="1" applyBorder="1" applyAlignment="1">
      <alignment horizontal="center" vertical="center" wrapText="1"/>
    </xf>
    <xf numFmtId="0" fontId="14" fillId="15" borderId="1" xfId="0" applyFont="1" applyFill="1" applyBorder="1" applyAlignment="1" applyProtection="1">
      <alignment horizontal="center" vertical="center" wrapText="1"/>
      <protection locked="0"/>
    </xf>
    <xf numFmtId="0" fontId="21" fillId="15" borderId="1" xfId="0" applyFont="1" applyFill="1" applyBorder="1" applyAlignment="1" applyProtection="1">
      <alignment vertical="center" wrapText="1"/>
      <protection locked="0"/>
    </xf>
    <xf numFmtId="0" fontId="14" fillId="16" borderId="1" xfId="0" applyFont="1" applyFill="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0" fontId="22" fillId="0" borderId="0" xfId="0" applyFont="1" applyAlignment="1">
      <alignment vertical="center" wrapText="1"/>
    </xf>
    <xf numFmtId="0" fontId="0" fillId="20" borderId="4" xfId="0" applyFill="1" applyBorder="1" applyAlignment="1">
      <alignment vertical="center" wrapText="1"/>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0" xfId="0" applyAlignment="1">
      <alignment horizontal="center" vertical="center"/>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0" fontId="0" fillId="20" borderId="1" xfId="0" applyFill="1" applyBorder="1" applyAlignment="1">
      <alignment vertical="center" wrapText="1"/>
    </xf>
    <xf numFmtId="0" fontId="3" fillId="0" borderId="0" xfId="0" applyFont="1" applyAlignment="1">
      <alignment vertical="center" wrapText="1"/>
    </xf>
    <xf numFmtId="0" fontId="3" fillId="20" borderId="1" xfId="0" applyFont="1" applyFill="1" applyBorder="1" applyAlignment="1">
      <alignment horizontal="center" vertical="center" wrapText="1"/>
    </xf>
    <xf numFmtId="0" fontId="23" fillId="0" borderId="1" xfId="0" applyFont="1" applyBorder="1" applyAlignment="1">
      <alignment vertical="center" wrapText="1"/>
    </xf>
    <xf numFmtId="0" fontId="4" fillId="0" borderId="1" xfId="0" applyFont="1" applyBorder="1" applyAlignment="1">
      <alignment vertical="center" wrapText="1"/>
    </xf>
    <xf numFmtId="0" fontId="24" fillId="0" borderId="1" xfId="0" applyFont="1" applyBorder="1" applyAlignment="1">
      <alignment vertical="center" wrapText="1"/>
    </xf>
    <xf numFmtId="164" fontId="3" fillId="14" borderId="1" xfId="0" applyNumberFormat="1" applyFont="1" applyFill="1" applyBorder="1" applyAlignment="1">
      <alignment horizontal="center" vertical="center" wrapText="1"/>
    </xf>
    <xf numFmtId="0" fontId="17" fillId="0" borderId="1" xfId="0" applyFont="1" applyBorder="1" applyAlignment="1">
      <alignment horizontal="left" vertical="center" wrapText="1"/>
    </xf>
    <xf numFmtId="0" fontId="0" fillId="0" borderId="0" xfId="0" applyAlignment="1" applyProtection="1">
      <alignment horizontal="left"/>
      <protection locked="0"/>
    </xf>
    <xf numFmtId="0" fontId="15" fillId="21" borderId="1" xfId="0" applyFont="1" applyFill="1" applyBorder="1" applyAlignment="1">
      <alignment horizontal="left" vertical="center" wrapText="1"/>
    </xf>
    <xf numFmtId="0" fontId="15" fillId="5" borderId="1" xfId="0" applyFont="1" applyFill="1" applyBorder="1" applyAlignment="1">
      <alignment horizontal="center" vertical="center" wrapText="1"/>
    </xf>
    <xf numFmtId="0" fontId="17" fillId="0" borderId="4" xfId="0" applyFont="1" applyBorder="1" applyAlignment="1">
      <alignment vertical="center" wrapText="1"/>
    </xf>
    <xf numFmtId="0" fontId="25" fillId="0" borderId="4" xfId="0" applyFont="1" applyBorder="1" applyAlignment="1">
      <alignment vertical="center" wrapText="1"/>
    </xf>
    <xf numFmtId="0" fontId="25" fillId="0" borderId="4" xfId="0" applyFont="1" applyBorder="1" applyAlignment="1">
      <alignment horizontal="left" vertical="center" wrapText="1"/>
    </xf>
    <xf numFmtId="0" fontId="0" fillId="3" borderId="4" xfId="0" applyFill="1" applyBorder="1"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17" fillId="0" borderId="1" xfId="0" applyFont="1" applyBorder="1" applyAlignment="1">
      <alignment vertical="center" wrapText="1"/>
    </xf>
    <xf numFmtId="0" fontId="25" fillId="0" borderId="1" xfId="0" applyFont="1" applyBorder="1" applyAlignment="1">
      <alignment vertical="center" wrapText="1"/>
    </xf>
    <xf numFmtId="0" fontId="25" fillId="0" borderId="1" xfId="0" applyFont="1" applyBorder="1" applyAlignment="1">
      <alignment horizontal="left" vertical="center" wrapText="1"/>
    </xf>
    <xf numFmtId="0" fontId="25" fillId="0" borderId="0" xfId="0" applyFont="1" applyAlignment="1">
      <alignment vertical="center" wrapText="1"/>
    </xf>
    <xf numFmtId="0" fontId="25" fillId="0" borderId="0" xfId="0" applyFont="1" applyAlignment="1">
      <alignment horizontal="left" vertical="center" wrapText="1"/>
    </xf>
    <xf numFmtId="0" fontId="15" fillId="21" borderId="6" xfId="0" applyFont="1" applyFill="1" applyBorder="1" applyAlignment="1">
      <alignment horizontal="left" vertical="center" wrapText="1"/>
    </xf>
    <xf numFmtId="0" fontId="15" fillId="0" borderId="1" xfId="0" applyFont="1" applyBorder="1" applyAlignment="1">
      <alignment vertical="center" wrapText="1"/>
    </xf>
    <xf numFmtId="0" fontId="26" fillId="0" borderId="1" xfId="0" applyFont="1" applyBorder="1" applyAlignment="1">
      <alignment vertical="center" wrapText="1"/>
    </xf>
    <xf numFmtId="0" fontId="25" fillId="0" borderId="2" xfId="0" applyFont="1" applyBorder="1" applyAlignment="1">
      <alignment vertical="center" wrapText="1"/>
    </xf>
    <xf numFmtId="0" fontId="0" fillId="0" borderId="2" xfId="0" applyBorder="1" applyAlignment="1">
      <alignment horizontal="center" vertical="center" wrapText="1"/>
    </xf>
    <xf numFmtId="0" fontId="25" fillId="0" borderId="2" xfId="0" applyFont="1" applyBorder="1" applyAlignment="1">
      <alignment horizontal="left" vertical="center" wrapText="1"/>
    </xf>
    <xf numFmtId="0" fontId="0" fillId="0" borderId="2" xfId="0" applyBorder="1" applyAlignment="1">
      <alignment vertical="center" wrapText="1"/>
    </xf>
    <xf numFmtId="0" fontId="17" fillId="0" borderId="5" xfId="0" applyFont="1" applyBorder="1" applyAlignment="1">
      <alignment vertical="center" wrapText="1"/>
    </xf>
    <xf numFmtId="0" fontId="17" fillId="22" borderId="1" xfId="0" applyFont="1" applyFill="1" applyBorder="1" applyAlignment="1">
      <alignment vertical="center" wrapText="1"/>
    </xf>
    <xf numFmtId="0" fontId="17" fillId="0" borderId="7" xfId="0" applyFont="1" applyBorder="1" applyAlignment="1">
      <alignment vertical="center" wrapText="1"/>
    </xf>
    <xf numFmtId="0" fontId="0" fillId="0" borderId="8" xfId="0" applyBorder="1" applyAlignment="1">
      <alignment horizontal="center" vertical="center" wrapText="1"/>
    </xf>
    <xf numFmtId="0" fontId="25" fillId="0" borderId="8" xfId="0" applyFont="1" applyBorder="1" applyAlignment="1">
      <alignment horizontal="left" vertical="center" wrapText="1"/>
    </xf>
    <xf numFmtId="0" fontId="0" fillId="0" borderId="8" xfId="0" applyBorder="1" applyAlignment="1">
      <alignment vertical="center" wrapText="1"/>
    </xf>
    <xf numFmtId="0" fontId="27" fillId="0" borderId="0" xfId="0" applyFont="1" applyAlignment="1">
      <alignment vertical="center" wrapText="1"/>
    </xf>
    <xf numFmtId="0" fontId="28" fillId="0" borderId="1" xfId="0" applyFont="1" applyBorder="1" applyAlignment="1">
      <alignment vertical="center" wrapText="1"/>
    </xf>
    <xf numFmtId="0" fontId="29" fillId="0" borderId="0" xfId="0" applyFont="1" applyAlignment="1">
      <alignment horizontal="center" vertical="center" wrapText="1"/>
    </xf>
    <xf numFmtId="0" fontId="28" fillId="0" borderId="0" xfId="0" applyFont="1" applyAlignment="1">
      <alignment horizontal="left" vertical="center" wrapText="1"/>
    </xf>
    <xf numFmtId="0" fontId="29" fillId="0" borderId="0" xfId="0" applyFont="1" applyAlignment="1">
      <alignment vertical="center" wrapText="1"/>
    </xf>
    <xf numFmtId="0" fontId="17" fillId="22" borderId="2" xfId="0" applyFont="1" applyFill="1" applyBorder="1" applyAlignment="1">
      <alignment vertical="center" wrapText="1"/>
    </xf>
    <xf numFmtId="0" fontId="30" fillId="0" borderId="0" xfId="0" applyFont="1" applyAlignment="1">
      <alignment vertical="center" wrapText="1"/>
    </xf>
    <xf numFmtId="0" fontId="19" fillId="19" borderId="1" xfId="0" applyFont="1" applyFill="1" applyBorder="1" applyAlignment="1">
      <alignment horizontal="left" vertical="center" wrapText="1"/>
    </xf>
    <xf numFmtId="0" fontId="15" fillId="21"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pplyProtection="1">
      <alignment wrapText="1"/>
      <protection locked="0"/>
    </xf>
    <xf numFmtId="0" fontId="0" fillId="0" borderId="0" xfId="0" applyAlignment="1" applyProtection="1">
      <alignment horizontal="left" wrapText="1"/>
      <protection locked="0"/>
    </xf>
    <xf numFmtId="0" fontId="2" fillId="23" borderId="1" xfId="0" applyFont="1" applyFill="1" applyBorder="1" applyAlignment="1">
      <alignment vertical="center" wrapText="1"/>
    </xf>
    <xf numFmtId="0" fontId="2" fillId="24" borderId="1" xfId="0" applyFont="1" applyFill="1" applyBorder="1" applyAlignment="1">
      <alignment vertical="center" wrapText="1"/>
    </xf>
    <xf numFmtId="0" fontId="2" fillId="25" borderId="1" xfId="0" applyFont="1" applyFill="1" applyBorder="1" applyAlignment="1">
      <alignment vertical="center" wrapText="1"/>
    </xf>
    <xf numFmtId="0" fontId="2" fillId="26" borderId="1" xfId="0" applyFont="1" applyFill="1" applyBorder="1" applyAlignment="1">
      <alignment vertical="center" wrapText="1"/>
    </xf>
    <xf numFmtId="0" fontId="0" fillId="23" borderId="1" xfId="0" applyFill="1" applyBorder="1" applyAlignment="1">
      <alignment vertical="center" wrapText="1"/>
    </xf>
    <xf numFmtId="0" fontId="0" fillId="24" borderId="1" xfId="0" applyFill="1" applyBorder="1" applyAlignment="1">
      <alignment vertical="center" wrapText="1"/>
    </xf>
    <xf numFmtId="0" fontId="0" fillId="25" borderId="1" xfId="0" applyFill="1" applyBorder="1" applyAlignment="1">
      <alignment vertical="center" wrapText="1"/>
    </xf>
    <xf numFmtId="0" fontId="0" fillId="26" borderId="1" xfId="0" applyFill="1" applyBorder="1" applyAlignment="1">
      <alignment vertical="center" wrapText="1"/>
    </xf>
    <xf numFmtId="0" fontId="31" fillId="0" borderId="0" xfId="0" applyFont="1" applyAlignment="1">
      <alignment horizontal="center" vertical="center" wrapText="1"/>
    </xf>
    <xf numFmtId="0" fontId="32" fillId="0" borderId="0" xfId="0" applyFont="1" applyAlignment="1">
      <alignment vertical="center" wrapText="1"/>
    </xf>
    <xf numFmtId="0" fontId="33" fillId="0" borderId="0" xfId="0" applyFont="1" applyAlignment="1">
      <alignment vertical="center" wrapText="1"/>
    </xf>
    <xf numFmtId="0" fontId="33" fillId="0" borderId="0" xfId="0" applyFont="1" applyAlignment="1">
      <alignment horizontal="center" vertical="center" wrapText="1"/>
    </xf>
    <xf numFmtId="0" fontId="4" fillId="8" borderId="0" xfId="0" applyFont="1" applyFill="1" applyAlignment="1">
      <alignment horizontal="left" vertical="center" wrapText="1"/>
    </xf>
    <xf numFmtId="0" fontId="5" fillId="27" borderId="1" xfId="0" applyFont="1" applyFill="1" applyBorder="1" applyAlignment="1">
      <alignment horizontal="left" vertical="center" wrapText="1"/>
    </xf>
    <xf numFmtId="0" fontId="31"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34" fillId="0" borderId="4" xfId="0" applyFont="1" applyBorder="1" applyAlignment="1">
      <alignment vertical="center" wrapText="1"/>
    </xf>
    <xf numFmtId="0" fontId="33" fillId="0" borderId="0" xfId="0" applyFont="1" applyAlignment="1">
      <alignment horizontal="left" vertical="center" wrapText="1"/>
    </xf>
    <xf numFmtId="0" fontId="1" fillId="0" borderId="1" xfId="0" applyFont="1" applyBorder="1" applyAlignment="1">
      <alignment horizontal="center" vertical="center" wrapText="1"/>
    </xf>
    <xf numFmtId="0" fontId="35" fillId="0" borderId="0" xfId="0" applyFont="1" applyAlignment="1">
      <alignment horizontal="left" vertical="center"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31" fillId="19" borderId="0" xfId="0" applyFont="1" applyFill="1" applyAlignment="1">
      <alignment horizontal="center" vertical="center" wrapText="1"/>
    </xf>
    <xf numFmtId="0" fontId="0" fillId="19" borderId="0" xfId="0" applyFill="1" applyAlignment="1">
      <alignment horizontal="center" vertical="center" wrapText="1"/>
    </xf>
    <xf numFmtId="0" fontId="34" fillId="0" borderId="1" xfId="0" applyFont="1" applyBorder="1" applyAlignment="1">
      <alignment vertical="center" wrapText="1"/>
    </xf>
    <xf numFmtId="0" fontId="35" fillId="0" borderId="0" xfId="0" applyFont="1" applyAlignment="1">
      <alignment vertical="center" wrapText="1"/>
    </xf>
    <xf numFmtId="0" fontId="38" fillId="0" borderId="0" xfId="0" applyFont="1" applyAlignment="1">
      <alignment vertical="center" wrapText="1"/>
    </xf>
    <xf numFmtId="0" fontId="38" fillId="0" borderId="0" xfId="0" applyFont="1" applyAlignment="1">
      <alignment horizontal="center" vertical="center" wrapText="1"/>
    </xf>
    <xf numFmtId="0" fontId="39" fillId="0" borderId="0" xfId="0" applyFont="1" applyAlignment="1">
      <alignment vertical="center" wrapText="1"/>
    </xf>
    <xf numFmtId="0" fontId="34" fillId="0" borderId="0" xfId="0" applyFont="1" applyAlignment="1">
      <alignment vertical="center" wrapText="1"/>
    </xf>
    <xf numFmtId="0" fontId="0" fillId="3" borderId="4" xfId="0" applyFill="1" applyBorder="1" applyAlignment="1" applyProtection="1">
      <alignment horizontal="center" vertical="center" wrapText="1"/>
      <protection locked="0"/>
    </xf>
    <xf numFmtId="0" fontId="0" fillId="0" borderId="0" xfId="0" applyAlignment="1" applyProtection="1">
      <alignment horizontal="center" wrapText="1"/>
      <protection locked="0"/>
    </xf>
    <xf numFmtId="0" fontId="8" fillId="1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11" fillId="10"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10" fillId="29"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0" fontId="10" fillId="10"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7" fillId="19" borderId="1" xfId="0" applyFont="1" applyFill="1" applyBorder="1" applyAlignment="1">
      <alignment horizontal="left" vertical="center" wrapText="1"/>
    </xf>
    <xf numFmtId="0" fontId="8" fillId="14" borderId="1" xfId="0" applyFont="1" applyFill="1" applyBorder="1" applyAlignment="1">
      <alignment horizontal="right" vertical="center" wrapText="1"/>
    </xf>
    <xf numFmtId="0" fontId="4" fillId="8" borderId="1" xfId="0" applyFont="1" applyFill="1" applyBorder="1" applyAlignment="1">
      <alignment horizontal="left" vertical="center" wrapText="1"/>
    </xf>
    <xf numFmtId="0" fontId="4" fillId="10" borderId="1" xfId="0" applyFont="1" applyFill="1" applyBorder="1" applyAlignment="1">
      <alignment horizontal="right" vertical="center" wrapText="1"/>
    </xf>
    <xf numFmtId="0" fontId="41" fillId="15"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42" fillId="5" borderId="1" xfId="0" applyFont="1" applyFill="1" applyBorder="1" applyAlignment="1">
      <alignment horizontal="center" vertical="center" wrapText="1"/>
    </xf>
    <xf numFmtId="0" fontId="0" fillId="32" borderId="0" xfId="0" applyFill="1" applyAlignment="1">
      <alignment wrapText="1"/>
    </xf>
    <xf numFmtId="0" fontId="3" fillId="3" borderId="2" xfId="0" applyFont="1" applyFill="1" applyBorder="1" applyAlignment="1">
      <alignment vertical="center" wrapText="1"/>
    </xf>
    <xf numFmtId="0" fontId="0" fillId="33" borderId="1" xfId="0" applyFill="1" applyBorder="1" applyAlignment="1" applyProtection="1">
      <alignment horizontal="center" vertical="center" wrapText="1"/>
      <protection locked="0"/>
    </xf>
    <xf numFmtId="0" fontId="0" fillId="33" borderId="1" xfId="0" applyFill="1" applyBorder="1" applyAlignment="1" applyProtection="1">
      <alignment horizontal="left" vertical="center" wrapText="1"/>
      <protection locked="0"/>
    </xf>
    <xf numFmtId="0" fontId="3" fillId="3" borderId="10" xfId="0" applyFont="1" applyFill="1" applyBorder="1" applyAlignment="1">
      <alignment vertical="center" wrapText="1"/>
    </xf>
    <xf numFmtId="0" fontId="44" fillId="0" borderId="1" xfId="0" applyFont="1" applyBorder="1" applyAlignment="1">
      <alignment vertical="center" wrapText="1"/>
    </xf>
    <xf numFmtId="0" fontId="7" fillId="17" borderId="10" xfId="0" applyFont="1" applyFill="1" applyBorder="1" applyAlignment="1">
      <alignment horizontal="center" vertical="center"/>
    </xf>
    <xf numFmtId="0" fontId="3" fillId="10" borderId="10"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29" borderId="10" xfId="0" applyFont="1" applyFill="1" applyBorder="1" applyAlignment="1">
      <alignment horizontal="center" vertical="center" wrapText="1"/>
    </xf>
    <xf numFmtId="0" fontId="45" fillId="3" borderId="10" xfId="0" applyFont="1" applyFill="1" applyBorder="1" applyAlignment="1">
      <alignment horizontal="center" vertical="center" wrapText="1"/>
    </xf>
    <xf numFmtId="0" fontId="45" fillId="17" borderId="10" xfId="0" applyFont="1" applyFill="1" applyBorder="1" applyAlignment="1">
      <alignment horizontal="center" vertical="center" wrapText="1"/>
    </xf>
    <xf numFmtId="0" fontId="45" fillId="34" borderId="10" xfId="0" applyFont="1" applyFill="1" applyBorder="1" applyAlignment="1">
      <alignment horizontal="center" vertical="center" wrapText="1"/>
    </xf>
    <xf numFmtId="0" fontId="46" fillId="19" borderId="10" xfId="0" applyFont="1" applyFill="1" applyBorder="1" applyAlignment="1">
      <alignment horizontal="left" vertical="center"/>
    </xf>
    <xf numFmtId="2" fontId="13" fillId="19" borderId="10" xfId="0" applyNumberFormat="1" applyFont="1" applyFill="1" applyBorder="1" applyAlignment="1">
      <alignment horizontal="center" vertical="center"/>
    </xf>
    <xf numFmtId="0" fontId="47" fillId="6" borderId="10" xfId="0" applyFont="1" applyFill="1" applyBorder="1" applyAlignment="1">
      <alignment vertical="center" wrapText="1"/>
    </xf>
    <xf numFmtId="2" fontId="8" fillId="6" borderId="10" xfId="0" applyNumberFormat="1" applyFont="1" applyFill="1" applyBorder="1" applyAlignment="1">
      <alignment horizontal="center" vertical="center" wrapText="1"/>
    </xf>
    <xf numFmtId="0" fontId="48" fillId="3" borderId="10" xfId="0" applyFont="1" applyFill="1" applyBorder="1" applyAlignment="1">
      <alignment vertical="center" wrapText="1"/>
    </xf>
    <xf numFmtId="2" fontId="0" fillId="3" borderId="10" xfId="0" applyNumberFormat="1" applyFill="1" applyBorder="1" applyAlignment="1">
      <alignment horizontal="center" vertical="center" wrapText="1"/>
    </xf>
    <xf numFmtId="0" fontId="46" fillId="19" borderId="10" xfId="0" applyFont="1" applyFill="1" applyBorder="1" applyAlignment="1">
      <alignment vertical="center"/>
    </xf>
    <xf numFmtId="0" fontId="49" fillId="2" borderId="11" xfId="0" applyFont="1" applyFill="1" applyBorder="1" applyAlignment="1">
      <alignment vertical="center" wrapText="1"/>
    </xf>
    <xf numFmtId="0" fontId="40" fillId="0" borderId="1" xfId="1" applyBorder="1" applyAlignment="1">
      <alignment vertical="center" wrapText="1"/>
    </xf>
    <xf numFmtId="0" fontId="12" fillId="0" borderId="0" xfId="0" applyFont="1" applyAlignment="1">
      <alignment vertical="center" wrapText="1"/>
    </xf>
    <xf numFmtId="0" fontId="4" fillId="4" borderId="2" xfId="0" applyFont="1" applyFill="1" applyBorder="1" applyAlignment="1">
      <alignment vertical="center" wrapText="1"/>
    </xf>
    <xf numFmtId="0" fontId="4" fillId="4" borderId="10" xfId="0" applyFont="1" applyFill="1" applyBorder="1" applyAlignment="1">
      <alignment vertical="center" wrapText="1"/>
    </xf>
    <xf numFmtId="0" fontId="0" fillId="0" borderId="10" xfId="0" applyBorder="1" applyAlignment="1">
      <alignment vertical="center" wrapText="1"/>
    </xf>
    <xf numFmtId="0" fontId="56" fillId="30" borderId="1" xfId="0" applyFont="1" applyFill="1" applyBorder="1" applyAlignment="1">
      <alignment horizontal="center" vertical="center" wrapText="1"/>
    </xf>
    <xf numFmtId="0" fontId="57" fillId="31" borderId="1" xfId="0" applyFont="1" applyFill="1" applyBorder="1" applyAlignment="1">
      <alignment horizontal="center" vertical="center" wrapText="1"/>
    </xf>
    <xf numFmtId="0" fontId="55" fillId="32" borderId="0" xfId="0" applyFont="1" applyFill="1" applyAlignment="1">
      <alignment wrapText="1"/>
    </xf>
    <xf numFmtId="0" fontId="55" fillId="0" borderId="0" xfId="0" applyFont="1" applyAlignment="1">
      <alignment wrapText="1"/>
    </xf>
    <xf numFmtId="0" fontId="55" fillId="0" borderId="0" xfId="0" applyFont="1" applyAlignment="1">
      <alignment horizontal="center" vertical="center" wrapText="1"/>
    </xf>
    <xf numFmtId="0" fontId="55" fillId="0" borderId="0" xfId="0" applyFont="1" applyAlignment="1">
      <alignment vertical="center" wrapText="1"/>
    </xf>
    <xf numFmtId="0" fontId="55" fillId="0" borderId="0" xfId="0" applyFont="1"/>
    <xf numFmtId="0" fontId="40" fillId="3" borderId="1" xfId="1" applyFill="1" applyBorder="1" applyAlignment="1" applyProtection="1">
      <alignment horizontal="left" vertical="center" wrapText="1"/>
      <protection locked="0"/>
    </xf>
    <xf numFmtId="9" fontId="5" fillId="7" borderId="1" xfId="0" applyNumberFormat="1" applyFont="1" applyFill="1" applyBorder="1" applyAlignment="1" applyProtection="1">
      <alignment horizontal="left" vertical="center" wrapText="1"/>
      <protection locked="0"/>
    </xf>
    <xf numFmtId="3" fontId="5" fillId="7" borderId="1" xfId="0" applyNumberFormat="1" applyFont="1" applyFill="1" applyBorder="1" applyAlignment="1" applyProtection="1">
      <alignment horizontal="left" vertical="center" wrapText="1"/>
      <protection locked="0"/>
    </xf>
    <xf numFmtId="0" fontId="58" fillId="0" borderId="0" xfId="0" applyFont="1"/>
    <xf numFmtId="0" fontId="0" fillId="32" borderId="0" xfId="0" applyFill="1" applyAlignment="1" applyProtection="1">
      <alignment wrapText="1"/>
      <protection locked="0"/>
    </xf>
    <xf numFmtId="0" fontId="0" fillId="0" borderId="10" xfId="0" applyBorder="1" applyAlignment="1">
      <alignment horizontal="left" vertical="center" wrapText="1"/>
    </xf>
    <xf numFmtId="0" fontId="4" fillId="4" borderId="10"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8" fillId="6" borderId="1" xfId="0" applyFont="1" applyFill="1" applyBorder="1" applyAlignment="1">
      <alignment horizontal="center" vertical="center" wrapText="1"/>
    </xf>
    <xf numFmtId="0" fontId="43" fillId="19" borderId="1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55" fillId="13" borderId="5" xfId="0" applyFont="1" applyFill="1" applyBorder="1" applyAlignment="1">
      <alignment horizontal="center" vertical="center" wrapText="1"/>
    </xf>
    <xf numFmtId="0" fontId="55" fillId="13" borderId="9" xfId="0" applyFont="1" applyFill="1" applyBorder="1" applyAlignment="1">
      <alignment horizontal="center" vertical="center" wrapText="1"/>
    </xf>
    <xf numFmtId="0" fontId="55" fillId="13" borderId="8"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11" borderId="3"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4" xfId="0" applyFont="1" applyFill="1" applyBorder="1" applyAlignment="1">
      <alignment horizontal="center" vertical="center" wrapText="1"/>
    </xf>
    <xf numFmtId="49" fontId="4" fillId="0" borderId="1"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176717</xdr:rowOff>
    </xdr:to>
    <xdr:pic>
      <xdr:nvPicPr>
        <xdr:cNvPr id="2" name="Picture 1">
          <a:extLst>
            <a:ext uri="{FF2B5EF4-FFF2-40B4-BE49-F238E27FC236}">
              <a16:creationId xmlns:a16="http://schemas.microsoft.com/office/drawing/2014/main" id="{08376E64-DDED-F54F-8276-A70FB8CF06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rocurif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CE89-2545-FC4B-8100-FB29B13E1B4C}">
  <dimension ref="A1:O32"/>
  <sheetViews>
    <sheetView topLeftCell="A9" workbookViewId="0">
      <selection activeCell="A23" sqref="A23"/>
    </sheetView>
  </sheetViews>
  <sheetFormatPr baseColWidth="10" defaultColWidth="10.83203125" defaultRowHeight="15"/>
  <cols>
    <col min="1" max="2" width="100.83203125" style="4" customWidth="1"/>
    <col min="3" max="16384" width="10.83203125" style="4"/>
  </cols>
  <sheetData>
    <row r="1" spans="1:15" ht="17">
      <c r="A1" s="2" t="s">
        <v>0</v>
      </c>
      <c r="B1" s="2" t="s">
        <v>3346</v>
      </c>
    </row>
    <row r="2" spans="1:15" ht="17">
      <c r="A2" s="2" t="s">
        <v>1</v>
      </c>
      <c r="B2" s="2" t="s">
        <v>2</v>
      </c>
    </row>
    <row r="3" spans="1:15" ht="16">
      <c r="A3" s="77"/>
      <c r="B3" s="77"/>
    </row>
    <row r="4" spans="1:15" s="195" customFormat="1" ht="22">
      <c r="A4" s="193" t="s">
        <v>3347</v>
      </c>
      <c r="B4" s="194" t="s">
        <v>3348</v>
      </c>
      <c r="C4" s="4"/>
      <c r="D4" s="4"/>
      <c r="E4" s="4"/>
      <c r="F4" s="4"/>
      <c r="G4" s="4"/>
      <c r="H4" s="4"/>
      <c r="I4" s="4"/>
      <c r="J4" s="4"/>
      <c r="K4" s="4"/>
      <c r="L4" s="4"/>
      <c r="M4" s="4"/>
      <c r="N4" s="4"/>
      <c r="O4" s="4"/>
    </row>
    <row r="6" spans="1:15" ht="17">
      <c r="A6" s="196" t="s">
        <v>3349</v>
      </c>
      <c r="B6" s="197" t="s">
        <v>3350</v>
      </c>
    </row>
    <row r="7" spans="1:15" ht="337">
      <c r="A7" s="198" t="s">
        <v>3351</v>
      </c>
      <c r="B7" s="198" t="s">
        <v>3352</v>
      </c>
    </row>
    <row r="8" spans="1:15" ht="80">
      <c r="A8" s="198" t="s">
        <v>3353</v>
      </c>
      <c r="B8" s="198" t="s">
        <v>3354</v>
      </c>
    </row>
    <row r="10" spans="1:15" ht="16">
      <c r="A10" s="212" t="s">
        <v>3355</v>
      </c>
      <c r="B10" s="212"/>
    </row>
    <row r="11" spans="1:15" ht="78" customHeight="1">
      <c r="A11" s="213" t="s">
        <v>3356</v>
      </c>
      <c r="B11" s="214"/>
    </row>
    <row r="12" spans="1:15" ht="92" customHeight="1">
      <c r="A12" s="211" t="s">
        <v>3357</v>
      </c>
      <c r="B12" s="211"/>
    </row>
    <row r="13" spans="1:15">
      <c r="A13" s="211" t="s">
        <v>3358</v>
      </c>
      <c r="B13" s="211"/>
    </row>
    <row r="14" spans="1:15">
      <c r="A14" s="211" t="s">
        <v>3359</v>
      </c>
      <c r="B14" s="211"/>
    </row>
    <row r="15" spans="1:15">
      <c r="A15" s="211" t="s">
        <v>3360</v>
      </c>
      <c r="B15" s="211"/>
    </row>
    <row r="16" spans="1:15">
      <c r="A16" s="211" t="s">
        <v>3361</v>
      </c>
      <c r="B16" s="211"/>
    </row>
    <row r="17" spans="1:2">
      <c r="A17" s="211" t="s">
        <v>3362</v>
      </c>
      <c r="B17" s="211"/>
    </row>
    <row r="18" spans="1:2">
      <c r="A18" s="211" t="s">
        <v>3363</v>
      </c>
      <c r="B18" s="211"/>
    </row>
    <row r="19" spans="1:2">
      <c r="A19" s="211" t="s">
        <v>3364</v>
      </c>
      <c r="B19" s="211"/>
    </row>
    <row r="20" spans="1:2">
      <c r="A20" s="211" t="s">
        <v>3365</v>
      </c>
      <c r="B20" s="211"/>
    </row>
    <row r="22" spans="1:2" ht="17">
      <c r="A22" s="197" t="s">
        <v>3366</v>
      </c>
    </row>
    <row r="23" spans="1:2" ht="16">
      <c r="A23" s="198" t="s">
        <v>3367</v>
      </c>
    </row>
    <row r="24" spans="1:2" ht="17">
      <c r="A24" s="198" t="s">
        <v>3368</v>
      </c>
    </row>
    <row r="25" spans="1:2" ht="17">
      <c r="A25" s="198" t="s">
        <v>3369</v>
      </c>
    </row>
    <row r="26" spans="1:2" ht="17">
      <c r="A26" s="198" t="s">
        <v>3370</v>
      </c>
    </row>
    <row r="27" spans="1:2" ht="17">
      <c r="A27" s="198" t="s">
        <v>3371</v>
      </c>
    </row>
    <row r="28" spans="1:2" ht="33">
      <c r="A28" s="198" t="s">
        <v>3372</v>
      </c>
    </row>
    <row r="30" spans="1:2" ht="17">
      <c r="A30" s="197" t="s">
        <v>15</v>
      </c>
    </row>
    <row r="31" spans="1:2" ht="144">
      <c r="A31" s="198" t="s">
        <v>3373</v>
      </c>
    </row>
    <row r="32" spans="1:2" ht="144">
      <c r="A32" s="198" t="s">
        <v>3374</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F0785BAC-051E-7140-A06F-609029C154D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10E28-9C03-9241-9460-A634DC815D0E}">
  <dimension ref="A1:K484"/>
  <sheetViews>
    <sheetView workbookViewId="0">
      <pane ySplit="1" topLeftCell="A2" activePane="bottomLeft" state="frozenSplit"/>
      <selection pane="bottomLeft" activeCell="B1" sqref="B1"/>
    </sheetView>
  </sheetViews>
  <sheetFormatPr baseColWidth="10" defaultColWidth="11.5" defaultRowHeight="15"/>
  <cols>
    <col min="1" max="1" width="37.6640625" style="4" bestFit="1" customWidth="1"/>
    <col min="2" max="5" width="18.5" style="48" customWidth="1"/>
    <col min="6" max="8" width="0" hidden="1" customWidth="1"/>
  </cols>
  <sheetData>
    <row r="1" spans="1:11" ht="34">
      <c r="A1" s="179" t="s">
        <v>3339</v>
      </c>
      <c r="B1" s="180" t="s">
        <v>4076</v>
      </c>
      <c r="C1" s="181" t="s">
        <v>4078</v>
      </c>
      <c r="D1" s="182" t="s">
        <v>1731</v>
      </c>
      <c r="E1" s="181" t="s">
        <v>1728</v>
      </c>
      <c r="F1" s="1" t="s">
        <v>3340</v>
      </c>
      <c r="G1" s="1" t="s">
        <v>3341</v>
      </c>
      <c r="H1" s="1" t="s">
        <v>3342</v>
      </c>
      <c r="I1" s="183" t="s">
        <v>3343</v>
      </c>
      <c r="J1" s="184" t="s">
        <v>3344</v>
      </c>
      <c r="K1" s="185" t="s">
        <v>3345</v>
      </c>
    </row>
    <row r="2" spans="1:11" ht="24">
      <c r="A2" s="186" t="s">
        <v>1748</v>
      </c>
      <c r="B2" s="187">
        <v>1.8593324645577296</v>
      </c>
      <c r="C2" s="187">
        <v>0.9031007751937985</v>
      </c>
      <c r="D2" s="187">
        <f>IF(ISNUMBER(AVERAGE(RFI!Z4:Z219)),AVERAGE(RFI!Z4:Z219),"-")</f>
        <v>0.93798449612403101</v>
      </c>
      <c r="E2" s="187">
        <f>IF(ISNUMBER(AVERAGE(RFI!AA4:AA219)),AVERAGE(RFI!AA4:AA219),"-")</f>
        <v>0.9031007751937985</v>
      </c>
      <c r="F2">
        <v>4</v>
      </c>
      <c r="G2">
        <f>F2</f>
        <v>4</v>
      </c>
      <c r="H2">
        <v>219</v>
      </c>
      <c r="K2">
        <f>SUM(J3:J21)</f>
        <v>149</v>
      </c>
    </row>
    <row r="3" spans="1:11" ht="20">
      <c r="A3" s="188" t="s">
        <v>147</v>
      </c>
      <c r="B3" s="189">
        <v>2.1548353909465021</v>
      </c>
      <c r="C3" s="189">
        <v>0.92592592592592593</v>
      </c>
      <c r="D3" s="189">
        <f>IF(ISNUMBER(AVERAGE(RFI!Z5:Z42)),AVERAGE(RFI!Z5:Z42),"-")</f>
        <v>1.037037037037037</v>
      </c>
      <c r="E3" s="189">
        <f>IF(ISNUMBER(AVERAGE(RFI!AA5:AA42)),AVERAGE(RFI!AA5:AA42),"-")</f>
        <v>0.92592592592592593</v>
      </c>
      <c r="F3">
        <v>5</v>
      </c>
      <c r="G3">
        <f t="shared" ref="G3:G66" si="0">F3</f>
        <v>5</v>
      </c>
      <c r="H3">
        <v>42</v>
      </c>
      <c r="J3">
        <f>SUM(I4:I7)</f>
        <v>27</v>
      </c>
    </row>
    <row r="4" spans="1:11" ht="17">
      <c r="A4" s="190" t="s">
        <v>1749</v>
      </c>
      <c r="B4" s="191">
        <v>2.414351851851853</v>
      </c>
      <c r="C4" s="191">
        <v>0.66666666666666663</v>
      </c>
      <c r="D4" s="191">
        <f>IF(ISNUMBER(AVERAGE(RFI!Z6:Z12)),AVERAGE(RFI!Z6:Z12),"-")</f>
        <v>1</v>
      </c>
      <c r="E4" s="191">
        <f>IF(ISNUMBER(AVERAGE(RFI!AA6:AA12)),AVERAGE(RFI!AA6:AA12),"-")</f>
        <v>0.66666666666666663</v>
      </c>
      <c r="F4">
        <v>6</v>
      </c>
      <c r="G4">
        <f t="shared" si="0"/>
        <v>6</v>
      </c>
      <c r="H4">
        <v>12</v>
      </c>
      <c r="I4">
        <v>6</v>
      </c>
    </row>
    <row r="5" spans="1:11" ht="17">
      <c r="A5" s="190" t="s">
        <v>1767</v>
      </c>
      <c r="B5" s="191">
        <v>2.3361111111111112</v>
      </c>
      <c r="C5" s="191">
        <v>2</v>
      </c>
      <c r="D5" s="191">
        <f>IF(ISNUMBER(AVERAGE(RFI!Z15:Z20)),AVERAGE(RFI!Z15:Z20),"-")</f>
        <v>2.2000000000000002</v>
      </c>
      <c r="E5" s="191">
        <f>IF(ISNUMBER(AVERAGE(RFI!AA15:AA20)),AVERAGE(RFI!AA15:AA20),"-")</f>
        <v>2</v>
      </c>
      <c r="F5">
        <v>15</v>
      </c>
      <c r="G5">
        <f t="shared" si="0"/>
        <v>15</v>
      </c>
      <c r="H5">
        <v>20</v>
      </c>
      <c r="I5">
        <v>5</v>
      </c>
    </row>
    <row r="6" spans="1:11" ht="17">
      <c r="A6" s="190" t="s">
        <v>1782</v>
      </c>
      <c r="B6" s="191">
        <v>2.0472222222222221</v>
      </c>
      <c r="C6" s="191">
        <v>0.8</v>
      </c>
      <c r="D6" s="191">
        <f>IF(ISNUMBER(AVERAGE(RFI!Z23:Z28)),AVERAGE(RFI!Z23:Z28),"-")</f>
        <v>0.8</v>
      </c>
      <c r="E6" s="191">
        <f>IF(ISNUMBER(AVERAGE(RFI!AA23:AA28)),AVERAGE(RFI!AA23:AA28),"-")</f>
        <v>0.8</v>
      </c>
      <c r="F6">
        <v>23</v>
      </c>
      <c r="G6">
        <f t="shared" si="0"/>
        <v>23</v>
      </c>
      <c r="H6">
        <v>28</v>
      </c>
      <c r="I6">
        <v>5</v>
      </c>
    </row>
    <row r="7" spans="1:11" ht="17">
      <c r="A7" s="190" t="s">
        <v>1798</v>
      </c>
      <c r="B7" s="191">
        <v>1.9797979797979797</v>
      </c>
      <c r="C7" s="191">
        <v>0.63636363636363635</v>
      </c>
      <c r="D7" s="191">
        <f>IF(ISNUMBER(AVERAGE(RFI!Z31:Z42)),AVERAGE(RFI!Z31:Z42),"-")</f>
        <v>0.63636363636363635</v>
      </c>
      <c r="E7" s="191">
        <f>IF(ISNUMBER(AVERAGE(RFI!AA31:AA42)),AVERAGE(RFI!AA31:AA42),"-")</f>
        <v>0.63636363636363635</v>
      </c>
      <c r="F7">
        <v>31</v>
      </c>
      <c r="G7">
        <f t="shared" si="0"/>
        <v>31</v>
      </c>
      <c r="H7">
        <v>42</v>
      </c>
      <c r="I7">
        <v>11</v>
      </c>
    </row>
    <row r="8" spans="1:11" ht="20">
      <c r="A8" s="188" t="s">
        <v>50</v>
      </c>
      <c r="B8" s="189">
        <v>1.9019439144064327</v>
      </c>
      <c r="C8" s="189">
        <v>1.1818181818181819</v>
      </c>
      <c r="D8" s="189">
        <f>IF(ISNUMBER(AVERAGE(RFI!Z45:Z88)),AVERAGE(RFI!Z45:Z88),"-")</f>
        <v>1.2272727272727273</v>
      </c>
      <c r="E8" s="189">
        <f>IF(ISNUMBER(AVERAGE(RFI!AA45:AA88)),AVERAGE(RFI!AA45:AA88),"-")</f>
        <v>1.1818181818181819</v>
      </c>
      <c r="F8">
        <v>45</v>
      </c>
      <c r="G8">
        <f t="shared" si="0"/>
        <v>45</v>
      </c>
      <c r="H8">
        <v>88</v>
      </c>
      <c r="J8">
        <f>SUM(I9:I13)</f>
        <v>30</v>
      </c>
    </row>
    <row r="9" spans="1:11" ht="17">
      <c r="A9" s="190" t="s">
        <v>968</v>
      </c>
      <c r="B9" s="191">
        <v>1.9325396825396832</v>
      </c>
      <c r="C9" s="191">
        <v>1.4285714285714286</v>
      </c>
      <c r="D9" s="191">
        <f>IF(ISNUMBER(AVERAGE(RFI!Z46:Z53)),AVERAGE(RFI!Z46:Z53),"-")</f>
        <v>1.4285714285714286</v>
      </c>
      <c r="E9" s="191">
        <f>IF(ISNUMBER(AVERAGE(RFI!AA46:AA53)),AVERAGE(RFI!AA46:AA53),"-")</f>
        <v>1.4285714285714286</v>
      </c>
      <c r="F9">
        <v>46</v>
      </c>
      <c r="G9">
        <f t="shared" si="0"/>
        <v>46</v>
      </c>
      <c r="H9">
        <v>53</v>
      </c>
      <c r="I9">
        <v>7</v>
      </c>
    </row>
    <row r="10" spans="1:11" ht="17">
      <c r="A10" s="190" t="s">
        <v>1846</v>
      </c>
      <c r="B10" s="191">
        <v>1.712037037037037</v>
      </c>
      <c r="C10" s="191">
        <v>1</v>
      </c>
      <c r="D10" s="191">
        <f>IF(ISNUMBER(AVERAGE(RFI!Z56:Z62)),AVERAGE(RFI!Z56:Z62),"-")</f>
        <v>1</v>
      </c>
      <c r="E10" s="191">
        <f>IF(ISNUMBER(AVERAGE(RFI!AA56:AA62)),AVERAGE(RFI!AA56:AA62),"-")</f>
        <v>1</v>
      </c>
      <c r="F10">
        <v>56</v>
      </c>
      <c r="G10">
        <f t="shared" si="0"/>
        <v>56</v>
      </c>
      <c r="H10">
        <v>62</v>
      </c>
      <c r="I10">
        <v>6</v>
      </c>
    </row>
    <row r="11" spans="1:11" ht="17">
      <c r="A11" s="190" t="s">
        <v>307</v>
      </c>
      <c r="B11" s="191">
        <v>2.1138888888888889</v>
      </c>
      <c r="C11" s="191">
        <v>0.8</v>
      </c>
      <c r="D11" s="191">
        <f>IF(ISNUMBER(AVERAGE(RFI!Z65:Z70)),AVERAGE(RFI!Z65:Z70),"-")</f>
        <v>1</v>
      </c>
      <c r="E11" s="191">
        <f>IF(ISNUMBER(AVERAGE(RFI!AA65:AA70)),AVERAGE(RFI!AA65:AA70),"-")</f>
        <v>0.8</v>
      </c>
      <c r="F11">
        <v>65</v>
      </c>
      <c r="G11">
        <f t="shared" si="0"/>
        <v>65</v>
      </c>
      <c r="H11">
        <v>70</v>
      </c>
      <c r="I11">
        <v>5</v>
      </c>
    </row>
    <row r="12" spans="1:11" ht="17" hidden="1">
      <c r="A12" s="190" t="s">
        <v>385</v>
      </c>
      <c r="B12" s="191">
        <v>1.5999999999999999</v>
      </c>
      <c r="C12" s="191" t="s">
        <v>62</v>
      </c>
      <c r="D12" s="191" t="str">
        <f>IF(ISNUMBER(AVERAGE(RFI!Z73:Z78)),AVERAGE(RFI!Z73:Z78),"-")</f>
        <v>-</v>
      </c>
      <c r="E12" s="191" t="str">
        <f>IF(ISNUMBER(AVERAGE(RFI!AA73:AA78)),AVERAGE(RFI!AA73:AA78),"-")</f>
        <v>-</v>
      </c>
      <c r="F12">
        <v>73</v>
      </c>
      <c r="G12">
        <f t="shared" si="0"/>
        <v>73</v>
      </c>
      <c r="H12">
        <v>78</v>
      </c>
      <c r="I12">
        <v>5</v>
      </c>
    </row>
    <row r="13" spans="1:11" ht="17">
      <c r="A13" s="190" t="s">
        <v>952</v>
      </c>
      <c r="B13" s="191">
        <v>1.9953703703703702</v>
      </c>
      <c r="C13" s="191">
        <v>1.2857142857142858</v>
      </c>
      <c r="D13" s="191">
        <f>IF(ISNUMBER(AVERAGE(RFI!Z81:Z88)),AVERAGE(RFI!Z81:Z88),"-")</f>
        <v>1.2857142857142858</v>
      </c>
      <c r="E13" s="191">
        <f>IF(ISNUMBER(AVERAGE(RFI!AA81:AA88)),AVERAGE(RFI!AA81:AA88),"-")</f>
        <v>1.2857142857142858</v>
      </c>
      <c r="F13">
        <v>81</v>
      </c>
      <c r="G13">
        <f t="shared" si="0"/>
        <v>81</v>
      </c>
      <c r="H13">
        <v>88</v>
      </c>
      <c r="I13">
        <v>7</v>
      </c>
    </row>
    <row r="14" spans="1:11" ht="20">
      <c r="A14" s="188" t="s">
        <v>386</v>
      </c>
      <c r="B14" s="189">
        <v>1.6055555555555558</v>
      </c>
      <c r="C14" s="189">
        <v>0</v>
      </c>
      <c r="D14" s="189">
        <f>IF(ISNUMBER(AVERAGE(RFI!Z91:Z108)),AVERAGE(RFI!Z91:Z108),"-")</f>
        <v>0</v>
      </c>
      <c r="E14" s="189">
        <f>IF(ISNUMBER(AVERAGE(RFI!AA91:AA108)),AVERAGE(RFI!AA91:AA108),"-")</f>
        <v>0</v>
      </c>
      <c r="F14">
        <v>91</v>
      </c>
      <c r="G14">
        <f t="shared" si="0"/>
        <v>91</v>
      </c>
      <c r="H14">
        <v>108</v>
      </c>
      <c r="J14">
        <f>SUM(I15:I17)</f>
        <v>10</v>
      </c>
    </row>
    <row r="15" spans="1:11" ht="17">
      <c r="A15" s="190" t="s">
        <v>1906</v>
      </c>
      <c r="B15" s="191">
        <v>1.5781249999999998</v>
      </c>
      <c r="C15" s="191">
        <v>0</v>
      </c>
      <c r="D15" s="191">
        <f>IF(ISNUMBER(AVERAGE(RFI!Z92:Z97)),AVERAGE(RFI!Z92:Z97),"-")</f>
        <v>0</v>
      </c>
      <c r="E15" s="191">
        <f>IF(ISNUMBER(AVERAGE(RFI!AA92:AA97)),AVERAGE(RFI!AA92:AA97),"-")</f>
        <v>0</v>
      </c>
      <c r="F15">
        <v>92</v>
      </c>
      <c r="G15">
        <f t="shared" si="0"/>
        <v>92</v>
      </c>
      <c r="H15">
        <v>97</v>
      </c>
      <c r="I15">
        <v>5</v>
      </c>
    </row>
    <row r="16" spans="1:11" ht="17" hidden="1">
      <c r="A16" s="190" t="s">
        <v>1299</v>
      </c>
      <c r="B16" s="191">
        <v>1.3076923076923077</v>
      </c>
      <c r="C16" s="191" t="s">
        <v>62</v>
      </c>
      <c r="D16" s="191" t="str">
        <f>IF(ISNUMBER(AVERAGE(RFI!Z100:Z102)),AVERAGE(RFI!Z100:Z102),"-")</f>
        <v>-</v>
      </c>
      <c r="E16" s="191" t="str">
        <f>IF(ISNUMBER(AVERAGE(RFI!AA100:AA102)),AVERAGE(RFI!AA100:AA102),"-")</f>
        <v>-</v>
      </c>
      <c r="F16">
        <v>100</v>
      </c>
      <c r="G16">
        <f t="shared" si="0"/>
        <v>100</v>
      </c>
      <c r="H16">
        <v>102</v>
      </c>
      <c r="I16">
        <v>2</v>
      </c>
    </row>
    <row r="17" spans="1:11" ht="17">
      <c r="A17" s="190" t="s">
        <v>1926</v>
      </c>
      <c r="B17" s="191">
        <v>1.5885416666666663</v>
      </c>
      <c r="C17" s="191">
        <v>0</v>
      </c>
      <c r="D17" s="191">
        <f>IF(ISNUMBER(AVERAGE(RFI!Z105:Z108)),AVERAGE(RFI!Z105:Z108),"-")</f>
        <v>0</v>
      </c>
      <c r="E17" s="191">
        <f>IF(ISNUMBER(AVERAGE(RFI!AA105:AA108)),AVERAGE(RFI!AA105:AA108),"-")</f>
        <v>0</v>
      </c>
      <c r="F17">
        <v>105</v>
      </c>
      <c r="G17">
        <f t="shared" si="0"/>
        <v>105</v>
      </c>
      <c r="H17">
        <v>108</v>
      </c>
      <c r="I17">
        <v>3</v>
      </c>
    </row>
    <row r="18" spans="1:11" ht="20" hidden="1">
      <c r="A18" s="188" t="s">
        <v>11</v>
      </c>
      <c r="B18" s="189">
        <v>1.6431818181818185</v>
      </c>
      <c r="C18" s="189" t="s">
        <v>62</v>
      </c>
      <c r="D18" s="189" t="str">
        <f>IF(ISNUMBER(AVERAGE(RFI!Z111:Z125)),AVERAGE(RFI!Z111:Z125),"-")</f>
        <v>-</v>
      </c>
      <c r="E18" s="189" t="str">
        <f>IF(ISNUMBER(AVERAGE(RFI!AA111:AA125)),AVERAGE(RFI!AA111:AA125),"-")</f>
        <v>-</v>
      </c>
      <c r="F18">
        <v>111</v>
      </c>
      <c r="G18">
        <f t="shared" si="0"/>
        <v>111</v>
      </c>
      <c r="H18">
        <v>125</v>
      </c>
      <c r="J18">
        <f>SUM(I19:I20)</f>
        <v>10</v>
      </c>
    </row>
    <row r="19" spans="1:11" ht="17" hidden="1">
      <c r="A19" s="190" t="s">
        <v>221</v>
      </c>
      <c r="B19" s="191">
        <v>1.6461038961038961</v>
      </c>
      <c r="C19" s="191" t="s">
        <v>62</v>
      </c>
      <c r="D19" s="191" t="str">
        <f>IF(ISNUMBER(AVERAGE(RFI!Z112:Z119)),AVERAGE(RFI!Z112:Z119),"-")</f>
        <v>-</v>
      </c>
      <c r="E19" s="191" t="str">
        <f>IF(ISNUMBER(AVERAGE(RFI!AA112:AA119)),AVERAGE(RFI!AA112:AA119),"-")</f>
        <v>-</v>
      </c>
      <c r="F19">
        <v>112</v>
      </c>
      <c r="G19">
        <f t="shared" si="0"/>
        <v>112</v>
      </c>
      <c r="H19">
        <v>119</v>
      </c>
      <c r="I19">
        <v>7</v>
      </c>
    </row>
    <row r="20" spans="1:11" ht="17" hidden="1">
      <c r="A20" s="190" t="s">
        <v>1952</v>
      </c>
      <c r="B20" s="191">
        <v>1.6363636363636365</v>
      </c>
      <c r="C20" s="191" t="s">
        <v>62</v>
      </c>
      <c r="D20" s="191" t="str">
        <f>IF(ISNUMBER(AVERAGE(RFI!Z122:Z125)),AVERAGE(RFI!Z122:Z125),"-")</f>
        <v>-</v>
      </c>
      <c r="E20" s="191" t="str">
        <f>IF(ISNUMBER(AVERAGE(RFI!AA122:AA125)),AVERAGE(RFI!AA122:AA125),"-")</f>
        <v>-</v>
      </c>
      <c r="F20">
        <v>122</v>
      </c>
      <c r="G20">
        <f t="shared" si="0"/>
        <v>122</v>
      </c>
      <c r="H20">
        <v>125</v>
      </c>
      <c r="I20">
        <v>3</v>
      </c>
    </row>
    <row r="21" spans="1:11" ht="20">
      <c r="A21" s="188" t="s">
        <v>51</v>
      </c>
      <c r="B21" s="189">
        <v>1.7734873276157215</v>
      </c>
      <c r="C21" s="189">
        <v>0.90972222222222221</v>
      </c>
      <c r="D21" s="189">
        <f>IF(ISNUMBER(AVERAGE(RFI!Z128:Z219)),AVERAGE(RFI!Z128:Z219),"-")</f>
        <v>0.91666666666666663</v>
      </c>
      <c r="E21" s="189">
        <f>IF(ISNUMBER(AVERAGE(RFI!AA128:AA219)),AVERAGE(RFI!AA128:AA219),"-")</f>
        <v>0.90972222222222221</v>
      </c>
      <c r="F21">
        <v>128</v>
      </c>
      <c r="G21">
        <f t="shared" si="0"/>
        <v>128</v>
      </c>
      <c r="H21">
        <v>219</v>
      </c>
      <c r="J21">
        <f>SUM(I22:I28)</f>
        <v>72</v>
      </c>
    </row>
    <row r="22" spans="1:11" ht="17">
      <c r="A22" s="190" t="s">
        <v>1959</v>
      </c>
      <c r="B22" s="191">
        <v>1.4292328042328046</v>
      </c>
      <c r="C22" s="191">
        <v>0.5714285714285714</v>
      </c>
      <c r="D22" s="191">
        <f>IF(ISNUMBER(AVERAGE(RFI!Z129:Z136)),AVERAGE(RFI!Z129:Z136),"-")</f>
        <v>0.5714285714285714</v>
      </c>
      <c r="E22" s="191">
        <f>IF(ISNUMBER(AVERAGE(RFI!AA129:AA136)),AVERAGE(RFI!AA129:AA136),"-")</f>
        <v>0.5714285714285714</v>
      </c>
      <c r="F22">
        <v>129</v>
      </c>
      <c r="G22">
        <f t="shared" si="0"/>
        <v>129</v>
      </c>
      <c r="H22">
        <v>136</v>
      </c>
      <c r="I22">
        <v>7</v>
      </c>
    </row>
    <row r="23" spans="1:11" ht="17">
      <c r="A23" s="190" t="s">
        <v>1980</v>
      </c>
      <c r="B23" s="191">
        <v>1.9750233426704011</v>
      </c>
      <c r="C23" s="191">
        <v>1.3529411764705883</v>
      </c>
      <c r="D23" s="191">
        <f>IF(ISNUMBER(AVERAGE(RFI!Z139:Z156)),AVERAGE(RFI!Z139:Z156),"-")</f>
        <v>1.3529411764705883</v>
      </c>
      <c r="E23" s="191">
        <f>IF(ISNUMBER(AVERAGE(RFI!AA139:AA156)),AVERAGE(RFI!AA139:AA156),"-")</f>
        <v>1.3529411764705883</v>
      </c>
      <c r="F23">
        <v>139</v>
      </c>
      <c r="G23">
        <f t="shared" si="0"/>
        <v>139</v>
      </c>
      <c r="H23">
        <v>156</v>
      </c>
      <c r="I23">
        <v>17</v>
      </c>
    </row>
    <row r="24" spans="1:11" ht="17">
      <c r="A24" s="190" t="s">
        <v>1767</v>
      </c>
      <c r="B24" s="191">
        <v>1.9546296296296299</v>
      </c>
      <c r="C24" s="191">
        <v>0.66666666666666663</v>
      </c>
      <c r="D24" s="191">
        <f>IF(ISNUMBER(AVERAGE(RFI!Z159:Z174)),AVERAGE(RFI!Z159:Z174),"-")</f>
        <v>0.66666666666666663</v>
      </c>
      <c r="E24" s="191">
        <f>IF(ISNUMBER(AVERAGE(RFI!AA159:AA174)),AVERAGE(RFI!AA159:AA174),"-")</f>
        <v>0.66666666666666663</v>
      </c>
      <c r="F24">
        <v>159</v>
      </c>
      <c r="G24">
        <f t="shared" si="0"/>
        <v>159</v>
      </c>
      <c r="H24">
        <v>174</v>
      </c>
      <c r="I24">
        <v>15</v>
      </c>
    </row>
    <row r="25" spans="1:11" ht="17">
      <c r="A25" s="190" t="s">
        <v>1299</v>
      </c>
      <c r="B25" s="191">
        <v>1.4583333333333333</v>
      </c>
      <c r="C25" s="191">
        <v>0.4</v>
      </c>
      <c r="D25" s="191">
        <f>IF(ISNUMBER(AVERAGE(RFI!Z177:Z182)),AVERAGE(RFI!Z177:Z182),"-")</f>
        <v>0.4</v>
      </c>
      <c r="E25" s="191">
        <f>IF(ISNUMBER(AVERAGE(RFI!AA177:AA182)),AVERAGE(RFI!AA177:AA182),"-")</f>
        <v>0.4</v>
      </c>
      <c r="F25">
        <v>177</v>
      </c>
      <c r="G25">
        <f t="shared" si="0"/>
        <v>177</v>
      </c>
      <c r="H25">
        <v>182</v>
      </c>
      <c r="I25">
        <v>5</v>
      </c>
    </row>
    <row r="26" spans="1:11" ht="17">
      <c r="A26" s="190" t="s">
        <v>2075</v>
      </c>
      <c r="B26" s="191">
        <v>1.3142361111111112</v>
      </c>
      <c r="C26" s="191">
        <v>0.9375</v>
      </c>
      <c r="D26" s="191">
        <f>IF(ISNUMBER(AVERAGE(RFI!Z185:Z193)),AVERAGE(RFI!Z185:Z193),"-")</f>
        <v>1</v>
      </c>
      <c r="E26" s="191">
        <f>IF(ISNUMBER(AVERAGE(RFI!AA185:AA193)),AVERAGE(RFI!AA185:AA193),"-")</f>
        <v>0.9375</v>
      </c>
      <c r="F26">
        <v>185</v>
      </c>
      <c r="G26">
        <f t="shared" si="0"/>
        <v>185</v>
      </c>
      <c r="H26">
        <v>193</v>
      </c>
      <c r="I26">
        <v>8</v>
      </c>
    </row>
    <row r="27" spans="1:11" ht="17">
      <c r="A27" s="190" t="s">
        <v>2096</v>
      </c>
      <c r="B27" s="191">
        <v>1.9109686609686609</v>
      </c>
      <c r="C27" s="191">
        <v>1</v>
      </c>
      <c r="D27" s="191">
        <f>IF(ISNUMBER(AVERAGE(RFI!Z196:Z209)),AVERAGE(RFI!Z196:Z209),"-")</f>
        <v>1</v>
      </c>
      <c r="E27" s="191">
        <f>IF(ISNUMBER(AVERAGE(RFI!AA196:AA209)),AVERAGE(RFI!AA196:AA209),"-")</f>
        <v>1</v>
      </c>
      <c r="F27">
        <v>196</v>
      </c>
      <c r="G27">
        <f t="shared" si="0"/>
        <v>196</v>
      </c>
      <c r="H27">
        <v>209</v>
      </c>
      <c r="I27">
        <v>13</v>
      </c>
    </row>
    <row r="28" spans="1:11" ht="17">
      <c r="A28" s="190" t="s">
        <v>2131</v>
      </c>
      <c r="B28" s="191">
        <v>1.7361111111111112</v>
      </c>
      <c r="C28" s="191">
        <v>0.8571428571428571</v>
      </c>
      <c r="D28" s="191">
        <f>IF(ISNUMBER(AVERAGE(RFI!Z212:Z219)),AVERAGE(RFI!Z212:Z219),"-")</f>
        <v>0.8571428571428571</v>
      </c>
      <c r="E28" s="191">
        <f>IF(ISNUMBER(AVERAGE(RFI!AA212:AA219)),AVERAGE(RFI!AA212:AA219),"-")</f>
        <v>0.8571428571428571</v>
      </c>
      <c r="F28">
        <v>212</v>
      </c>
      <c r="G28">
        <f t="shared" si="0"/>
        <v>212</v>
      </c>
      <c r="H28">
        <v>219</v>
      </c>
      <c r="I28">
        <v>7</v>
      </c>
    </row>
    <row r="29" spans="1:11" ht="24" hidden="1">
      <c r="A29" s="192" t="s">
        <v>2151</v>
      </c>
      <c r="B29" s="187">
        <v>1.3635328825586182</v>
      </c>
      <c r="C29" s="187" t="s">
        <v>62</v>
      </c>
      <c r="D29" s="187" t="str">
        <f>IF(ISNUMBER(AVERAGE(RFI!Z222:Z345)),AVERAGE(RFI!Z222:Z345),"-")</f>
        <v>-</v>
      </c>
      <c r="E29" s="187" t="str">
        <f>IF(ISNUMBER(AVERAGE(RFI!AA222:AA345)),AVERAGE(RFI!AA222:AA345),"-")</f>
        <v>-</v>
      </c>
      <c r="F29">
        <v>222</v>
      </c>
      <c r="G29">
        <f t="shared" si="0"/>
        <v>222</v>
      </c>
      <c r="H29">
        <v>345</v>
      </c>
      <c r="K29">
        <f>SUM(J30:J48)</f>
        <v>65</v>
      </c>
    </row>
    <row r="30" spans="1:11" ht="40" hidden="1">
      <c r="A30" s="188" t="s">
        <v>2152</v>
      </c>
      <c r="B30" s="189">
        <v>1.3431372549019605</v>
      </c>
      <c r="C30" s="189" t="s">
        <v>62</v>
      </c>
      <c r="D30" s="189" t="str">
        <f>IF(ISNUMBER(AVERAGE(RFI!Z223:Z227)),AVERAGE(RFI!Z223:Z227),"-")</f>
        <v>-</v>
      </c>
      <c r="E30" s="189" t="str">
        <f>IF(ISNUMBER(AVERAGE(RFI!AA223:AA227)),AVERAGE(RFI!AA223:AA227),"-")</f>
        <v>-</v>
      </c>
      <c r="F30">
        <v>223</v>
      </c>
      <c r="G30">
        <f t="shared" si="0"/>
        <v>223</v>
      </c>
      <c r="H30">
        <v>227</v>
      </c>
      <c r="J30">
        <f>SUM(I31)</f>
        <v>3</v>
      </c>
    </row>
    <row r="31" spans="1:11" ht="17" hidden="1">
      <c r="A31" s="190" t="s">
        <v>2153</v>
      </c>
      <c r="B31" s="191">
        <v>1.3431372549019605</v>
      </c>
      <c r="C31" s="191" t="s">
        <v>62</v>
      </c>
      <c r="D31" s="191" t="str">
        <f>IF(ISNUMBER(AVERAGE(RFI!Z224:Z227)),AVERAGE(RFI!Z224:Z227),"-")</f>
        <v>-</v>
      </c>
      <c r="E31" s="191" t="str">
        <f>IF(ISNUMBER(AVERAGE(RFI!AA224:AA227)),AVERAGE(RFI!AA224:AA227),"-")</f>
        <v>-</v>
      </c>
      <c r="F31">
        <v>224</v>
      </c>
      <c r="G31">
        <f t="shared" si="0"/>
        <v>224</v>
      </c>
      <c r="H31">
        <v>227</v>
      </c>
      <c r="I31">
        <v>3</v>
      </c>
    </row>
    <row r="32" spans="1:11" ht="20" hidden="1">
      <c r="A32" s="188" t="s">
        <v>835</v>
      </c>
      <c r="B32" s="189">
        <v>2.1029411764705883</v>
      </c>
      <c r="C32" s="189" t="s">
        <v>62</v>
      </c>
      <c r="D32" s="189" t="str">
        <f>IF(ISNUMBER(AVERAGE(RFI!Z230:Z233)),AVERAGE(RFI!Z230:Z233),"-")</f>
        <v>-</v>
      </c>
      <c r="E32" s="189" t="str">
        <f>IF(ISNUMBER(AVERAGE(RFI!AA230:AA233)),AVERAGE(RFI!AA230:AA233),"-")</f>
        <v>-</v>
      </c>
      <c r="F32">
        <v>230</v>
      </c>
      <c r="G32">
        <f t="shared" si="0"/>
        <v>230</v>
      </c>
      <c r="H32">
        <v>233</v>
      </c>
      <c r="J32">
        <f>SUM(I33)</f>
        <v>2</v>
      </c>
    </row>
    <row r="33" spans="1:10" ht="17" hidden="1">
      <c r="A33" s="190" t="s">
        <v>2160</v>
      </c>
      <c r="B33" s="191">
        <v>2.1029411764705883</v>
      </c>
      <c r="C33" s="191" t="s">
        <v>62</v>
      </c>
      <c r="D33" s="191" t="str">
        <f>IF(ISNUMBER(AVERAGE(RFI!Z231:Z233)),AVERAGE(RFI!Z231:Z233),"-")</f>
        <v>-</v>
      </c>
      <c r="E33" s="191" t="str">
        <f>IF(ISNUMBER(AVERAGE(RFI!AA231:AA233)),AVERAGE(RFI!AA231:AA233),"-")</f>
        <v>-</v>
      </c>
      <c r="F33">
        <v>231</v>
      </c>
      <c r="G33">
        <f t="shared" si="0"/>
        <v>231</v>
      </c>
      <c r="H33">
        <v>233</v>
      </c>
      <c r="I33">
        <v>2</v>
      </c>
    </row>
    <row r="34" spans="1:10" ht="20" hidden="1">
      <c r="A34" s="188" t="s">
        <v>2165</v>
      </c>
      <c r="B34" s="189">
        <v>1.4355203619909498</v>
      </c>
      <c r="C34" s="189" t="s">
        <v>62</v>
      </c>
      <c r="D34" s="189" t="str">
        <f>IF(ISNUMBER(AVERAGE(RFI!Z236:Z253)),AVERAGE(RFI!Z236:Z253),"-")</f>
        <v>-</v>
      </c>
      <c r="E34" s="189" t="str">
        <f>IF(ISNUMBER(AVERAGE(RFI!AA236:AA253)),AVERAGE(RFI!AA236:AA253),"-")</f>
        <v>-</v>
      </c>
      <c r="F34">
        <v>236</v>
      </c>
      <c r="G34">
        <f t="shared" si="0"/>
        <v>236</v>
      </c>
      <c r="H34">
        <v>253</v>
      </c>
      <c r="J34">
        <f>SUM(I35:I36)</f>
        <v>13</v>
      </c>
    </row>
    <row r="35" spans="1:10" ht="17" hidden="1">
      <c r="A35" s="190" t="s">
        <v>2166</v>
      </c>
      <c r="B35" s="191">
        <v>1.5235294117647058</v>
      </c>
      <c r="C35" s="191" t="s">
        <v>62</v>
      </c>
      <c r="D35" s="191" t="str">
        <f>IF(ISNUMBER(AVERAGE(RFI!Z237:Z242)),AVERAGE(RFI!Z237:Z242),"-")</f>
        <v>-</v>
      </c>
      <c r="E35" s="191" t="str">
        <f>IF(ISNUMBER(AVERAGE(RFI!AA237:AA242)),AVERAGE(RFI!AA237:AA242),"-")</f>
        <v>-</v>
      </c>
      <c r="F35">
        <v>237</v>
      </c>
      <c r="G35">
        <f t="shared" si="0"/>
        <v>237</v>
      </c>
      <c r="H35">
        <v>242</v>
      </c>
      <c r="I35">
        <v>5</v>
      </c>
    </row>
    <row r="36" spans="1:10" ht="17" hidden="1">
      <c r="A36" s="190" t="s">
        <v>2180</v>
      </c>
      <c r="B36" s="191">
        <v>1.3786764705882355</v>
      </c>
      <c r="C36" s="191" t="s">
        <v>62</v>
      </c>
      <c r="D36" s="191" t="str">
        <f>IF(ISNUMBER(AVERAGE(RFI!Z245:Z253)),AVERAGE(RFI!Z245:Z253),"-")</f>
        <v>-</v>
      </c>
      <c r="E36" s="191" t="str">
        <f>IF(ISNUMBER(AVERAGE(RFI!AA245:AA253)),AVERAGE(RFI!AA245:AA253),"-")</f>
        <v>-</v>
      </c>
      <c r="F36">
        <v>245</v>
      </c>
      <c r="G36">
        <f t="shared" si="0"/>
        <v>245</v>
      </c>
      <c r="H36">
        <v>253</v>
      </c>
      <c r="I36">
        <v>8</v>
      </c>
    </row>
    <row r="37" spans="1:10" ht="20" hidden="1">
      <c r="A37" s="188" t="s">
        <v>872</v>
      </c>
      <c r="B37" s="189">
        <v>1.0603641456582633</v>
      </c>
      <c r="C37" s="189" t="s">
        <v>62</v>
      </c>
      <c r="D37" s="189" t="str">
        <f>IF(ISNUMBER(AVERAGE(RFI!Z256:Z302)),AVERAGE(RFI!Z256:Z302),"-")</f>
        <v>-</v>
      </c>
      <c r="E37" s="189" t="str">
        <f>IF(ISNUMBER(AVERAGE(RFI!AA256:AA302)),AVERAGE(RFI!AA256:AA302),"-")</f>
        <v>-</v>
      </c>
      <c r="F37">
        <v>256</v>
      </c>
      <c r="G37">
        <f t="shared" si="0"/>
        <v>256</v>
      </c>
      <c r="H37">
        <v>302</v>
      </c>
      <c r="J37">
        <f>SUM(I38:I43)</f>
        <v>30</v>
      </c>
    </row>
    <row r="38" spans="1:10" ht="17" hidden="1">
      <c r="A38" s="190" t="s">
        <v>2202</v>
      </c>
      <c r="B38" s="191">
        <v>1.0294117647058825</v>
      </c>
      <c r="C38" s="191" t="s">
        <v>62</v>
      </c>
      <c r="D38" s="191" t="str">
        <f>IF(ISNUMBER(AVERAGE(RFI!Z257:Z260)),AVERAGE(RFI!Z257:Z260),"-")</f>
        <v>-</v>
      </c>
      <c r="E38" s="191" t="str">
        <f>IF(ISNUMBER(AVERAGE(RFI!AA257:AA260)),AVERAGE(RFI!AA257:AA260),"-")</f>
        <v>-</v>
      </c>
      <c r="F38">
        <v>257</v>
      </c>
      <c r="G38">
        <f t="shared" si="0"/>
        <v>257</v>
      </c>
      <c r="H38">
        <v>260</v>
      </c>
      <c r="I38">
        <v>3</v>
      </c>
    </row>
    <row r="39" spans="1:10" ht="17" hidden="1">
      <c r="A39" s="190" t="s">
        <v>2209</v>
      </c>
      <c r="B39" s="191">
        <v>0.96323529411764708</v>
      </c>
      <c r="C39" s="191" t="s">
        <v>62</v>
      </c>
      <c r="D39" s="191" t="str">
        <f>IF(ISNUMBER(AVERAGE(RFI!Z263:Z267)),AVERAGE(RFI!Z263:Z267),"-")</f>
        <v>-</v>
      </c>
      <c r="E39" s="191" t="str">
        <f>IF(ISNUMBER(AVERAGE(RFI!AA263:AA267)),AVERAGE(RFI!AA263:AA267),"-")</f>
        <v>-</v>
      </c>
      <c r="F39">
        <v>263</v>
      </c>
      <c r="G39">
        <f t="shared" si="0"/>
        <v>263</v>
      </c>
      <c r="H39">
        <v>267</v>
      </c>
      <c r="I39">
        <v>4</v>
      </c>
    </row>
    <row r="40" spans="1:10" ht="17" hidden="1">
      <c r="A40" s="190" t="s">
        <v>2219</v>
      </c>
      <c r="B40" s="191">
        <v>0.80147058823529416</v>
      </c>
      <c r="C40" s="191" t="s">
        <v>62</v>
      </c>
      <c r="D40" s="191" t="str">
        <f>IF(ISNUMBER(AVERAGE(RFI!Z270:Z274)),AVERAGE(RFI!Z270:Z274),"-")</f>
        <v>-</v>
      </c>
      <c r="E40" s="191" t="str">
        <f>IF(ISNUMBER(AVERAGE(RFI!AA270:AA274)),AVERAGE(RFI!AA270:AA274),"-")</f>
        <v>-</v>
      </c>
      <c r="F40">
        <v>270</v>
      </c>
      <c r="G40">
        <f t="shared" si="0"/>
        <v>270</v>
      </c>
      <c r="H40">
        <v>274</v>
      </c>
      <c r="I40">
        <v>4</v>
      </c>
    </row>
    <row r="41" spans="1:10" ht="17" hidden="1">
      <c r="A41" s="190" t="s">
        <v>2229</v>
      </c>
      <c r="B41" s="191">
        <v>0.98529411764705888</v>
      </c>
      <c r="C41" s="191" t="s">
        <v>62</v>
      </c>
      <c r="D41" s="191" t="str">
        <f>IF(ISNUMBER(AVERAGE(RFI!Z277:Z287)),AVERAGE(RFI!Z277:Z287),"-")</f>
        <v>-</v>
      </c>
      <c r="E41" s="191" t="str">
        <f>IF(ISNUMBER(AVERAGE(RFI!AA277:AA287)),AVERAGE(RFI!AA277:AA287),"-")</f>
        <v>-</v>
      </c>
      <c r="F41">
        <v>277</v>
      </c>
      <c r="G41">
        <f t="shared" si="0"/>
        <v>277</v>
      </c>
      <c r="H41">
        <v>287</v>
      </c>
      <c r="I41">
        <v>10</v>
      </c>
    </row>
    <row r="42" spans="1:10" ht="17" hidden="1">
      <c r="A42" s="190" t="s">
        <v>1542</v>
      </c>
      <c r="B42" s="191">
        <v>1.3515625</v>
      </c>
      <c r="C42" s="191" t="s">
        <v>62</v>
      </c>
      <c r="D42" s="191" t="str">
        <f>IF(ISNUMBER(AVERAGE(RFI!Z290:Z298)),AVERAGE(RFI!Z290:Z298),"-")</f>
        <v>-</v>
      </c>
      <c r="E42" s="191" t="str">
        <f>IF(ISNUMBER(AVERAGE(RFI!AA290:AA298)),AVERAGE(RFI!AA290:AA298),"-")</f>
        <v>-</v>
      </c>
      <c r="F42">
        <v>290</v>
      </c>
      <c r="G42">
        <f t="shared" si="0"/>
        <v>290</v>
      </c>
      <c r="H42">
        <v>298</v>
      </c>
      <c r="I42">
        <v>8</v>
      </c>
    </row>
    <row r="43" spans="1:10" ht="17" hidden="1">
      <c r="A43" s="190" t="s">
        <v>2269</v>
      </c>
      <c r="B43" s="191">
        <v>1.65625</v>
      </c>
      <c r="C43" s="191" t="s">
        <v>62</v>
      </c>
      <c r="D43" s="191" t="str">
        <f>IF(ISNUMBER(AVERAGE(RFI!Z301:Z302)),AVERAGE(RFI!Z301:Z302),"-")</f>
        <v>-</v>
      </c>
      <c r="E43" s="191" t="str">
        <f>IF(ISNUMBER(AVERAGE(RFI!AA301:AA302)),AVERAGE(RFI!AA301:AA302),"-")</f>
        <v>-</v>
      </c>
      <c r="F43">
        <v>301</v>
      </c>
      <c r="G43">
        <f t="shared" si="0"/>
        <v>301</v>
      </c>
      <c r="H43">
        <v>302</v>
      </c>
      <c r="I43">
        <v>1</v>
      </c>
    </row>
    <row r="44" spans="1:10" ht="20" hidden="1">
      <c r="A44" s="188" t="s">
        <v>221</v>
      </c>
      <c r="B44" s="189">
        <v>1.8627450980392157</v>
      </c>
      <c r="C44" s="189" t="s">
        <v>62</v>
      </c>
      <c r="D44" s="189" t="str">
        <f>IF(ISNUMBER(AVERAGE(RFI!Z305:Z321)),AVERAGE(RFI!Z305:Z321),"-")</f>
        <v>-</v>
      </c>
      <c r="E44" s="189" t="str">
        <f>IF(ISNUMBER(AVERAGE(RFI!AA305:AA321)),AVERAGE(RFI!AA305:AA321),"-")</f>
        <v>-</v>
      </c>
      <c r="F44">
        <v>305</v>
      </c>
      <c r="G44">
        <f t="shared" si="0"/>
        <v>305</v>
      </c>
      <c r="H44">
        <v>321</v>
      </c>
      <c r="J44">
        <f>SUM(I45:I47)</f>
        <v>9</v>
      </c>
    </row>
    <row r="45" spans="1:10" ht="17" hidden="1">
      <c r="A45" s="190" t="s">
        <v>2273</v>
      </c>
      <c r="B45" s="191">
        <v>1.4823529411764707</v>
      </c>
      <c r="C45" s="191" t="s">
        <v>62</v>
      </c>
      <c r="D45" s="191" t="str">
        <f>IF(ISNUMBER(AVERAGE(RFI!Z306:Z311)),AVERAGE(RFI!Z306:Z311),"-")</f>
        <v>-</v>
      </c>
      <c r="E45" s="191" t="str">
        <f>IF(ISNUMBER(AVERAGE(RFI!AA306:AA311)),AVERAGE(RFI!AA306:AA311),"-")</f>
        <v>-</v>
      </c>
      <c r="F45">
        <v>306</v>
      </c>
      <c r="G45">
        <f t="shared" si="0"/>
        <v>306</v>
      </c>
      <c r="H45">
        <v>311</v>
      </c>
      <c r="I45">
        <v>5</v>
      </c>
    </row>
    <row r="46" spans="1:10" ht="17" hidden="1">
      <c r="A46" s="190" t="s">
        <v>2286</v>
      </c>
      <c r="B46" s="191">
        <v>2.2205882352941178</v>
      </c>
      <c r="C46" s="191" t="s">
        <v>62</v>
      </c>
      <c r="D46" s="191" t="str">
        <f>IF(ISNUMBER(AVERAGE(RFI!Z314:Z316)),AVERAGE(RFI!Z314:Z316),"-")</f>
        <v>-</v>
      </c>
      <c r="E46" s="191" t="str">
        <f>IF(ISNUMBER(AVERAGE(RFI!AA314:AA316)),AVERAGE(RFI!AA314:AA316),"-")</f>
        <v>-</v>
      </c>
      <c r="F46">
        <v>314</v>
      </c>
      <c r="G46">
        <f t="shared" si="0"/>
        <v>314</v>
      </c>
      <c r="H46">
        <v>316</v>
      </c>
      <c r="I46">
        <v>2</v>
      </c>
    </row>
    <row r="47" spans="1:10" ht="17" hidden="1">
      <c r="A47" s="190" t="s">
        <v>2293</v>
      </c>
      <c r="B47" s="191">
        <v>2.4558823529411766</v>
      </c>
      <c r="C47" s="191" t="s">
        <v>62</v>
      </c>
      <c r="D47" s="191" t="str">
        <f>IF(ISNUMBER(AVERAGE(RFI!Z319:Z321)),AVERAGE(RFI!Z319:Z321),"-")</f>
        <v>-</v>
      </c>
      <c r="E47" s="191" t="str">
        <f>IF(ISNUMBER(AVERAGE(RFI!AA319:AA321)),AVERAGE(RFI!AA319:AA321),"-")</f>
        <v>-</v>
      </c>
      <c r="F47">
        <v>319</v>
      </c>
      <c r="G47">
        <f t="shared" si="0"/>
        <v>319</v>
      </c>
      <c r="H47">
        <v>321</v>
      </c>
      <c r="I47">
        <v>2</v>
      </c>
    </row>
    <row r="48" spans="1:10" ht="20" hidden="1">
      <c r="A48" s="188" t="s">
        <v>386</v>
      </c>
      <c r="B48" s="189">
        <v>1.5919117647058822</v>
      </c>
      <c r="C48" s="189" t="s">
        <v>62</v>
      </c>
      <c r="D48" s="189" t="str">
        <f>IF(ISNUMBER(AVERAGE(RFI!Z324:Z345)),AVERAGE(RFI!Z324:Z345),"-")</f>
        <v>-</v>
      </c>
      <c r="E48" s="189" t="str">
        <f>IF(ISNUMBER(AVERAGE(RFI!AA324:AA345)),AVERAGE(RFI!AA324:AA345),"-")</f>
        <v>-</v>
      </c>
      <c r="F48">
        <v>324</v>
      </c>
      <c r="G48">
        <f t="shared" si="0"/>
        <v>324</v>
      </c>
      <c r="H48">
        <v>345</v>
      </c>
      <c r="J48">
        <f>SUM(I49:I53)</f>
        <v>8</v>
      </c>
    </row>
    <row r="49" spans="1:11" ht="17" hidden="1">
      <c r="A49" s="190" t="s">
        <v>376</v>
      </c>
      <c r="B49" s="191">
        <v>1.9705882352941178</v>
      </c>
      <c r="C49" s="191" t="s">
        <v>62</v>
      </c>
      <c r="D49" s="191" t="str">
        <f>IF(ISNUMBER(AVERAGE(RFI!Z325:Z326)),AVERAGE(RFI!Z325:Z326),"-")</f>
        <v>-</v>
      </c>
      <c r="E49" s="191" t="str">
        <f>IF(ISNUMBER(AVERAGE(RFI!AA325:AA326)),AVERAGE(RFI!AA325:AA326),"-")</f>
        <v>-</v>
      </c>
      <c r="F49">
        <v>325</v>
      </c>
      <c r="G49">
        <f t="shared" si="0"/>
        <v>325</v>
      </c>
      <c r="H49">
        <v>326</v>
      </c>
      <c r="I49">
        <v>1</v>
      </c>
    </row>
    <row r="50" spans="1:11" ht="17" hidden="1">
      <c r="A50" s="190" t="s">
        <v>1926</v>
      </c>
      <c r="B50" s="191">
        <v>2.0147058823529411</v>
      </c>
      <c r="C50" s="191" t="s">
        <v>62</v>
      </c>
      <c r="D50" s="191" t="str">
        <f>IF(ISNUMBER(AVERAGE(RFI!Z329:Z331)),AVERAGE(RFI!Z329:Z331),"-")</f>
        <v>-</v>
      </c>
      <c r="E50" s="191" t="str">
        <f>IF(ISNUMBER(AVERAGE(RFI!AA329:AA331)),AVERAGE(RFI!AA329:AA331),"-")</f>
        <v>-</v>
      </c>
      <c r="F50">
        <v>329</v>
      </c>
      <c r="G50">
        <f t="shared" si="0"/>
        <v>329</v>
      </c>
      <c r="H50">
        <v>331</v>
      </c>
      <c r="I50">
        <v>2</v>
      </c>
    </row>
    <row r="51" spans="1:11" ht="17" hidden="1">
      <c r="A51" s="190" t="s">
        <v>835</v>
      </c>
      <c r="B51" s="191">
        <v>0.94117647058823528</v>
      </c>
      <c r="C51" s="191" t="s">
        <v>62</v>
      </c>
      <c r="D51" s="191" t="str">
        <f>IF(ISNUMBER(AVERAGE(RFI!Z334:Z335)),AVERAGE(RFI!Z334:Z335),"-")</f>
        <v>-</v>
      </c>
      <c r="E51" s="191" t="str">
        <f>IF(ISNUMBER(AVERAGE(RFI!AA334:AA335)),AVERAGE(RFI!AA334:AA335),"-")</f>
        <v>-</v>
      </c>
      <c r="F51">
        <v>334</v>
      </c>
      <c r="G51">
        <f t="shared" si="0"/>
        <v>334</v>
      </c>
      <c r="H51">
        <v>335</v>
      </c>
      <c r="I51">
        <v>1</v>
      </c>
    </row>
    <row r="52" spans="1:11" ht="17" hidden="1">
      <c r="A52" s="190" t="s">
        <v>2165</v>
      </c>
      <c r="B52" s="191">
        <v>1.4215686274509807</v>
      </c>
      <c r="C52" s="191" t="s">
        <v>62</v>
      </c>
      <c r="D52" s="191" t="str">
        <f>IF(ISNUMBER(AVERAGE(RFI!Z338:Z341)),AVERAGE(RFI!Z338:Z341),"-")</f>
        <v>-</v>
      </c>
      <c r="E52" s="191" t="str">
        <f>IF(ISNUMBER(AVERAGE(RFI!AA338:AA341)),AVERAGE(RFI!AA338:AA341),"-")</f>
        <v>-</v>
      </c>
      <c r="F52">
        <v>338</v>
      </c>
      <c r="G52">
        <f t="shared" si="0"/>
        <v>338</v>
      </c>
      <c r="H52">
        <v>341</v>
      </c>
      <c r="I52">
        <v>3</v>
      </c>
    </row>
    <row r="53" spans="1:11" ht="17" hidden="1">
      <c r="A53" s="190" t="s">
        <v>386</v>
      </c>
      <c r="B53" s="191">
        <v>1.5294117647058822</v>
      </c>
      <c r="C53" s="191" t="s">
        <v>62</v>
      </c>
      <c r="D53" s="191" t="str">
        <f>IF(ISNUMBER(AVERAGE(RFI!Z344:Z345)),AVERAGE(RFI!Z344:Z345),"-")</f>
        <v>-</v>
      </c>
      <c r="E53" s="191" t="str">
        <f>IF(ISNUMBER(AVERAGE(RFI!AA344:AA345)),AVERAGE(RFI!AA344:AA345),"-")</f>
        <v>-</v>
      </c>
      <c r="F53">
        <v>344</v>
      </c>
      <c r="G53">
        <f t="shared" si="0"/>
        <v>344</v>
      </c>
      <c r="H53">
        <v>345</v>
      </c>
      <c r="I53">
        <v>1</v>
      </c>
    </row>
    <row r="54" spans="1:11" ht="24">
      <c r="A54" s="192" t="s">
        <v>2319</v>
      </c>
      <c r="B54" s="187">
        <v>2.2579125450502264</v>
      </c>
      <c r="C54" s="187">
        <v>1.7857142857142858</v>
      </c>
      <c r="D54" s="187">
        <f>IF(ISNUMBER(AVERAGE(RFI!Z348:Z380)),AVERAGE(RFI!Z348:Z380),"-")</f>
        <v>1.7857142857142858</v>
      </c>
      <c r="E54" s="187">
        <f>IF(ISNUMBER(AVERAGE(RFI!AA348:AA380)),AVERAGE(RFI!AA348:AA380),"-")</f>
        <v>1.7857142857142858</v>
      </c>
      <c r="F54">
        <v>348</v>
      </c>
      <c r="G54">
        <f t="shared" si="0"/>
        <v>348</v>
      </c>
      <c r="H54">
        <v>380</v>
      </c>
      <c r="K54">
        <f>SUM(J55:J57)</f>
        <v>23</v>
      </c>
    </row>
    <row r="55" spans="1:11" ht="20">
      <c r="A55" s="188" t="s">
        <v>2320</v>
      </c>
      <c r="B55" s="189">
        <v>2.2895218816271448</v>
      </c>
      <c r="C55" s="189">
        <v>1.7857142857142858</v>
      </c>
      <c r="D55" s="189">
        <f>IF(ISNUMBER(AVERAGE(RFI!Z349:Z368)),AVERAGE(RFI!Z349:Z368),"-")</f>
        <v>1.7857142857142858</v>
      </c>
      <c r="E55" s="189">
        <f>IF(ISNUMBER(AVERAGE(RFI!AA349:AA368)),AVERAGE(RFI!AA349:AA368),"-")</f>
        <v>1.7857142857142858</v>
      </c>
      <c r="F55">
        <v>349</v>
      </c>
      <c r="G55">
        <f t="shared" si="0"/>
        <v>349</v>
      </c>
      <c r="H55">
        <v>368</v>
      </c>
      <c r="J55">
        <v>19</v>
      </c>
    </row>
    <row r="56" spans="1:11" ht="20" hidden="1">
      <c r="A56" s="188" t="s">
        <v>2347</v>
      </c>
      <c r="B56" s="189">
        <v>1.5961538461538463</v>
      </c>
      <c r="C56" s="189" t="s">
        <v>62</v>
      </c>
      <c r="D56" s="189" t="str">
        <f>IF(ISNUMBER(AVERAGE(RFI!Z371:Z372)),AVERAGE(RFI!Z371:Z372),"-")</f>
        <v>-</v>
      </c>
      <c r="E56" s="189" t="str">
        <f>IF(ISNUMBER(AVERAGE(RFI!AA371:AA372)),AVERAGE(RFI!AA371:AA372),"-")</f>
        <v>-</v>
      </c>
      <c r="F56">
        <v>371</v>
      </c>
      <c r="G56">
        <f t="shared" si="0"/>
        <v>371</v>
      </c>
      <c r="H56">
        <v>372</v>
      </c>
      <c r="J56">
        <v>1</v>
      </c>
    </row>
    <row r="57" spans="1:11" ht="20" hidden="1">
      <c r="A57" s="188" t="s">
        <v>2349</v>
      </c>
      <c r="B57" s="189">
        <v>1.7941176470588238</v>
      </c>
      <c r="C57" s="189" t="s">
        <v>62</v>
      </c>
      <c r="D57" s="189" t="str">
        <f>IF(ISNUMBER(AVERAGE(RFI!Z375:Z378)),AVERAGE(RFI!Z375:Z378),"-")</f>
        <v>-</v>
      </c>
      <c r="E57" s="189" t="str">
        <f>IF(ISNUMBER(AVERAGE(RFI!AA375:AA378)),AVERAGE(RFI!AA375:AA378),"-")</f>
        <v>-</v>
      </c>
      <c r="F57">
        <v>375</v>
      </c>
      <c r="G57">
        <f t="shared" si="0"/>
        <v>375</v>
      </c>
      <c r="H57">
        <v>378</v>
      </c>
      <c r="J57">
        <v>3</v>
      </c>
    </row>
    <row r="58" spans="1:11" ht="24" hidden="1">
      <c r="A58" s="192" t="s">
        <v>2355</v>
      </c>
      <c r="B58" s="187">
        <v>1.8357155681375863</v>
      </c>
      <c r="C58" s="187" t="s">
        <v>62</v>
      </c>
      <c r="D58" s="187" t="str">
        <f>IF(ISNUMBER(AVERAGE(RFI!Z381:Z516)),AVERAGE(RFI!Z381:Z516),"-")</f>
        <v>-</v>
      </c>
      <c r="E58" s="187" t="str">
        <f>IF(ISNUMBER(AVERAGE(RFI!AA381:AA516)),AVERAGE(RFI!AA381:AA516),"-")</f>
        <v>-</v>
      </c>
      <c r="F58">
        <v>381</v>
      </c>
      <c r="G58">
        <f t="shared" si="0"/>
        <v>381</v>
      </c>
      <c r="H58">
        <v>516</v>
      </c>
      <c r="K58">
        <f>SUM(J59:J73)</f>
        <v>99</v>
      </c>
    </row>
    <row r="59" spans="1:11" ht="20" hidden="1">
      <c r="A59" s="188" t="s">
        <v>384</v>
      </c>
      <c r="B59" s="189">
        <v>1.8637390387390389</v>
      </c>
      <c r="C59" s="189" t="s">
        <v>62</v>
      </c>
      <c r="D59" s="189" t="str">
        <f>IF(ISNUMBER(AVERAGE(RFI!Z382:Z407)),AVERAGE(RFI!Z382:Z407),"-")</f>
        <v>-</v>
      </c>
      <c r="E59" s="189" t="str">
        <f>IF(ISNUMBER(AVERAGE(RFI!AA382:AA407)),AVERAGE(RFI!AA382:AA407),"-")</f>
        <v>-</v>
      </c>
      <c r="F59">
        <v>382</v>
      </c>
      <c r="G59">
        <f t="shared" si="0"/>
        <v>382</v>
      </c>
      <c r="H59">
        <v>407</v>
      </c>
      <c r="J59">
        <f>SUM(I60:I61)</f>
        <v>21</v>
      </c>
    </row>
    <row r="60" spans="1:11" ht="17" hidden="1">
      <c r="A60" s="190" t="s">
        <v>397</v>
      </c>
      <c r="B60" s="191">
        <v>1.9130036630036631</v>
      </c>
      <c r="C60" s="191" t="s">
        <v>62</v>
      </c>
      <c r="D60" s="191" t="str">
        <f>IF(ISNUMBER(AVERAGE(RFI!Z383:Z397)),AVERAGE(RFI!Z383:Z397),"-")</f>
        <v>-</v>
      </c>
      <c r="E60" s="191" t="str">
        <f>IF(ISNUMBER(AVERAGE(RFI!AA383:AA397)),AVERAGE(RFI!AA383:AA397),"-")</f>
        <v>-</v>
      </c>
      <c r="F60">
        <v>383</v>
      </c>
      <c r="G60">
        <f t="shared" si="0"/>
        <v>383</v>
      </c>
      <c r="H60">
        <v>397</v>
      </c>
      <c r="I60">
        <v>14</v>
      </c>
    </row>
    <row r="61" spans="1:11" ht="17" hidden="1">
      <c r="A61" s="190" t="s">
        <v>427</v>
      </c>
      <c r="B61" s="191">
        <v>1.7445054945054943</v>
      </c>
      <c r="C61" s="191" t="s">
        <v>62</v>
      </c>
      <c r="D61" s="191" t="str">
        <f>IF(ISNUMBER(AVERAGE(RFI!Z400:Z407)),AVERAGE(RFI!Z400:Z407),"-")</f>
        <v>-</v>
      </c>
      <c r="E61" s="191" t="str">
        <f>IF(ISNUMBER(AVERAGE(RFI!AA400:AA407)),AVERAGE(RFI!AA400:AA407),"-")</f>
        <v>-</v>
      </c>
      <c r="F61">
        <v>400</v>
      </c>
      <c r="G61">
        <f t="shared" si="0"/>
        <v>400</v>
      </c>
      <c r="H61">
        <v>407</v>
      </c>
      <c r="I61">
        <v>7</v>
      </c>
    </row>
    <row r="62" spans="1:11" ht="20" hidden="1">
      <c r="A62" s="188" t="s">
        <v>565</v>
      </c>
      <c r="B62" s="189">
        <v>2.2376698644781063</v>
      </c>
      <c r="C62" s="189" t="s">
        <v>62</v>
      </c>
      <c r="D62" s="189" t="str">
        <f>IF(ISNUMBER(AVERAGE(RFI!Z410:Z462)),AVERAGE(RFI!Z410:Z462),"-")</f>
        <v>-</v>
      </c>
      <c r="E62" s="189" t="str">
        <f>IF(ISNUMBER(AVERAGE(RFI!AA410:AA462)),AVERAGE(RFI!AA410:AA462),"-")</f>
        <v>-</v>
      </c>
      <c r="F62">
        <v>410</v>
      </c>
      <c r="G62">
        <f t="shared" si="0"/>
        <v>410</v>
      </c>
      <c r="H62">
        <v>462</v>
      </c>
      <c r="J62">
        <f>SUM(I63:I66)</f>
        <v>42</v>
      </c>
    </row>
    <row r="63" spans="1:11" ht="17" hidden="1">
      <c r="A63" s="190" t="s">
        <v>2400</v>
      </c>
      <c r="B63" s="191">
        <v>2.3528083028083029</v>
      </c>
      <c r="C63" s="191" t="s">
        <v>62</v>
      </c>
      <c r="D63" s="191" t="str">
        <f>IF(ISNUMBER(AVERAGE(RFI!Z411:Z432)),AVERAGE(RFI!Z411:Z432),"-")</f>
        <v>-</v>
      </c>
      <c r="E63" s="191" t="str">
        <f>IF(ISNUMBER(AVERAGE(RFI!AA411:AA432)),AVERAGE(RFI!AA411:AA432),"-")</f>
        <v>-</v>
      </c>
      <c r="F63">
        <v>411</v>
      </c>
      <c r="G63">
        <f t="shared" si="0"/>
        <v>411</v>
      </c>
      <c r="H63">
        <v>432</v>
      </c>
      <c r="I63">
        <v>21</v>
      </c>
    </row>
    <row r="64" spans="1:11" ht="17" hidden="1">
      <c r="A64" s="190" t="s">
        <v>672</v>
      </c>
      <c r="B64" s="191">
        <v>2.4487179487179485</v>
      </c>
      <c r="C64" s="191" t="s">
        <v>62</v>
      </c>
      <c r="D64" s="191" t="str">
        <f>IF(ISNUMBER(AVERAGE(RFI!Z435:Z439)),AVERAGE(RFI!Z435:Z439),"-")</f>
        <v>-</v>
      </c>
      <c r="E64" s="191" t="str">
        <f>IF(ISNUMBER(AVERAGE(RFI!AA435:AA439)),AVERAGE(RFI!AA435:AA439),"-")</f>
        <v>-</v>
      </c>
      <c r="F64">
        <v>435</v>
      </c>
      <c r="G64">
        <f t="shared" si="0"/>
        <v>435</v>
      </c>
      <c r="H64">
        <v>439</v>
      </c>
      <c r="I64">
        <v>4</v>
      </c>
    </row>
    <row r="65" spans="1:11" ht="17" hidden="1">
      <c r="A65" s="190" t="s">
        <v>686</v>
      </c>
      <c r="B65" s="191">
        <v>2.0410256410256413</v>
      </c>
      <c r="C65" s="191" t="s">
        <v>62</v>
      </c>
      <c r="D65" s="191" t="str">
        <f>IF(ISNUMBER(AVERAGE(RFI!Z442:Z448)),AVERAGE(RFI!Z442:Z448),"-")</f>
        <v>-</v>
      </c>
      <c r="E65" s="191" t="str">
        <f>IF(ISNUMBER(AVERAGE(RFI!AA442:AA448)),AVERAGE(RFI!AA442:AA448),"-")</f>
        <v>-</v>
      </c>
      <c r="F65">
        <v>442</v>
      </c>
      <c r="G65">
        <f t="shared" si="0"/>
        <v>442</v>
      </c>
      <c r="H65">
        <v>448</v>
      </c>
      <c r="I65">
        <v>6</v>
      </c>
    </row>
    <row r="66" spans="1:11" ht="17" hidden="1">
      <c r="A66" s="190" t="s">
        <v>696</v>
      </c>
      <c r="B66" s="191">
        <v>2.0192307692307692</v>
      </c>
      <c r="C66" s="191" t="s">
        <v>62</v>
      </c>
      <c r="D66" s="191" t="str">
        <f>IF(ISNUMBER(AVERAGE(RFI!Z451:Z462)),AVERAGE(RFI!Z451:Z462),"-")</f>
        <v>-</v>
      </c>
      <c r="E66" s="191" t="str">
        <f>IF(ISNUMBER(AVERAGE(RFI!AA451:AA462)),AVERAGE(RFI!AA451:AA462),"-")</f>
        <v>-</v>
      </c>
      <c r="F66">
        <v>451</v>
      </c>
      <c r="G66">
        <f t="shared" si="0"/>
        <v>451</v>
      </c>
      <c r="H66">
        <v>462</v>
      </c>
      <c r="I66">
        <v>11</v>
      </c>
    </row>
    <row r="67" spans="1:11" ht="20" hidden="1">
      <c r="A67" s="188" t="s">
        <v>388</v>
      </c>
      <c r="B67" s="189">
        <v>1.0642690642690644</v>
      </c>
      <c r="C67" s="189" t="s">
        <v>62</v>
      </c>
      <c r="D67" s="189" t="str">
        <f>IF(ISNUMBER(AVERAGE(RFI!Z465:Z494)),AVERAGE(RFI!Z465:Z494),"-")</f>
        <v>-</v>
      </c>
      <c r="E67" s="189" t="str">
        <f>IF(ISNUMBER(AVERAGE(RFI!AA465:AA494)),AVERAGE(RFI!AA465:AA494),"-")</f>
        <v>-</v>
      </c>
      <c r="F67">
        <v>465</v>
      </c>
      <c r="G67">
        <f t="shared" ref="G67:G167" si="1">F67</f>
        <v>465</v>
      </c>
      <c r="H67">
        <v>494</v>
      </c>
      <c r="J67">
        <f>SUM(I68:I70)</f>
        <v>22</v>
      </c>
    </row>
    <row r="68" spans="1:11" ht="17" hidden="1">
      <c r="A68" s="190" t="s">
        <v>2486</v>
      </c>
      <c r="B68" s="191">
        <v>1.3685897435897434</v>
      </c>
      <c r="C68" s="191" t="s">
        <v>62</v>
      </c>
      <c r="D68" s="191" t="str">
        <f>IF(ISNUMBER(AVERAGE(RFI!Z466:Z475)),AVERAGE(RFI!Z466:Z475),"-")</f>
        <v>-</v>
      </c>
      <c r="E68" s="191" t="str">
        <f>IF(ISNUMBER(AVERAGE(RFI!AA466:AA475)),AVERAGE(RFI!AA466:AA475),"-")</f>
        <v>-</v>
      </c>
      <c r="F68">
        <v>466</v>
      </c>
      <c r="G68">
        <f t="shared" si="1"/>
        <v>466</v>
      </c>
      <c r="H68">
        <v>475</v>
      </c>
      <c r="I68">
        <v>9</v>
      </c>
    </row>
    <row r="69" spans="1:11" ht="17" hidden="1">
      <c r="A69" s="190" t="s">
        <v>744</v>
      </c>
      <c r="B69" s="191">
        <v>0.88782051282051277</v>
      </c>
      <c r="C69" s="191" t="s">
        <v>62</v>
      </c>
      <c r="D69" s="191" t="str">
        <f>IF(ISNUMBER(AVERAGE(RFI!Z478:Z486)),AVERAGE(RFI!Z478:Z486),"-")</f>
        <v>-</v>
      </c>
      <c r="E69" s="191" t="str">
        <f>IF(ISNUMBER(AVERAGE(RFI!AA478:AA486)),AVERAGE(RFI!AA478:AA486),"-")</f>
        <v>-</v>
      </c>
      <c r="F69">
        <v>478</v>
      </c>
      <c r="G69">
        <f t="shared" si="1"/>
        <v>478</v>
      </c>
      <c r="H69">
        <v>486</v>
      </c>
      <c r="I69">
        <v>8</v>
      </c>
    </row>
    <row r="70" spans="1:11" ht="17" hidden="1">
      <c r="A70" s="190" t="s">
        <v>2521</v>
      </c>
      <c r="B70" s="191">
        <v>0.76666666666666661</v>
      </c>
      <c r="C70" s="191" t="s">
        <v>62</v>
      </c>
      <c r="D70" s="191" t="str">
        <f>IF(ISNUMBER(AVERAGE(RFI!Z489:Z494)),AVERAGE(RFI!Z489:Z494),"-")</f>
        <v>-</v>
      </c>
      <c r="E70" s="191" t="str">
        <f>IF(ISNUMBER(AVERAGE(RFI!AA489:AA494)),AVERAGE(RFI!AA489:AA494),"-")</f>
        <v>-</v>
      </c>
      <c r="F70">
        <v>489</v>
      </c>
      <c r="G70">
        <f t="shared" si="1"/>
        <v>489</v>
      </c>
      <c r="H70">
        <v>494</v>
      </c>
      <c r="I70">
        <v>5</v>
      </c>
    </row>
    <row r="71" spans="1:11" ht="20" hidden="1">
      <c r="A71" s="188" t="s">
        <v>835</v>
      </c>
      <c r="B71" s="189">
        <v>1.7811813186813186</v>
      </c>
      <c r="C71" s="189" t="s">
        <v>62</v>
      </c>
      <c r="D71" s="189" t="str">
        <f>IF(ISNUMBER(AVERAGE(RFI!Z497:Z506)),AVERAGE(RFI!Z497:Z506),"-")</f>
        <v>-</v>
      </c>
      <c r="E71" s="189" t="str">
        <f>IF(ISNUMBER(AVERAGE(RFI!AA497:AA506)),AVERAGE(RFI!AA497:AA506),"-")</f>
        <v>-</v>
      </c>
      <c r="F71">
        <v>497</v>
      </c>
      <c r="G71">
        <f t="shared" si="1"/>
        <v>497</v>
      </c>
      <c r="H71">
        <v>506</v>
      </c>
      <c r="J71">
        <f>SUM(I72)</f>
        <v>8</v>
      </c>
    </row>
    <row r="72" spans="1:11" ht="17" hidden="1">
      <c r="A72" s="190" t="s">
        <v>2533</v>
      </c>
      <c r="B72" s="191">
        <v>1.7811813186813186</v>
      </c>
      <c r="C72" s="191" t="s">
        <v>62</v>
      </c>
      <c r="D72" s="191" t="str">
        <f>IF(ISNUMBER(AVERAGE(RFI!Z498:Z506)),AVERAGE(RFI!Z498:Z506),"-")</f>
        <v>-</v>
      </c>
      <c r="E72" s="191" t="str">
        <f>IF(ISNUMBER(AVERAGE(RFI!AA498:AA506)),AVERAGE(RFI!AA498:AA506),"-")</f>
        <v>-</v>
      </c>
      <c r="F72">
        <v>498</v>
      </c>
      <c r="G72">
        <f t="shared" si="1"/>
        <v>498</v>
      </c>
      <c r="H72">
        <v>506</v>
      </c>
      <c r="I72">
        <v>8</v>
      </c>
    </row>
    <row r="73" spans="1:11" ht="20" hidden="1">
      <c r="A73" s="188" t="s">
        <v>2549</v>
      </c>
      <c r="B73" s="189">
        <v>1.5972222222222223</v>
      </c>
      <c r="C73" s="189" t="s">
        <v>62</v>
      </c>
      <c r="D73" s="189" t="str">
        <f>IF(ISNUMBER(AVERAGE(RFI!Z509:Z516)),AVERAGE(RFI!Z509:Z516),"-")</f>
        <v>-</v>
      </c>
      <c r="E73" s="189" t="str">
        <f>IF(ISNUMBER(AVERAGE(RFI!AA509:AA516)),AVERAGE(RFI!AA509:AA516),"-")</f>
        <v>-</v>
      </c>
      <c r="F73">
        <v>509</v>
      </c>
      <c r="G73">
        <f t="shared" si="1"/>
        <v>509</v>
      </c>
      <c r="H73">
        <v>516</v>
      </c>
      <c r="J73">
        <f>SUM(I74)</f>
        <v>6</v>
      </c>
    </row>
    <row r="74" spans="1:11" ht="17" hidden="1">
      <c r="A74" s="190" t="s">
        <v>2533</v>
      </c>
      <c r="B74" s="191">
        <v>1.5972222222222223</v>
      </c>
      <c r="C74" s="191" t="s">
        <v>62</v>
      </c>
      <c r="D74" s="191" t="str">
        <f>IF(ISNUMBER(AVERAGE(RFI!Z510:Z516)),AVERAGE(RFI!Z510:Z516),"-")</f>
        <v>-</v>
      </c>
      <c r="E74" s="191" t="str">
        <f>IF(ISNUMBER(AVERAGE(RFI!AA510:AA516)),AVERAGE(RFI!AA510:AA516),"-")</f>
        <v>-</v>
      </c>
      <c r="F74">
        <v>510</v>
      </c>
      <c r="G74">
        <f t="shared" si="1"/>
        <v>510</v>
      </c>
      <c r="H74">
        <v>516</v>
      </c>
      <c r="I74">
        <v>6</v>
      </c>
    </row>
    <row r="75" spans="1:11" ht="24" hidden="1">
      <c r="A75" s="192" t="s">
        <v>11</v>
      </c>
      <c r="B75" s="187">
        <v>2.035889355742297</v>
      </c>
      <c r="C75" s="187" t="s">
        <v>62</v>
      </c>
      <c r="D75" s="187" t="str">
        <f>IF(ISNUMBER(AVERAGE(RFI!Z519:Z565)),AVERAGE(RFI!Z519:Z565),"-")</f>
        <v>-</v>
      </c>
      <c r="E75" s="187" t="str">
        <f>IF(ISNUMBER(AVERAGE(RFI!AA519:AA565)),AVERAGE(RFI!AA519:AA565),"-")</f>
        <v>-</v>
      </c>
      <c r="F75">
        <v>519</v>
      </c>
      <c r="G75">
        <f t="shared" si="1"/>
        <v>519</v>
      </c>
      <c r="H75">
        <v>565</v>
      </c>
      <c r="K75">
        <f>SUM(J76:J77)</f>
        <v>35</v>
      </c>
    </row>
    <row r="76" spans="1:11" ht="20" hidden="1">
      <c r="A76" s="188" t="s">
        <v>2561</v>
      </c>
      <c r="B76" s="189">
        <v>2.0324675324675323</v>
      </c>
      <c r="C76" s="189" t="s">
        <v>62</v>
      </c>
      <c r="D76" s="189" t="str">
        <f>IF(ISNUMBER(AVERAGE(RFI!Z520:Z541)),AVERAGE(RFI!Z520:Z541),"-")</f>
        <v>-</v>
      </c>
      <c r="E76" s="189" t="str">
        <f>IF(ISNUMBER(AVERAGE(RFI!AA520:AA541)),AVERAGE(RFI!AA520:AA541),"-")</f>
        <v>-</v>
      </c>
      <c r="F76">
        <v>520</v>
      </c>
      <c r="G76">
        <f t="shared" si="1"/>
        <v>520</v>
      </c>
      <c r="H76">
        <v>541</v>
      </c>
      <c r="J76">
        <v>21</v>
      </c>
    </row>
    <row r="77" spans="1:11" ht="20" hidden="1">
      <c r="A77" s="188" t="s">
        <v>11</v>
      </c>
      <c r="B77" s="189">
        <v>1.9159798534798533</v>
      </c>
      <c r="C77" s="189" t="s">
        <v>62</v>
      </c>
      <c r="D77" s="189" t="str">
        <f>IF(ISNUMBER(AVERAGE(RFI!Z544:Z565)),AVERAGE(RFI!Z544:Z565),"-")</f>
        <v>-</v>
      </c>
      <c r="E77" s="189" t="str">
        <f>IF(ISNUMBER(AVERAGE(RFI!AA544:AA565)),AVERAGE(RFI!AA544:AA565),"-")</f>
        <v>-</v>
      </c>
      <c r="F77">
        <v>544</v>
      </c>
      <c r="G77">
        <f t="shared" si="1"/>
        <v>544</v>
      </c>
      <c r="H77">
        <v>565</v>
      </c>
      <c r="J77">
        <f>SUM(I78:I80)</f>
        <v>14</v>
      </c>
    </row>
    <row r="78" spans="1:11" ht="17" hidden="1">
      <c r="A78" s="190" t="s">
        <v>1348</v>
      </c>
      <c r="B78" s="191">
        <v>1.8909090909090907</v>
      </c>
      <c r="C78" s="191" t="s">
        <v>62</v>
      </c>
      <c r="D78" s="191" t="str">
        <f>IF(ISNUMBER(AVERAGE(RFI!Z545:Z550)),AVERAGE(RFI!Z545:Z550),"-")</f>
        <v>-</v>
      </c>
      <c r="E78" s="191" t="str">
        <f>IF(ISNUMBER(AVERAGE(RFI!AA545:AA550)),AVERAGE(RFI!AA545:AA550),"-")</f>
        <v>-</v>
      </c>
      <c r="F78">
        <v>545</v>
      </c>
      <c r="G78">
        <f t="shared" si="1"/>
        <v>545</v>
      </c>
      <c r="H78">
        <v>550</v>
      </c>
      <c r="I78">
        <v>5</v>
      </c>
    </row>
    <row r="79" spans="1:11" ht="17" hidden="1">
      <c r="A79" s="190" t="s">
        <v>1384</v>
      </c>
      <c r="B79" s="191">
        <v>1.8250000000000002</v>
      </c>
      <c r="C79" s="191" t="s">
        <v>62</v>
      </c>
      <c r="D79" s="191" t="str">
        <f>IF(ISNUMBER(AVERAGE(RFI!Z553:Z558)),AVERAGE(RFI!Z553:Z558),"-")</f>
        <v>-</v>
      </c>
      <c r="E79" s="191" t="str">
        <f>IF(ISNUMBER(AVERAGE(RFI!AA553:AA558)),AVERAGE(RFI!AA553:AA558),"-")</f>
        <v>-</v>
      </c>
      <c r="F79">
        <v>553</v>
      </c>
      <c r="G79">
        <f t="shared" si="1"/>
        <v>553</v>
      </c>
      <c r="H79">
        <v>558</v>
      </c>
      <c r="I79">
        <v>5</v>
      </c>
    </row>
    <row r="80" spans="1:11" ht="17" hidden="1">
      <c r="A80" s="190" t="s">
        <v>2627</v>
      </c>
      <c r="B80" s="191">
        <v>1.8409090909090908</v>
      </c>
      <c r="C80" s="191" t="s">
        <v>62</v>
      </c>
      <c r="D80" s="191" t="str">
        <f>IF(ISNUMBER(AVERAGE(RFI!Z561:Z565)),AVERAGE(RFI!Z561:Z565),"-")</f>
        <v>-</v>
      </c>
      <c r="E80" s="191" t="str">
        <f>IF(ISNUMBER(AVERAGE(RFI!AA561:AA565)),AVERAGE(RFI!AA561:AA565),"-")</f>
        <v>-</v>
      </c>
      <c r="F80">
        <v>561</v>
      </c>
      <c r="G80">
        <f t="shared" si="1"/>
        <v>561</v>
      </c>
      <c r="H80">
        <v>565</v>
      </c>
      <c r="I80">
        <v>4</v>
      </c>
    </row>
    <row r="81" spans="1:11" ht="24" hidden="1">
      <c r="A81" s="192" t="s">
        <v>1005</v>
      </c>
      <c r="B81" s="187">
        <v>1.8836221369643831</v>
      </c>
      <c r="C81" s="187" t="s">
        <v>62</v>
      </c>
      <c r="D81" s="187" t="str">
        <f>IF(ISNUMBER(AVERAGE(RFI!Z568:Z614)),AVERAGE(RFI!Z568:Z614),"-")</f>
        <v>-</v>
      </c>
      <c r="E81" s="187" t="str">
        <f>IF(ISNUMBER(AVERAGE(RFI!AA568:AA614)),AVERAGE(RFI!AA568:AA614),"-")</f>
        <v>-</v>
      </c>
      <c r="F81">
        <v>568</v>
      </c>
      <c r="G81">
        <f t="shared" si="1"/>
        <v>568</v>
      </c>
      <c r="H81">
        <v>614</v>
      </c>
      <c r="K81">
        <f>SUM(J82:J83)</f>
        <v>36</v>
      </c>
    </row>
    <row r="82" spans="1:11" ht="20" hidden="1">
      <c r="A82" s="188" t="s">
        <v>1003</v>
      </c>
      <c r="B82" s="189">
        <v>2.0252525252525251</v>
      </c>
      <c r="C82" s="189" t="s">
        <v>62</v>
      </c>
      <c r="D82" s="189" t="str">
        <f>IF(ISNUMBER(AVERAGE(RFI!Z569:Z587)),AVERAGE(RFI!Z569:Z587),"-")</f>
        <v>-</v>
      </c>
      <c r="E82" s="189" t="str">
        <f>IF(ISNUMBER(AVERAGE(RFI!AA569:AA587)),AVERAGE(RFI!AA569:AA587),"-")</f>
        <v>-</v>
      </c>
      <c r="F82">
        <v>569</v>
      </c>
      <c r="G82">
        <f t="shared" si="1"/>
        <v>569</v>
      </c>
      <c r="H82">
        <v>587</v>
      </c>
      <c r="J82">
        <v>18</v>
      </c>
    </row>
    <row r="83" spans="1:11" ht="20" hidden="1">
      <c r="A83" s="188" t="s">
        <v>1004</v>
      </c>
      <c r="B83" s="189">
        <v>1.7388755980861248</v>
      </c>
      <c r="C83" s="189" t="s">
        <v>62</v>
      </c>
      <c r="D83" s="189" t="str">
        <f>IF(ISNUMBER(AVERAGE(RFI!Z590:Z614)),AVERAGE(RFI!Z590:Z614),"-")</f>
        <v>-</v>
      </c>
      <c r="E83" s="189" t="str">
        <f>IF(ISNUMBER(AVERAGE(RFI!AA590:AA614)),AVERAGE(RFI!AA590:AA614),"-")</f>
        <v>-</v>
      </c>
      <c r="F83">
        <v>590</v>
      </c>
      <c r="G83">
        <f t="shared" si="1"/>
        <v>590</v>
      </c>
      <c r="H83">
        <v>614</v>
      </c>
      <c r="J83">
        <f>SUM(I84:I85)</f>
        <v>18</v>
      </c>
    </row>
    <row r="84" spans="1:11" ht="17" hidden="1">
      <c r="A84" s="190" t="s">
        <v>1108</v>
      </c>
      <c r="B84" s="191">
        <v>1.8715909090909093</v>
      </c>
      <c r="C84" s="191" t="s">
        <v>62</v>
      </c>
      <c r="D84" s="191" t="str">
        <f>IF(ISNUMBER(AVERAGE(RFI!Z591:Z600)),AVERAGE(RFI!Z591:Z600),"-")</f>
        <v>-</v>
      </c>
      <c r="E84" s="191" t="str">
        <f>IF(ISNUMBER(AVERAGE(RFI!AA591:AA600)),AVERAGE(RFI!AA591:AA600),"-")</f>
        <v>-</v>
      </c>
      <c r="F84">
        <v>591</v>
      </c>
      <c r="G84">
        <f t="shared" si="1"/>
        <v>591</v>
      </c>
      <c r="H84">
        <v>600</v>
      </c>
      <c r="I84">
        <v>7</v>
      </c>
    </row>
    <row r="85" spans="1:11" ht="17" hidden="1">
      <c r="A85" s="190" t="s">
        <v>1136</v>
      </c>
      <c r="B85" s="191">
        <v>1.6818181818181819</v>
      </c>
      <c r="C85" s="191" t="s">
        <v>62</v>
      </c>
      <c r="D85" s="191" t="str">
        <f>IF(ISNUMBER(AVERAGE(RFI!Z603:Z614)),AVERAGE(RFI!Z603:Z614),"-")</f>
        <v>-</v>
      </c>
      <c r="E85" s="191" t="str">
        <f>IF(ISNUMBER(AVERAGE(RFI!AA603:AA614)),AVERAGE(RFI!AA603:AA614),"-")</f>
        <v>-</v>
      </c>
      <c r="F85">
        <v>603</v>
      </c>
      <c r="G85">
        <f t="shared" si="1"/>
        <v>603</v>
      </c>
      <c r="H85">
        <v>614</v>
      </c>
      <c r="I85">
        <v>11</v>
      </c>
    </row>
    <row r="86" spans="1:11" ht="24" hidden="1">
      <c r="A86" s="192" t="s">
        <v>13</v>
      </c>
      <c r="B86" s="187">
        <v>2.684498834498835</v>
      </c>
      <c r="C86" s="187" t="s">
        <v>62</v>
      </c>
      <c r="D86" s="187" t="str">
        <f>IF(ISNUMBER(AVERAGE(RFI!Z617:Z685)),AVERAGE(RFI!Z617:Z685),"-")</f>
        <v>-</v>
      </c>
      <c r="E86" s="187" t="str">
        <f>IF(ISNUMBER(AVERAGE(RFI!AA617:AA685)),AVERAGE(RFI!AA617:AA685),"-")</f>
        <v>-</v>
      </c>
      <c r="F86">
        <v>617</v>
      </c>
      <c r="G86">
        <f t="shared" si="1"/>
        <v>617</v>
      </c>
      <c r="H86">
        <v>685</v>
      </c>
      <c r="K86">
        <f>SUM(J87:J95)</f>
        <v>39</v>
      </c>
    </row>
    <row r="87" spans="1:11" ht="20" hidden="1">
      <c r="A87" s="188" t="s">
        <v>1479</v>
      </c>
      <c r="B87" s="189">
        <v>2.8236111111111106</v>
      </c>
      <c r="C87" s="189" t="s">
        <v>62</v>
      </c>
      <c r="D87" s="189" t="str">
        <f>IF(ISNUMBER(AVERAGE(RFI!Z618:Z642)),AVERAGE(RFI!Z618:Z642),"-")</f>
        <v>-</v>
      </c>
      <c r="E87" s="189" t="str">
        <f>IF(ISNUMBER(AVERAGE(RFI!AA618:AA642)),AVERAGE(RFI!AA618:AA642),"-")</f>
        <v>-</v>
      </c>
      <c r="F87">
        <v>618</v>
      </c>
      <c r="G87">
        <f t="shared" si="1"/>
        <v>618</v>
      </c>
      <c r="H87">
        <v>642</v>
      </c>
      <c r="J87">
        <f>SUM(I88:I89)</f>
        <v>18</v>
      </c>
    </row>
    <row r="88" spans="1:11" ht="17" hidden="1">
      <c r="A88" s="190" t="s">
        <v>1485</v>
      </c>
      <c r="B88" s="191">
        <v>2.9750000000000001</v>
      </c>
      <c r="C88" s="191" t="s">
        <v>62</v>
      </c>
      <c r="D88" s="191" t="str">
        <f>IF(ISNUMBER(AVERAGE(RFI!Z619:Z630)),AVERAGE(RFI!Z619:Z630),"-")</f>
        <v>-</v>
      </c>
      <c r="E88" s="191" t="str">
        <f>IF(ISNUMBER(AVERAGE(RFI!AA619:AA630)),AVERAGE(RFI!AA619:AA630),"-")</f>
        <v>-</v>
      </c>
      <c r="F88">
        <v>619</v>
      </c>
      <c r="G88">
        <f t="shared" si="1"/>
        <v>619</v>
      </c>
      <c r="H88">
        <v>630</v>
      </c>
      <c r="I88">
        <v>9</v>
      </c>
    </row>
    <row r="89" spans="1:11" ht="17" hidden="1">
      <c r="A89" s="190" t="s">
        <v>1522</v>
      </c>
      <c r="B89" s="191">
        <v>2.6722222222222221</v>
      </c>
      <c r="C89" s="191" t="s">
        <v>62</v>
      </c>
      <c r="D89" s="191" t="str">
        <f>IF(ISNUMBER(AVERAGE(RFI!Z633:Z642)),AVERAGE(RFI!Z633:Z642),"-")</f>
        <v>-</v>
      </c>
      <c r="E89" s="191" t="str">
        <f>IF(ISNUMBER(AVERAGE(RFI!AA633:AA642)),AVERAGE(RFI!AA633:AA642),"-")</f>
        <v>-</v>
      </c>
      <c r="F89">
        <v>633</v>
      </c>
      <c r="G89">
        <f t="shared" si="1"/>
        <v>633</v>
      </c>
      <c r="H89">
        <v>642</v>
      </c>
      <c r="I89">
        <v>9</v>
      </c>
    </row>
    <row r="90" spans="1:11" ht="20" hidden="1">
      <c r="A90" s="188" t="s">
        <v>1480</v>
      </c>
      <c r="B90" s="189">
        <v>2.6812499999999999</v>
      </c>
      <c r="C90" s="189" t="s">
        <v>62</v>
      </c>
      <c r="D90" s="189" t="str">
        <f>IF(ISNUMBER(AVERAGE(RFI!Z645:Z673)),AVERAGE(RFI!Z645:Z673),"-")</f>
        <v>-</v>
      </c>
      <c r="E90" s="189" t="str">
        <f>IF(ISNUMBER(AVERAGE(RFI!AA645:AA673)),AVERAGE(RFI!AA645:AA673),"-")</f>
        <v>-</v>
      </c>
      <c r="F90">
        <v>645</v>
      </c>
      <c r="G90">
        <f t="shared" si="1"/>
        <v>645</v>
      </c>
      <c r="H90">
        <v>673</v>
      </c>
      <c r="J90">
        <f>SUM(I91:I94)</f>
        <v>16</v>
      </c>
    </row>
    <row r="91" spans="1:11" ht="17" hidden="1">
      <c r="A91" s="190" t="s">
        <v>1556</v>
      </c>
      <c r="B91" s="191">
        <v>2.8703703703703707</v>
      </c>
      <c r="C91" s="191" t="s">
        <v>62</v>
      </c>
      <c r="D91" s="191" t="str">
        <f>IF(ISNUMBER(AVERAGE(RFI!Z646:Z649)),AVERAGE(RFI!Z646:Z649),"-")</f>
        <v>-</v>
      </c>
      <c r="E91" s="191" t="str">
        <f>IF(ISNUMBER(AVERAGE(RFI!AA646:AA649)),AVERAGE(RFI!AA646:AA649),"-")</f>
        <v>-</v>
      </c>
      <c r="F91">
        <v>646</v>
      </c>
      <c r="G91">
        <f t="shared" si="1"/>
        <v>646</v>
      </c>
      <c r="H91">
        <v>649</v>
      </c>
      <c r="I91">
        <v>3</v>
      </c>
    </row>
    <row r="92" spans="1:11" ht="17" hidden="1">
      <c r="A92" s="190" t="s">
        <v>1566</v>
      </c>
      <c r="B92" s="191">
        <v>2.4444444444444446</v>
      </c>
      <c r="C92" s="191" t="s">
        <v>62</v>
      </c>
      <c r="D92" s="191" t="str">
        <f>IF(ISNUMBER(AVERAGE(RFI!Z652:Z659)),AVERAGE(RFI!Z652:Z659),"-")</f>
        <v>-</v>
      </c>
      <c r="E92" s="191" t="str">
        <f>IF(ISNUMBER(AVERAGE(RFI!AA652:AA659)),AVERAGE(RFI!AA652:AA659),"-")</f>
        <v>-</v>
      </c>
      <c r="F92">
        <v>652</v>
      </c>
      <c r="G92">
        <f t="shared" si="1"/>
        <v>652</v>
      </c>
      <c r="H92">
        <v>659</v>
      </c>
      <c r="I92">
        <v>6</v>
      </c>
    </row>
    <row r="93" spans="1:11" ht="17" hidden="1">
      <c r="A93" s="190" t="s">
        <v>1591</v>
      </c>
      <c r="B93" s="191">
        <v>2.8583333333333334</v>
      </c>
      <c r="C93" s="191" t="s">
        <v>62</v>
      </c>
      <c r="D93" s="191" t="str">
        <f>IF(ISNUMBER(AVERAGE(RFI!Z662:Z667)),AVERAGE(RFI!Z662:Z667),"-")</f>
        <v>-</v>
      </c>
      <c r="E93" s="191" t="str">
        <f>IF(ISNUMBER(AVERAGE(RFI!AA662:AA667)),AVERAGE(RFI!AA662:AA667),"-")</f>
        <v>-</v>
      </c>
      <c r="F93">
        <v>662</v>
      </c>
      <c r="G93">
        <f t="shared" si="1"/>
        <v>662</v>
      </c>
      <c r="H93">
        <v>667</v>
      </c>
      <c r="I93">
        <v>4</v>
      </c>
    </row>
    <row r="94" spans="1:11" ht="17" hidden="1">
      <c r="A94" s="190" t="s">
        <v>1614</v>
      </c>
      <c r="B94" s="191">
        <v>2.7666666666666666</v>
      </c>
      <c r="C94" s="191" t="s">
        <v>62</v>
      </c>
      <c r="D94" s="191" t="str">
        <f>IF(ISNUMBER(AVERAGE(RFI!Z670:Z673)),AVERAGE(RFI!Z670:Z673),"-")</f>
        <v>-</v>
      </c>
      <c r="E94" s="191" t="str">
        <f>IF(ISNUMBER(AVERAGE(RFI!AA670:AA673)),AVERAGE(RFI!AA670:AA673),"-")</f>
        <v>-</v>
      </c>
      <c r="F94">
        <v>670</v>
      </c>
      <c r="G94">
        <f t="shared" si="1"/>
        <v>670</v>
      </c>
      <c r="H94">
        <v>673</v>
      </c>
      <c r="I94">
        <v>3</v>
      </c>
    </row>
    <row r="95" spans="1:11" ht="20" hidden="1">
      <c r="A95" s="188" t="s">
        <v>147</v>
      </c>
      <c r="B95" s="189">
        <v>2.3400000000000003</v>
      </c>
      <c r="C95" s="189" t="s">
        <v>62</v>
      </c>
      <c r="D95" s="189" t="str">
        <f>IF(ISNUMBER(AVERAGE(RFI!Z676:Z685)),AVERAGE(RFI!Z676:Z685),"-")</f>
        <v>-</v>
      </c>
      <c r="E95" s="189" t="str">
        <f>IF(ISNUMBER(AVERAGE(RFI!AA676:AA685)),AVERAGE(RFI!AA676:AA685),"-")</f>
        <v>-</v>
      </c>
      <c r="F95">
        <v>676</v>
      </c>
      <c r="G95">
        <f t="shared" si="1"/>
        <v>676</v>
      </c>
      <c r="H95">
        <v>685</v>
      </c>
      <c r="J95">
        <f>SUM(I96:I97)</f>
        <v>5</v>
      </c>
    </row>
    <row r="96" spans="1:11" ht="17" hidden="1">
      <c r="A96" s="190" t="s">
        <v>1627</v>
      </c>
      <c r="B96" s="191">
        <v>3.0750000000000002</v>
      </c>
      <c r="C96" s="191" t="s">
        <v>62</v>
      </c>
      <c r="D96" s="191" t="str">
        <f>IF(ISNUMBER(AVERAGE(RFI!Z677:Z679)),AVERAGE(RFI!Z677:Z679),"-")</f>
        <v>-</v>
      </c>
      <c r="E96" s="191" t="str">
        <f>IF(ISNUMBER(AVERAGE(RFI!AA677:AA679)),AVERAGE(RFI!AA677:AA679),"-")</f>
        <v>-</v>
      </c>
      <c r="F96">
        <v>677</v>
      </c>
      <c r="G96">
        <f t="shared" si="1"/>
        <v>677</v>
      </c>
      <c r="H96">
        <v>679</v>
      </c>
      <c r="I96">
        <v>2</v>
      </c>
    </row>
    <row r="97" spans="1:11" ht="17" hidden="1">
      <c r="A97" s="190" t="s">
        <v>1635</v>
      </c>
      <c r="B97" s="191">
        <v>1.75</v>
      </c>
      <c r="C97" s="191" t="s">
        <v>62</v>
      </c>
      <c r="D97" s="191" t="str">
        <f>IF(ISNUMBER(AVERAGE(RFI!Z682:Z685)),AVERAGE(RFI!Z682:Z685),"-")</f>
        <v>-</v>
      </c>
      <c r="E97" s="191" t="str">
        <f>IF(ISNUMBER(AVERAGE(RFI!AA682:AA685)),AVERAGE(RFI!AA682:AA685),"-")</f>
        <v>-</v>
      </c>
      <c r="F97">
        <v>682</v>
      </c>
      <c r="G97">
        <f t="shared" si="1"/>
        <v>682</v>
      </c>
      <c r="H97">
        <v>685</v>
      </c>
      <c r="I97">
        <v>3</v>
      </c>
    </row>
    <row r="98" spans="1:11" ht="24">
      <c r="A98" s="192" t="s">
        <v>4</v>
      </c>
      <c r="B98" s="187">
        <v>2.1696496378939125</v>
      </c>
      <c r="C98" s="187">
        <v>1.4847328244274809</v>
      </c>
      <c r="D98" s="187">
        <f>IF(ISNUMBER(AVERAGE(RFI!Z688:Z947)),AVERAGE(RFI!Z688:Z947),"-")</f>
        <v>1.4885496183206106</v>
      </c>
      <c r="E98" s="187">
        <f>IF(ISNUMBER(AVERAGE(RFI!AA688:AA947)),AVERAGE(RFI!AA688:AA947),"-")</f>
        <v>1.4847328244274809</v>
      </c>
      <c r="F98">
        <v>688</v>
      </c>
      <c r="G98">
        <f t="shared" si="1"/>
        <v>688</v>
      </c>
      <c r="H98">
        <v>947</v>
      </c>
      <c r="K98">
        <f>SUM(J99:J138)</f>
        <v>131</v>
      </c>
    </row>
    <row r="99" spans="1:11" ht="20">
      <c r="A99" s="188" t="s">
        <v>2801</v>
      </c>
      <c r="B99" s="189">
        <v>2.2680000000000002</v>
      </c>
      <c r="C99" s="189">
        <v>1.56</v>
      </c>
      <c r="D99" s="189">
        <f>IF(ISNUMBER(AVERAGE(RFI!Z689:Z739)),AVERAGE(RFI!Z689:Z739),"-")</f>
        <v>1.64</v>
      </c>
      <c r="E99" s="189">
        <f>IF(ISNUMBER(AVERAGE(RFI!AA689:AA739)),AVERAGE(RFI!AA689:AA739),"-")</f>
        <v>1.56</v>
      </c>
      <c r="F99">
        <v>689</v>
      </c>
      <c r="G99">
        <f t="shared" si="1"/>
        <v>689</v>
      </c>
      <c r="H99">
        <v>739</v>
      </c>
      <c r="J99">
        <f>SUM(I100:I108)</f>
        <v>25</v>
      </c>
    </row>
    <row r="100" spans="1:11" ht="17">
      <c r="A100" s="190" t="s">
        <v>78</v>
      </c>
      <c r="B100" s="191">
        <v>2.3566666666666665</v>
      </c>
      <c r="C100" s="191">
        <v>1.4</v>
      </c>
      <c r="D100" s="191">
        <f>IF(ISNUMBER(AVERAGE(RFI!Z690:Z700)),AVERAGE(RFI!Z690:Z700),"-")</f>
        <v>1.4</v>
      </c>
      <c r="E100" s="191">
        <f>IF(ISNUMBER(AVERAGE(RFI!AA690:AA700)),AVERAGE(RFI!AA690:AA700),"-")</f>
        <v>1.4</v>
      </c>
      <c r="F100">
        <v>690</v>
      </c>
      <c r="G100">
        <f t="shared" si="1"/>
        <v>690</v>
      </c>
      <c r="H100">
        <v>700</v>
      </c>
      <c r="I100">
        <v>10</v>
      </c>
    </row>
    <row r="101" spans="1:11" ht="17">
      <c r="A101" s="190" t="s">
        <v>87</v>
      </c>
      <c r="B101" s="191">
        <v>2.3333333333333335</v>
      </c>
      <c r="C101" s="191">
        <v>1.3333333333333333</v>
      </c>
      <c r="D101" s="191">
        <f>IF(ISNUMBER(AVERAGE(RFI!Z703:Z706)),AVERAGE(RFI!Z703:Z706),"-")</f>
        <v>1.3333333333333333</v>
      </c>
      <c r="E101" s="191">
        <f>IF(ISNUMBER(AVERAGE(RFI!AA703:AA706)),AVERAGE(RFI!AA703:AA706),"-")</f>
        <v>1.3333333333333333</v>
      </c>
      <c r="F101">
        <v>703</v>
      </c>
      <c r="G101">
        <f t="shared" si="1"/>
        <v>703</v>
      </c>
      <c r="H101">
        <v>706</v>
      </c>
      <c r="I101">
        <v>3</v>
      </c>
    </row>
    <row r="102" spans="1:11" ht="17">
      <c r="A102" s="190" t="s">
        <v>81</v>
      </c>
      <c r="B102" s="191">
        <v>2.1944444444444442</v>
      </c>
      <c r="C102" s="191">
        <v>1.6666666666666667</v>
      </c>
      <c r="D102" s="191">
        <f>IF(ISNUMBER(AVERAGE(RFI!Z709:Z715)),AVERAGE(RFI!Z709:Z715),"-")</f>
        <v>1.6666666666666667</v>
      </c>
      <c r="E102" s="191">
        <f>IF(ISNUMBER(AVERAGE(RFI!AA709:AA715)),AVERAGE(RFI!AA709:AA715),"-")</f>
        <v>1.6666666666666667</v>
      </c>
      <c r="F102">
        <v>709</v>
      </c>
      <c r="G102">
        <f t="shared" si="1"/>
        <v>709</v>
      </c>
      <c r="H102">
        <v>715</v>
      </c>
      <c r="I102">
        <v>6</v>
      </c>
    </row>
    <row r="103" spans="1:11" ht="17">
      <c r="A103" s="190" t="s">
        <v>2843</v>
      </c>
      <c r="B103" s="191">
        <v>2.5</v>
      </c>
      <c r="C103" s="191">
        <v>1</v>
      </c>
      <c r="D103" s="191">
        <f>IF(ISNUMBER(AVERAGE(RFI!Z718:Z719)),AVERAGE(RFI!Z718:Z719),"-")</f>
        <v>1</v>
      </c>
      <c r="E103" s="191">
        <f>IF(ISNUMBER(AVERAGE(RFI!AA718:AA719)),AVERAGE(RFI!AA718:AA719),"-")</f>
        <v>1</v>
      </c>
      <c r="F103">
        <v>718</v>
      </c>
      <c r="G103">
        <f t="shared" si="1"/>
        <v>718</v>
      </c>
      <c r="H103">
        <v>719</v>
      </c>
      <c r="I103">
        <v>1</v>
      </c>
    </row>
    <row r="104" spans="1:11" ht="17">
      <c r="A104" s="190" t="s">
        <v>83</v>
      </c>
      <c r="B104" s="191">
        <v>2.3333333333333335</v>
      </c>
      <c r="C104" s="191">
        <v>2</v>
      </c>
      <c r="D104" s="191">
        <f>IF(ISNUMBER(AVERAGE(RFI!Z722:Z723)),AVERAGE(RFI!Z722:Z723),"-")</f>
        <v>2</v>
      </c>
      <c r="E104" s="191">
        <f>IF(ISNUMBER(AVERAGE(RFI!AA722:AA723)),AVERAGE(RFI!AA722:AA723),"-")</f>
        <v>2</v>
      </c>
      <c r="F104">
        <v>722</v>
      </c>
      <c r="G104">
        <f t="shared" si="1"/>
        <v>722</v>
      </c>
      <c r="H104">
        <v>723</v>
      </c>
      <c r="I104">
        <v>1</v>
      </c>
    </row>
    <row r="105" spans="1:11" ht="17">
      <c r="A105" s="190" t="s">
        <v>89</v>
      </c>
      <c r="B105" s="191">
        <v>2.5666666666666669</v>
      </c>
      <c r="C105" s="191">
        <v>0</v>
      </c>
      <c r="D105" s="191">
        <f>IF(ISNUMBER(AVERAGE(RFI!Z726:Z727)),AVERAGE(RFI!Z726:Z727),"-")</f>
        <v>2</v>
      </c>
      <c r="E105" s="191">
        <f>IF(ISNUMBER(AVERAGE(RFI!AA726:AA727)),AVERAGE(RFI!AA726:AA727),"-")</f>
        <v>0</v>
      </c>
      <c r="F105">
        <v>726</v>
      </c>
      <c r="G105">
        <f t="shared" si="1"/>
        <v>726</v>
      </c>
      <c r="H105">
        <v>727</v>
      </c>
      <c r="I105">
        <v>1</v>
      </c>
    </row>
    <row r="106" spans="1:11" ht="17">
      <c r="A106" s="190" t="s">
        <v>93</v>
      </c>
      <c r="B106" s="191">
        <v>2.2999999999999998</v>
      </c>
      <c r="C106" s="191">
        <v>1</v>
      </c>
      <c r="D106" s="191">
        <f>IF(ISNUMBER(AVERAGE(RFI!Z730:Z731)),AVERAGE(RFI!Z730:Z731),"-")</f>
        <v>1</v>
      </c>
      <c r="E106" s="191">
        <f>IF(ISNUMBER(AVERAGE(RFI!AA730:AA731)),AVERAGE(RFI!AA730:AA731),"-")</f>
        <v>1</v>
      </c>
      <c r="F106">
        <v>730</v>
      </c>
      <c r="G106">
        <f t="shared" si="1"/>
        <v>730</v>
      </c>
      <c r="H106">
        <v>731</v>
      </c>
      <c r="I106">
        <v>1</v>
      </c>
    </row>
    <row r="107" spans="1:11" ht="17">
      <c r="A107" s="190" t="s">
        <v>2860</v>
      </c>
      <c r="B107" s="191">
        <v>1.2</v>
      </c>
      <c r="C107" s="191">
        <v>4</v>
      </c>
      <c r="D107" s="191">
        <f>IF(ISNUMBER(AVERAGE(RFI!Z734:Z735)),AVERAGE(RFI!Z734:Z735),"-")</f>
        <v>4</v>
      </c>
      <c r="E107" s="191">
        <f>IF(ISNUMBER(AVERAGE(RFI!AA734:AA735)),AVERAGE(RFI!AA734:AA735),"-")</f>
        <v>4</v>
      </c>
      <c r="F107">
        <v>734</v>
      </c>
      <c r="G107">
        <f t="shared" si="1"/>
        <v>734</v>
      </c>
      <c r="H107">
        <v>735</v>
      </c>
      <c r="I107">
        <v>1</v>
      </c>
    </row>
    <row r="108" spans="1:11" ht="17">
      <c r="A108" s="190" t="s">
        <v>95</v>
      </c>
      <c r="B108" s="191">
        <v>2.0666666666666669</v>
      </c>
      <c r="C108" s="191">
        <v>3</v>
      </c>
      <c r="D108" s="191">
        <f>IF(ISNUMBER(AVERAGE(RFI!Z738:Z739)),AVERAGE(RFI!Z738:Z739),"-")</f>
        <v>3</v>
      </c>
      <c r="E108" s="191">
        <f>IF(ISNUMBER(AVERAGE(RFI!AA738:AA739)),AVERAGE(RFI!AA738:AA739),"-")</f>
        <v>3</v>
      </c>
      <c r="F108">
        <v>738</v>
      </c>
      <c r="G108">
        <f t="shared" si="1"/>
        <v>738</v>
      </c>
      <c r="H108">
        <v>739</v>
      </c>
      <c r="I108">
        <v>1</v>
      </c>
    </row>
    <row r="109" spans="1:11" ht="20">
      <c r="A109" s="188" t="s">
        <v>2868</v>
      </c>
      <c r="B109" s="189">
        <v>2.1350172532781224</v>
      </c>
      <c r="C109" s="189">
        <v>1.5357142857142858</v>
      </c>
      <c r="D109" s="189">
        <f>IF(ISNUMBER(AVERAGE(RFI!Z742:Z861)),AVERAGE(RFI!Z742:Z861),"-")</f>
        <v>1.5142857142857142</v>
      </c>
      <c r="E109" s="189">
        <f>IF(ISNUMBER(AVERAGE(RFI!AA742:AA861)),AVERAGE(RFI!AA742:AA861),"-")</f>
        <v>1.5357142857142858</v>
      </c>
      <c r="F109">
        <v>742</v>
      </c>
      <c r="G109">
        <f t="shared" si="1"/>
        <v>742</v>
      </c>
      <c r="H109">
        <v>861</v>
      </c>
      <c r="J109">
        <f>SUM(I110:I126)</f>
        <v>70</v>
      </c>
    </row>
    <row r="110" spans="1:11" ht="17">
      <c r="A110" s="190" t="s">
        <v>2869</v>
      </c>
      <c r="B110" s="191">
        <v>2.5166666666666666</v>
      </c>
      <c r="C110" s="191">
        <v>2</v>
      </c>
      <c r="D110" s="191">
        <f>IF(ISNUMBER(AVERAGE(RFI!Z743:Z747)),AVERAGE(RFI!Z743:Z747),"-")</f>
        <v>2</v>
      </c>
      <c r="E110" s="191">
        <f>IF(ISNUMBER(AVERAGE(RFI!AA743:AA747)),AVERAGE(RFI!AA743:AA747),"-")</f>
        <v>2</v>
      </c>
      <c r="F110">
        <v>743</v>
      </c>
      <c r="G110">
        <f t="shared" si="1"/>
        <v>743</v>
      </c>
      <c r="H110">
        <v>747</v>
      </c>
      <c r="I110">
        <v>4</v>
      </c>
    </row>
    <row r="111" spans="1:11" ht="17">
      <c r="A111" s="190" t="s">
        <v>2879</v>
      </c>
      <c r="B111" s="191">
        <v>2.6333333333333333</v>
      </c>
      <c r="C111" s="191">
        <v>2</v>
      </c>
      <c r="D111" s="191">
        <f>IF(ISNUMBER(AVERAGE(RFI!Z750:Z752)),AVERAGE(RFI!Z750:Z752),"-")</f>
        <v>2</v>
      </c>
      <c r="E111" s="191">
        <f>IF(ISNUMBER(AVERAGE(RFI!AA750:AA752)),AVERAGE(RFI!AA750:AA752),"-")</f>
        <v>2</v>
      </c>
      <c r="F111">
        <v>750</v>
      </c>
      <c r="G111">
        <f t="shared" si="1"/>
        <v>750</v>
      </c>
      <c r="H111">
        <v>752</v>
      </c>
      <c r="I111">
        <v>2</v>
      </c>
    </row>
    <row r="112" spans="1:11" ht="17">
      <c r="A112" s="190" t="s">
        <v>111</v>
      </c>
      <c r="B112" s="191">
        <v>1.9999999999999998</v>
      </c>
      <c r="C112" s="191">
        <v>2</v>
      </c>
      <c r="D112" s="191">
        <f>IF(ISNUMBER(AVERAGE(RFI!Z755:Z758)),AVERAGE(RFI!Z755:Z758),"-")</f>
        <v>2</v>
      </c>
      <c r="E112" s="191">
        <f>IF(ISNUMBER(AVERAGE(RFI!AA755:AA758)),AVERAGE(RFI!AA755:AA758),"-")</f>
        <v>2</v>
      </c>
      <c r="F112">
        <v>755</v>
      </c>
      <c r="G112">
        <f t="shared" si="1"/>
        <v>755</v>
      </c>
      <c r="H112">
        <v>758</v>
      </c>
      <c r="I112">
        <v>3</v>
      </c>
    </row>
    <row r="113" spans="1:10" ht="17">
      <c r="A113" s="190" t="s">
        <v>117</v>
      </c>
      <c r="B113" s="191">
        <v>2.2142857142857144</v>
      </c>
      <c r="C113" s="191">
        <v>1.1428571428571428</v>
      </c>
      <c r="D113" s="191">
        <f>IF(ISNUMBER(AVERAGE(RFI!Z761:Z768)),AVERAGE(RFI!Z761:Z768),"-")</f>
        <v>1</v>
      </c>
      <c r="E113" s="191">
        <f>IF(ISNUMBER(AVERAGE(RFI!AA761:AA768)),AVERAGE(RFI!AA761:AA768),"-")</f>
        <v>1.1428571428571428</v>
      </c>
      <c r="F113">
        <v>761</v>
      </c>
      <c r="G113">
        <f t="shared" si="1"/>
        <v>761</v>
      </c>
      <c r="H113">
        <v>768</v>
      </c>
      <c r="I113">
        <v>7</v>
      </c>
    </row>
    <row r="114" spans="1:10" ht="17">
      <c r="A114" s="190" t="s">
        <v>119</v>
      </c>
      <c r="B114" s="191">
        <v>2.1944444444444446</v>
      </c>
      <c r="C114" s="191">
        <v>1.5</v>
      </c>
      <c r="D114" s="191">
        <f>IF(ISNUMBER(AVERAGE(RFI!Z771:Z775)),AVERAGE(RFI!Z771:Z775),"-")</f>
        <v>1.5</v>
      </c>
      <c r="E114" s="191">
        <f>IF(ISNUMBER(AVERAGE(RFI!AA771:AA775)),AVERAGE(RFI!AA771:AA775),"-")</f>
        <v>1.5</v>
      </c>
      <c r="F114">
        <v>771</v>
      </c>
      <c r="G114">
        <f t="shared" si="1"/>
        <v>771</v>
      </c>
      <c r="H114">
        <v>775</v>
      </c>
      <c r="I114">
        <v>4</v>
      </c>
    </row>
    <row r="115" spans="1:10" ht="17">
      <c r="A115" s="190" t="s">
        <v>121</v>
      </c>
      <c r="B115" s="191">
        <v>2.0545454545454542</v>
      </c>
      <c r="C115" s="191">
        <v>1.6666666666666667</v>
      </c>
      <c r="D115" s="191">
        <f>IF(ISNUMBER(AVERAGE(RFI!Z778:Z790)),AVERAGE(RFI!Z778:Z790),"-")</f>
        <v>1.6666666666666667</v>
      </c>
      <c r="E115" s="191">
        <f>IF(ISNUMBER(AVERAGE(RFI!AA778:AA790)),AVERAGE(RFI!AA778:AA790),"-")</f>
        <v>1.6666666666666667</v>
      </c>
      <c r="F115">
        <v>778</v>
      </c>
      <c r="G115">
        <f t="shared" si="1"/>
        <v>778</v>
      </c>
      <c r="H115">
        <v>790</v>
      </c>
      <c r="I115">
        <v>12</v>
      </c>
    </row>
    <row r="116" spans="1:10" ht="17">
      <c r="A116" s="190" t="s">
        <v>139</v>
      </c>
      <c r="B116" s="191">
        <v>2.4888888888888889</v>
      </c>
      <c r="C116" s="191">
        <v>2</v>
      </c>
      <c r="D116" s="191">
        <f>IF(ISNUMBER(AVERAGE(RFI!Z793:Z796)),AVERAGE(RFI!Z793:Z796),"-")</f>
        <v>2</v>
      </c>
      <c r="E116" s="191">
        <f>IF(ISNUMBER(AVERAGE(RFI!AA793:AA796)),AVERAGE(RFI!AA793:AA796),"-")</f>
        <v>2</v>
      </c>
      <c r="F116">
        <v>793</v>
      </c>
      <c r="G116">
        <f t="shared" si="1"/>
        <v>793</v>
      </c>
      <c r="H116">
        <v>796</v>
      </c>
      <c r="I116">
        <v>3</v>
      </c>
    </row>
    <row r="117" spans="1:10" ht="17">
      <c r="A117" s="190" t="s">
        <v>2943</v>
      </c>
      <c r="B117" s="191">
        <v>1.3666666666666667</v>
      </c>
      <c r="C117" s="191">
        <v>0.2</v>
      </c>
      <c r="D117" s="191">
        <f>IF(ISNUMBER(AVERAGE(RFI!Z799:Z804)),AVERAGE(RFI!Z799:Z804),"-")</f>
        <v>0.2</v>
      </c>
      <c r="E117" s="191">
        <f>IF(ISNUMBER(AVERAGE(RFI!AA799:AA804)),AVERAGE(RFI!AA799:AA804),"-")</f>
        <v>0.2</v>
      </c>
      <c r="F117">
        <v>799</v>
      </c>
      <c r="G117">
        <f t="shared" si="1"/>
        <v>799</v>
      </c>
      <c r="H117">
        <v>804</v>
      </c>
      <c r="I117">
        <v>5</v>
      </c>
    </row>
    <row r="118" spans="1:10" ht="17">
      <c r="A118" s="190" t="s">
        <v>137</v>
      </c>
      <c r="B118" s="191">
        <v>2.088888888888889</v>
      </c>
      <c r="C118" s="191">
        <v>1.3888888888888888</v>
      </c>
      <c r="D118" s="191">
        <f>IF(ISNUMBER(AVERAGE(RFI!Z807:Z816)),AVERAGE(RFI!Z807:Z816),"-")</f>
        <v>1.3333333333333333</v>
      </c>
      <c r="E118" s="191">
        <f>IF(ISNUMBER(AVERAGE(RFI!AA807:AA816)),AVERAGE(RFI!AA807:AA816),"-")</f>
        <v>1.3888888888888888</v>
      </c>
      <c r="F118">
        <v>807</v>
      </c>
      <c r="G118">
        <f t="shared" si="1"/>
        <v>807</v>
      </c>
      <c r="H118">
        <v>816</v>
      </c>
      <c r="I118">
        <v>9</v>
      </c>
    </row>
    <row r="119" spans="1:10" ht="17">
      <c r="A119" s="190" t="s">
        <v>2971</v>
      </c>
      <c r="B119" s="191">
        <v>2.1</v>
      </c>
      <c r="C119" s="191">
        <v>2</v>
      </c>
      <c r="D119" s="191">
        <f>IF(ISNUMBER(AVERAGE(RFI!Z819:Z822)),AVERAGE(RFI!Z819:Z822),"-")</f>
        <v>2</v>
      </c>
      <c r="E119" s="191">
        <f>IF(ISNUMBER(AVERAGE(RFI!AA819:AA822)),AVERAGE(RFI!AA819:AA822),"-")</f>
        <v>2</v>
      </c>
      <c r="F119">
        <v>819</v>
      </c>
      <c r="G119">
        <f t="shared" si="1"/>
        <v>819</v>
      </c>
      <c r="H119">
        <v>822</v>
      </c>
      <c r="I119">
        <v>3</v>
      </c>
    </row>
    <row r="120" spans="1:10" ht="17">
      <c r="A120" s="190" t="s">
        <v>133</v>
      </c>
      <c r="B120" s="191">
        <v>2.1666666666666665</v>
      </c>
      <c r="C120" s="191">
        <v>1.625</v>
      </c>
      <c r="D120" s="191">
        <f>IF(ISNUMBER(AVERAGE(RFI!Z825:Z833)),AVERAGE(RFI!Z825:Z833),"-")</f>
        <v>1.625</v>
      </c>
      <c r="E120" s="191">
        <f>IF(ISNUMBER(AVERAGE(RFI!AA825:AA833)),AVERAGE(RFI!AA825:AA833),"-")</f>
        <v>1.625</v>
      </c>
      <c r="F120">
        <v>825</v>
      </c>
      <c r="G120">
        <f t="shared" si="1"/>
        <v>825</v>
      </c>
      <c r="H120">
        <v>833</v>
      </c>
      <c r="I120">
        <v>8</v>
      </c>
    </row>
    <row r="121" spans="1:10" ht="17">
      <c r="A121" s="190" t="s">
        <v>141</v>
      </c>
      <c r="B121" s="191">
        <v>2.5666666666666669</v>
      </c>
      <c r="C121" s="191">
        <v>2</v>
      </c>
      <c r="D121" s="191">
        <f>IF(ISNUMBER(AVERAGE(RFI!Z836:Z837)),AVERAGE(RFI!Z836:Z837),"-")</f>
        <v>2</v>
      </c>
      <c r="E121" s="191">
        <f>IF(ISNUMBER(AVERAGE(RFI!AA836:AA837)),AVERAGE(RFI!AA836:AA837),"-")</f>
        <v>2</v>
      </c>
      <c r="F121">
        <v>836</v>
      </c>
      <c r="G121">
        <f t="shared" si="1"/>
        <v>836</v>
      </c>
      <c r="H121">
        <v>837</v>
      </c>
      <c r="I121">
        <v>1</v>
      </c>
    </row>
    <row r="122" spans="1:10" ht="17">
      <c r="A122" s="190" t="s">
        <v>143</v>
      </c>
      <c r="B122" s="191">
        <v>2.3833333333333333</v>
      </c>
      <c r="C122" s="191">
        <v>0</v>
      </c>
      <c r="D122" s="191">
        <f>IF(ISNUMBER(AVERAGE(RFI!Z840:Z842)),AVERAGE(RFI!Z840:Z842),"-")</f>
        <v>0</v>
      </c>
      <c r="E122" s="191">
        <f>IF(ISNUMBER(AVERAGE(RFI!AA840:AA842)),AVERAGE(RFI!AA840:AA842),"-")</f>
        <v>0</v>
      </c>
      <c r="F122">
        <v>840</v>
      </c>
      <c r="G122">
        <f t="shared" si="1"/>
        <v>840</v>
      </c>
      <c r="H122">
        <v>842</v>
      </c>
      <c r="I122">
        <v>2</v>
      </c>
    </row>
    <row r="123" spans="1:10" ht="17">
      <c r="A123" s="190" t="s">
        <v>135</v>
      </c>
      <c r="B123" s="191">
        <v>2.0166666666666666</v>
      </c>
      <c r="C123" s="191">
        <v>2.25</v>
      </c>
      <c r="D123" s="191">
        <f>IF(ISNUMBER(AVERAGE(RFI!Z845:Z849)),AVERAGE(RFI!Z845:Z849),"-")</f>
        <v>2.25</v>
      </c>
      <c r="E123" s="191">
        <f>IF(ISNUMBER(AVERAGE(RFI!AA845:AA849)),AVERAGE(RFI!AA845:AA849),"-")</f>
        <v>2.25</v>
      </c>
      <c r="F123">
        <v>845</v>
      </c>
      <c r="G123">
        <f t="shared" si="1"/>
        <v>845</v>
      </c>
      <c r="H123">
        <v>849</v>
      </c>
      <c r="I123">
        <v>4</v>
      </c>
    </row>
    <row r="124" spans="1:10" ht="17">
      <c r="A124" s="190" t="s">
        <v>145</v>
      </c>
      <c r="B124" s="191">
        <v>2.8333333333333335</v>
      </c>
      <c r="C124" s="191">
        <v>2</v>
      </c>
      <c r="D124" s="191">
        <f>IF(ISNUMBER(AVERAGE(RFI!Z852:Z853)),AVERAGE(RFI!Z852:Z853),"-")</f>
        <v>2</v>
      </c>
      <c r="E124" s="191">
        <f>IF(ISNUMBER(AVERAGE(RFI!AA852:AA853)),AVERAGE(RFI!AA852:AA853),"-")</f>
        <v>2</v>
      </c>
      <c r="F124">
        <v>852</v>
      </c>
      <c r="G124">
        <f t="shared" si="1"/>
        <v>852</v>
      </c>
      <c r="H124">
        <v>853</v>
      </c>
      <c r="I124">
        <v>1</v>
      </c>
    </row>
    <row r="125" spans="1:10" ht="17">
      <c r="A125" s="190" t="s">
        <v>3015</v>
      </c>
      <c r="B125" s="191">
        <v>2.4</v>
      </c>
      <c r="C125" s="191">
        <v>2</v>
      </c>
      <c r="D125" s="191">
        <f>IF(ISNUMBER(AVERAGE(RFI!Z856:Z857)),AVERAGE(RFI!Z856:Z857),"-")</f>
        <v>2</v>
      </c>
      <c r="E125" s="191">
        <f>IF(ISNUMBER(AVERAGE(RFI!AA856:AA857)),AVERAGE(RFI!AA856:AA857),"-")</f>
        <v>2</v>
      </c>
      <c r="F125">
        <v>856</v>
      </c>
      <c r="G125">
        <f t="shared" si="1"/>
        <v>856</v>
      </c>
      <c r="H125">
        <v>857</v>
      </c>
      <c r="I125">
        <v>1</v>
      </c>
    </row>
    <row r="126" spans="1:10" ht="17">
      <c r="A126" s="190" t="s">
        <v>151</v>
      </c>
      <c r="B126" s="191">
        <v>1.8</v>
      </c>
      <c r="C126" s="191">
        <v>2</v>
      </c>
      <c r="D126" s="191">
        <f>IF(ISNUMBER(AVERAGE(RFI!Z860:Z861)),AVERAGE(RFI!Z860:Z861),"-")</f>
        <v>2</v>
      </c>
      <c r="E126" s="191">
        <f>IF(ISNUMBER(AVERAGE(RFI!AA860:AA861)),AVERAGE(RFI!AA860:AA861),"-")</f>
        <v>2</v>
      </c>
      <c r="F126">
        <v>860</v>
      </c>
      <c r="G126">
        <f t="shared" si="1"/>
        <v>860</v>
      </c>
      <c r="H126">
        <v>861</v>
      </c>
      <c r="I126">
        <v>1</v>
      </c>
    </row>
    <row r="127" spans="1:10" ht="20">
      <c r="A127" s="188" t="s">
        <v>46</v>
      </c>
      <c r="B127" s="189">
        <v>2.2180555555555559</v>
      </c>
      <c r="C127" s="189">
        <v>1.2083333333333333</v>
      </c>
      <c r="D127" s="189">
        <f>IF(ISNUMBER(AVERAGE(RFI!Z864:Z916)),AVERAGE(RFI!Z864:Z916),"-")</f>
        <v>1.2083333333333333</v>
      </c>
      <c r="E127" s="189">
        <f>IF(ISNUMBER(AVERAGE(RFI!AA864:AA916)),AVERAGE(RFI!AA864:AA916),"-")</f>
        <v>1.2083333333333333</v>
      </c>
      <c r="F127">
        <v>864</v>
      </c>
      <c r="G127">
        <f t="shared" si="1"/>
        <v>864</v>
      </c>
      <c r="H127">
        <v>916</v>
      </c>
      <c r="J127">
        <f>SUM(I128:I137)</f>
        <v>24</v>
      </c>
    </row>
    <row r="128" spans="1:10" ht="17">
      <c r="A128" s="190" t="s">
        <v>154</v>
      </c>
      <c r="B128" s="191">
        <v>2.3333333333333335</v>
      </c>
      <c r="C128" s="191">
        <v>2</v>
      </c>
      <c r="D128" s="191">
        <f>IF(ISNUMBER(AVERAGE(RFI!Z865:Z867)),AVERAGE(RFI!Z865:Z867),"-")</f>
        <v>2</v>
      </c>
      <c r="E128" s="191">
        <f>IF(ISNUMBER(AVERAGE(RFI!AA865:AA867)),AVERAGE(RFI!AA865:AA867),"-")</f>
        <v>2</v>
      </c>
      <c r="F128">
        <v>865</v>
      </c>
      <c r="G128">
        <f t="shared" si="1"/>
        <v>865</v>
      </c>
      <c r="H128">
        <v>867</v>
      </c>
      <c r="I128">
        <v>2</v>
      </c>
    </row>
    <row r="129" spans="1:10" ht="17">
      <c r="A129" s="190" t="s">
        <v>157</v>
      </c>
      <c r="B129" s="191">
        <v>2.0583333333333331</v>
      </c>
      <c r="C129" s="191">
        <v>1</v>
      </c>
      <c r="D129" s="191">
        <f>IF(ISNUMBER(AVERAGE(RFI!Z870:Z878)),AVERAGE(RFI!Z870:Z878),"-")</f>
        <v>1</v>
      </c>
      <c r="E129" s="191">
        <f>IF(ISNUMBER(AVERAGE(RFI!AA870:AA878)),AVERAGE(RFI!AA870:AA878),"-")</f>
        <v>1</v>
      </c>
      <c r="F129">
        <v>870</v>
      </c>
      <c r="G129">
        <f t="shared" si="1"/>
        <v>870</v>
      </c>
      <c r="H129">
        <v>878</v>
      </c>
      <c r="I129">
        <v>8</v>
      </c>
    </row>
    <row r="130" spans="1:10" ht="17">
      <c r="A130" s="190" t="s">
        <v>159</v>
      </c>
      <c r="B130" s="191">
        <v>2.2000000000000002</v>
      </c>
      <c r="C130" s="191">
        <v>1</v>
      </c>
      <c r="D130" s="191">
        <f>IF(ISNUMBER(AVERAGE(RFI!Z881:Z882)),AVERAGE(RFI!Z881:Z882),"-")</f>
        <v>1</v>
      </c>
      <c r="E130" s="191">
        <f>IF(ISNUMBER(AVERAGE(RFI!AA881:AA882)),AVERAGE(RFI!AA881:AA882),"-")</f>
        <v>1</v>
      </c>
      <c r="F130">
        <v>881</v>
      </c>
      <c r="G130">
        <f t="shared" si="1"/>
        <v>881</v>
      </c>
      <c r="H130">
        <v>882</v>
      </c>
      <c r="I130">
        <v>1</v>
      </c>
    </row>
    <row r="131" spans="1:10" ht="17">
      <c r="A131" s="190" t="s">
        <v>165</v>
      </c>
      <c r="B131" s="191">
        <v>2.4399999999999995</v>
      </c>
      <c r="C131" s="191">
        <v>1.8</v>
      </c>
      <c r="D131" s="191">
        <f>IF(ISNUMBER(AVERAGE(RFI!Z885:Z890)),AVERAGE(RFI!Z885:Z890),"-")</f>
        <v>1.8</v>
      </c>
      <c r="E131" s="191">
        <f>IF(ISNUMBER(AVERAGE(RFI!AA885:AA890)),AVERAGE(RFI!AA885:AA890),"-")</f>
        <v>1.8</v>
      </c>
      <c r="F131">
        <v>885</v>
      </c>
      <c r="G131">
        <f t="shared" si="1"/>
        <v>885</v>
      </c>
      <c r="H131">
        <v>890</v>
      </c>
      <c r="I131">
        <v>5</v>
      </c>
    </row>
    <row r="132" spans="1:10" ht="17">
      <c r="A132" s="190" t="s">
        <v>167</v>
      </c>
      <c r="B132" s="191">
        <v>2.8666666666666667</v>
      </c>
      <c r="C132" s="191">
        <v>2</v>
      </c>
      <c r="D132" s="191">
        <f>IF(ISNUMBER(AVERAGE(RFI!Z893:Z894)),AVERAGE(RFI!Z893:Z894),"-")</f>
        <v>2</v>
      </c>
      <c r="E132" s="191">
        <f>IF(ISNUMBER(AVERAGE(RFI!AA893:AA894)),AVERAGE(RFI!AA893:AA894),"-")</f>
        <v>2</v>
      </c>
      <c r="F132">
        <v>893</v>
      </c>
      <c r="G132">
        <f t="shared" si="1"/>
        <v>893</v>
      </c>
      <c r="H132">
        <v>894</v>
      </c>
      <c r="I132">
        <v>1</v>
      </c>
    </row>
    <row r="133" spans="1:10" ht="17">
      <c r="A133" s="190" t="s">
        <v>169</v>
      </c>
      <c r="B133" s="191">
        <v>2.1666666666666665</v>
      </c>
      <c r="C133" s="191">
        <v>1</v>
      </c>
      <c r="D133" s="191">
        <f>IF(ISNUMBER(AVERAGE(RFI!Z897:Z898)),AVERAGE(RFI!Z897:Z898),"-")</f>
        <v>1</v>
      </c>
      <c r="E133" s="191">
        <f>IF(ISNUMBER(AVERAGE(RFI!AA897:AA898)),AVERAGE(RFI!AA897:AA898),"-")</f>
        <v>1</v>
      </c>
      <c r="F133">
        <v>897</v>
      </c>
      <c r="G133">
        <f t="shared" si="1"/>
        <v>897</v>
      </c>
      <c r="H133">
        <v>898</v>
      </c>
      <c r="I133">
        <v>1</v>
      </c>
    </row>
    <row r="134" spans="1:10" ht="17">
      <c r="A134" s="190" t="s">
        <v>171</v>
      </c>
      <c r="B134" s="191">
        <v>2.0222222222222217</v>
      </c>
      <c r="C134" s="191">
        <v>0</v>
      </c>
      <c r="D134" s="191">
        <f>IF(ISNUMBER(AVERAGE(RFI!Z901:Z904)),AVERAGE(RFI!Z901:Z904),"-")</f>
        <v>0</v>
      </c>
      <c r="E134" s="191">
        <f>IF(ISNUMBER(AVERAGE(RFI!AA901:AA904)),AVERAGE(RFI!AA901:AA904),"-")</f>
        <v>0</v>
      </c>
      <c r="F134">
        <v>901</v>
      </c>
      <c r="G134">
        <f t="shared" si="1"/>
        <v>901</v>
      </c>
      <c r="H134">
        <v>904</v>
      </c>
      <c r="I134">
        <v>3</v>
      </c>
    </row>
    <row r="135" spans="1:10" ht="17">
      <c r="A135" s="190" t="s">
        <v>178</v>
      </c>
      <c r="B135" s="191">
        <v>2.6666666666666665</v>
      </c>
      <c r="C135" s="191">
        <v>0</v>
      </c>
      <c r="D135" s="191">
        <f>IF(ISNUMBER(AVERAGE(RFI!Z907:Z908)),AVERAGE(RFI!Z907:Z908),"-")</f>
        <v>0</v>
      </c>
      <c r="E135" s="191">
        <f>IF(ISNUMBER(AVERAGE(RFI!AA907:AA908)),AVERAGE(RFI!AA907:AA908),"-")</f>
        <v>0</v>
      </c>
      <c r="F135">
        <v>907</v>
      </c>
      <c r="G135">
        <f t="shared" si="1"/>
        <v>907</v>
      </c>
      <c r="H135">
        <v>908</v>
      </c>
      <c r="I135">
        <v>1</v>
      </c>
    </row>
    <row r="136" spans="1:10" ht="17">
      <c r="A136" s="190" t="s">
        <v>3077</v>
      </c>
      <c r="B136" s="191">
        <v>2.2999999999999998</v>
      </c>
      <c r="C136" s="191">
        <v>2</v>
      </c>
      <c r="D136" s="191">
        <f>IF(ISNUMBER(AVERAGE(RFI!Z911:Z912)),AVERAGE(RFI!Z911:Z912),"-")</f>
        <v>2</v>
      </c>
      <c r="E136" s="191">
        <f>IF(ISNUMBER(AVERAGE(RFI!AA911:AA912)),AVERAGE(RFI!AA911:AA912),"-")</f>
        <v>2</v>
      </c>
      <c r="F136">
        <v>911</v>
      </c>
      <c r="G136">
        <f t="shared" si="1"/>
        <v>911</v>
      </c>
      <c r="H136">
        <v>912</v>
      </c>
      <c r="I136">
        <v>1</v>
      </c>
    </row>
    <row r="137" spans="1:10" ht="17">
      <c r="A137" s="190" t="s">
        <v>185</v>
      </c>
      <c r="B137" s="191">
        <v>1.6333333333333333</v>
      </c>
      <c r="C137" s="191">
        <v>2</v>
      </c>
      <c r="D137" s="191">
        <f>IF(ISNUMBER(AVERAGE(RFI!Z915:Z916)),AVERAGE(RFI!Z915:Z916),"-")</f>
        <v>2</v>
      </c>
      <c r="E137" s="191">
        <f>IF(ISNUMBER(AVERAGE(RFI!AA915:AA916)),AVERAGE(RFI!AA915:AA916),"-")</f>
        <v>2</v>
      </c>
      <c r="F137">
        <v>915</v>
      </c>
      <c r="G137">
        <f t="shared" si="1"/>
        <v>915</v>
      </c>
      <c r="H137">
        <v>916</v>
      </c>
      <c r="I137">
        <v>1</v>
      </c>
    </row>
    <row r="138" spans="1:10" ht="20">
      <c r="A138" s="188" t="s">
        <v>47</v>
      </c>
      <c r="B138" s="189">
        <v>2.0694444444444442</v>
      </c>
      <c r="C138" s="189">
        <v>1.5833333333333333</v>
      </c>
      <c r="D138" s="189">
        <f>IF(ISNUMBER(AVERAGE(RFI!Z919:Z947)),AVERAGE(RFI!Z919:Z947),"-")</f>
        <v>1.5833333333333333</v>
      </c>
      <c r="E138" s="189">
        <f>IF(ISNUMBER(AVERAGE(RFI!AA919:AA947)),AVERAGE(RFI!AA919:AA947),"-")</f>
        <v>1.5833333333333333</v>
      </c>
      <c r="F138">
        <v>919</v>
      </c>
      <c r="G138">
        <f t="shared" si="1"/>
        <v>919</v>
      </c>
      <c r="H138">
        <v>947</v>
      </c>
      <c r="J138">
        <f>SUM(I139:I144)</f>
        <v>12</v>
      </c>
    </row>
    <row r="139" spans="1:10" ht="17">
      <c r="A139" s="190" t="s">
        <v>187</v>
      </c>
      <c r="B139" s="191">
        <v>2.4666666666666668</v>
      </c>
      <c r="C139" s="191">
        <v>3</v>
      </c>
      <c r="D139" s="191">
        <f>IF(ISNUMBER(AVERAGE(RFI!Z920:Z921)),AVERAGE(RFI!Z920:Z921),"-")</f>
        <v>3</v>
      </c>
      <c r="E139" s="191">
        <f>IF(ISNUMBER(AVERAGE(RFI!AA920:AA921)),AVERAGE(RFI!AA920:AA921),"-")</f>
        <v>3</v>
      </c>
      <c r="F139">
        <v>920</v>
      </c>
      <c r="G139">
        <f t="shared" si="1"/>
        <v>920</v>
      </c>
      <c r="H139">
        <v>921</v>
      </c>
      <c r="I139">
        <v>1</v>
      </c>
    </row>
    <row r="140" spans="1:10" ht="17">
      <c r="A140" s="190" t="s">
        <v>192</v>
      </c>
      <c r="B140" s="191">
        <v>1.8</v>
      </c>
      <c r="C140" s="191">
        <v>1.5</v>
      </c>
      <c r="D140" s="191">
        <f>IF(ISNUMBER(AVERAGE(RFI!Z924:Z926)),AVERAGE(RFI!Z924:Z926),"-")</f>
        <v>1.5</v>
      </c>
      <c r="E140" s="191">
        <f>IF(ISNUMBER(AVERAGE(RFI!AA924:AA926)),AVERAGE(RFI!AA924:AA926),"-")</f>
        <v>1.5</v>
      </c>
      <c r="F140">
        <v>924</v>
      </c>
      <c r="G140">
        <f t="shared" si="1"/>
        <v>924</v>
      </c>
      <c r="H140">
        <v>926</v>
      </c>
      <c r="I140">
        <v>2</v>
      </c>
    </row>
    <row r="141" spans="1:10" ht="17">
      <c r="A141" s="190" t="s">
        <v>196</v>
      </c>
      <c r="B141" s="191">
        <v>2.0833333333333335</v>
      </c>
      <c r="C141" s="191">
        <v>1.1666666666666667</v>
      </c>
      <c r="D141" s="191">
        <f>IF(ISNUMBER(AVERAGE(RFI!Z929:Z935)),AVERAGE(RFI!Z929:Z935),"-")</f>
        <v>1.1666666666666667</v>
      </c>
      <c r="E141" s="191">
        <f>IF(ISNUMBER(AVERAGE(RFI!AA929:AA935)),AVERAGE(RFI!AA929:AA935),"-")</f>
        <v>1.1666666666666667</v>
      </c>
      <c r="F141">
        <v>929</v>
      </c>
      <c r="G141">
        <f t="shared" si="1"/>
        <v>929</v>
      </c>
      <c r="H141">
        <v>935</v>
      </c>
      <c r="I141">
        <v>6</v>
      </c>
    </row>
    <row r="142" spans="1:10" ht="17">
      <c r="A142" s="190" t="s">
        <v>204</v>
      </c>
      <c r="B142" s="191">
        <v>2.1666666666666665</v>
      </c>
      <c r="C142" s="191">
        <v>3</v>
      </c>
      <c r="D142" s="191">
        <f>IF(ISNUMBER(AVERAGE(RFI!Z938:Z939)),AVERAGE(RFI!Z938:Z939),"-")</f>
        <v>3</v>
      </c>
      <c r="E142" s="191">
        <f>IF(ISNUMBER(AVERAGE(RFI!AA938:AA939)),AVERAGE(RFI!AA938:AA939),"-")</f>
        <v>3</v>
      </c>
      <c r="F142">
        <v>938</v>
      </c>
      <c r="G142">
        <f t="shared" si="1"/>
        <v>938</v>
      </c>
      <c r="H142">
        <v>939</v>
      </c>
      <c r="I142">
        <v>1</v>
      </c>
    </row>
    <row r="143" spans="1:10" ht="17">
      <c r="A143" s="190" t="s">
        <v>208</v>
      </c>
      <c r="B143" s="191">
        <v>2.3666666666666667</v>
      </c>
      <c r="C143" s="191">
        <v>2</v>
      </c>
      <c r="D143" s="191">
        <f>IF(ISNUMBER(AVERAGE(RFI!Z942:Z943)),AVERAGE(RFI!Z942:Z943),"-")</f>
        <v>2</v>
      </c>
      <c r="E143" s="191">
        <f>IF(ISNUMBER(AVERAGE(RFI!AA942:AA943)),AVERAGE(RFI!AA942:AA943),"-")</f>
        <v>2</v>
      </c>
      <c r="F143">
        <v>942</v>
      </c>
      <c r="G143">
        <f t="shared" si="1"/>
        <v>942</v>
      </c>
      <c r="H143">
        <v>943</v>
      </c>
      <c r="I143">
        <v>1</v>
      </c>
    </row>
    <row r="144" spans="1:10" ht="17">
      <c r="A144" s="190" t="s">
        <v>212</v>
      </c>
      <c r="B144" s="191">
        <v>1.7333333333333334</v>
      </c>
      <c r="C144" s="191">
        <v>1</v>
      </c>
      <c r="D144" s="191">
        <f>IF(ISNUMBER(AVERAGE(RFI!Z946:Z947)),AVERAGE(RFI!Z946:Z947),"-")</f>
        <v>1</v>
      </c>
      <c r="E144" s="191">
        <f>IF(ISNUMBER(AVERAGE(RFI!AA946:AA947)),AVERAGE(RFI!AA946:AA947),"-")</f>
        <v>1</v>
      </c>
      <c r="F144">
        <v>946</v>
      </c>
      <c r="G144">
        <f t="shared" si="1"/>
        <v>946</v>
      </c>
      <c r="H144">
        <v>947</v>
      </c>
      <c r="I144">
        <v>1</v>
      </c>
    </row>
    <row r="145" spans="1:11" ht="24" hidden="1">
      <c r="A145" s="192" t="s">
        <v>5</v>
      </c>
      <c r="B145" s="187">
        <v>2.016010006253909</v>
      </c>
      <c r="C145" s="187" t="s">
        <v>62</v>
      </c>
      <c r="D145" s="187" t="str">
        <f>IF(ISNUMBER(AVERAGE(RFI!Z950:Z1113)),AVERAGE(RFI!Z950:Z1113),"-")</f>
        <v>-</v>
      </c>
      <c r="E145" s="187" t="str">
        <f>IF(ISNUMBER(AVERAGE(RFI!AA950:AA1113)),AVERAGE(RFI!AA950:AA1113),"-")</f>
        <v>-</v>
      </c>
      <c r="F145">
        <v>950</v>
      </c>
      <c r="G145">
        <f t="shared" si="1"/>
        <v>950</v>
      </c>
      <c r="H145">
        <v>1113</v>
      </c>
      <c r="K145">
        <f>SUM(J146:J164)</f>
        <v>105</v>
      </c>
    </row>
    <row r="146" spans="1:11" ht="20" hidden="1">
      <c r="A146" s="188" t="s">
        <v>54</v>
      </c>
      <c r="B146" s="189">
        <v>2.2428355957767723</v>
      </c>
      <c r="C146" s="189" t="s">
        <v>62</v>
      </c>
      <c r="D146" s="189" t="str">
        <f>IF(ISNUMBER(AVERAGE(RFI!Z951:Z1030)),AVERAGE(RFI!Z951:Z1030),"-")</f>
        <v>-</v>
      </c>
      <c r="E146" s="189" t="str">
        <f>IF(ISNUMBER(AVERAGE(RFI!AA951:AA1030)),AVERAGE(RFI!AA951:AA1030),"-")</f>
        <v>-</v>
      </c>
      <c r="F146">
        <v>951</v>
      </c>
      <c r="G146">
        <f t="shared" si="1"/>
        <v>951</v>
      </c>
      <c r="H146">
        <v>1030</v>
      </c>
      <c r="J146">
        <f>SUM(I147:I156)</f>
        <v>51</v>
      </c>
    </row>
    <row r="147" spans="1:11" ht="17" hidden="1">
      <c r="A147" s="190" t="s">
        <v>327</v>
      </c>
      <c r="B147" s="191">
        <v>2.5256410256410251</v>
      </c>
      <c r="C147" s="191" t="s">
        <v>62</v>
      </c>
      <c r="D147" s="191" t="str">
        <f>IF(ISNUMBER(AVERAGE(RFI!Z952:Z955)),AVERAGE(RFI!Z952:Z955),"-")</f>
        <v>-</v>
      </c>
      <c r="E147" s="191" t="str">
        <f>IF(ISNUMBER(AVERAGE(RFI!AA952:AA955)),AVERAGE(RFI!AA952:AA955),"-")</f>
        <v>-</v>
      </c>
      <c r="F147">
        <v>952</v>
      </c>
      <c r="G147">
        <f t="shared" si="1"/>
        <v>952</v>
      </c>
      <c r="H147">
        <v>955</v>
      </c>
      <c r="I147">
        <v>3</v>
      </c>
    </row>
    <row r="148" spans="1:11" ht="17" hidden="1">
      <c r="A148" s="190" t="s">
        <v>3123</v>
      </c>
      <c r="B148" s="191">
        <v>2.2692307692307692</v>
      </c>
      <c r="C148" s="191" t="s">
        <v>62</v>
      </c>
      <c r="D148" s="191" t="str">
        <f>IF(ISNUMBER(AVERAGE(RFI!Z958:Z970)),AVERAGE(RFI!Z958:Z970),"-")</f>
        <v>-</v>
      </c>
      <c r="E148" s="191" t="str">
        <f>IF(ISNUMBER(AVERAGE(RFI!AA958:AA970)),AVERAGE(RFI!AA958:AA970),"-")</f>
        <v>-</v>
      </c>
      <c r="F148">
        <v>958</v>
      </c>
      <c r="G148">
        <f t="shared" si="1"/>
        <v>958</v>
      </c>
      <c r="H148">
        <v>970</v>
      </c>
      <c r="I148">
        <v>12</v>
      </c>
    </row>
    <row r="149" spans="1:11" ht="17" hidden="1">
      <c r="A149" s="190" t="s">
        <v>333</v>
      </c>
      <c r="B149" s="191">
        <v>2.2564102564102564</v>
      </c>
      <c r="C149" s="191" t="s">
        <v>62</v>
      </c>
      <c r="D149" s="191" t="str">
        <f>IF(ISNUMBER(AVERAGE(RFI!Z973:Z976)),AVERAGE(RFI!Z973:Z976),"-")</f>
        <v>-</v>
      </c>
      <c r="E149" s="191" t="str">
        <f>IF(ISNUMBER(AVERAGE(RFI!AA973:AA976)),AVERAGE(RFI!AA973:AA976),"-")</f>
        <v>-</v>
      </c>
      <c r="F149">
        <v>973</v>
      </c>
      <c r="G149">
        <f t="shared" si="1"/>
        <v>973</v>
      </c>
      <c r="H149">
        <v>976</v>
      </c>
      <c r="I149">
        <v>3</v>
      </c>
    </row>
    <row r="150" spans="1:11" ht="17" hidden="1">
      <c r="A150" s="190" t="s">
        <v>347</v>
      </c>
      <c r="B150" s="191">
        <v>2.1615384615384614</v>
      </c>
      <c r="C150" s="191" t="s">
        <v>62</v>
      </c>
      <c r="D150" s="191" t="str">
        <f>IF(ISNUMBER(AVERAGE(RFI!Z979:Z989)),AVERAGE(RFI!Z979:Z989),"-")</f>
        <v>-</v>
      </c>
      <c r="E150" s="191" t="str">
        <f>IF(ISNUMBER(AVERAGE(RFI!AA979:AA989)),AVERAGE(RFI!AA979:AA989),"-")</f>
        <v>-</v>
      </c>
      <c r="F150">
        <v>979</v>
      </c>
      <c r="G150">
        <f t="shared" si="1"/>
        <v>979</v>
      </c>
      <c r="H150">
        <v>989</v>
      </c>
      <c r="I150">
        <v>10</v>
      </c>
    </row>
    <row r="151" spans="1:11" ht="17" hidden="1">
      <c r="A151" s="190" t="s">
        <v>341</v>
      </c>
      <c r="B151" s="191">
        <v>2.0576923076923075</v>
      </c>
      <c r="C151" s="191" t="s">
        <v>62</v>
      </c>
      <c r="D151" s="191" t="str">
        <f>IF(ISNUMBER(AVERAGE(RFI!Z992:Z1002)),AVERAGE(RFI!Z992:Z1002),"-")</f>
        <v>-</v>
      </c>
      <c r="E151" s="191" t="str">
        <f>IF(ISNUMBER(AVERAGE(RFI!AA992:AA1002)),AVERAGE(RFI!AA992:AA1002),"-")</f>
        <v>-</v>
      </c>
      <c r="F151">
        <v>992</v>
      </c>
      <c r="G151">
        <f t="shared" si="1"/>
        <v>992</v>
      </c>
      <c r="H151">
        <v>1002</v>
      </c>
      <c r="I151">
        <v>10</v>
      </c>
    </row>
    <row r="152" spans="1:11" ht="17" hidden="1">
      <c r="A152" s="190" t="s">
        <v>337</v>
      </c>
      <c r="B152" s="191">
        <v>2.25</v>
      </c>
      <c r="C152" s="191" t="s">
        <v>62</v>
      </c>
      <c r="D152" s="191" t="str">
        <f>IF(ISNUMBER(AVERAGE(RFI!Z1005:Z1009)),AVERAGE(RFI!Z1005:Z1009),"-")</f>
        <v>-</v>
      </c>
      <c r="E152" s="191" t="str">
        <f>IF(ISNUMBER(AVERAGE(RFI!AA1005:AA1009)),AVERAGE(RFI!AA1005:AA1009),"-")</f>
        <v>-</v>
      </c>
      <c r="F152">
        <v>1005</v>
      </c>
      <c r="G152">
        <f t="shared" si="1"/>
        <v>1005</v>
      </c>
      <c r="H152">
        <v>1009</v>
      </c>
      <c r="I152">
        <v>4</v>
      </c>
    </row>
    <row r="153" spans="1:11" ht="17" hidden="1">
      <c r="A153" s="190" t="s">
        <v>3200</v>
      </c>
      <c r="B153" s="191">
        <v>2.3461538461538463</v>
      </c>
      <c r="C153" s="191" t="s">
        <v>62</v>
      </c>
      <c r="D153" s="191" t="str">
        <f>IF(ISNUMBER(AVERAGE(RFI!Z1012:Z1018)),AVERAGE(RFI!Z1012:Z1018),"-")</f>
        <v>-</v>
      </c>
      <c r="E153" s="191" t="str">
        <f>IF(ISNUMBER(AVERAGE(RFI!AA1012:AA1018)),AVERAGE(RFI!AA1012:AA1018),"-")</f>
        <v>-</v>
      </c>
      <c r="F153">
        <v>1012</v>
      </c>
      <c r="G153">
        <f t="shared" si="1"/>
        <v>1012</v>
      </c>
      <c r="H153">
        <v>1018</v>
      </c>
      <c r="I153">
        <v>6</v>
      </c>
    </row>
    <row r="154" spans="1:11" ht="17" hidden="1">
      <c r="A154" s="190" t="s">
        <v>3213</v>
      </c>
      <c r="B154" s="191">
        <v>2.6923076923076925</v>
      </c>
      <c r="C154" s="191" t="s">
        <v>62</v>
      </c>
      <c r="D154" s="191" t="str">
        <f>IF(ISNUMBER(AVERAGE(RFI!Z1021:Z1022)),AVERAGE(RFI!Z1021:Z1022),"-")</f>
        <v>-</v>
      </c>
      <c r="E154" s="191" t="str">
        <f>IF(ISNUMBER(AVERAGE(RFI!AA1021:AA1022)),AVERAGE(RFI!AA1021:AA1022),"-")</f>
        <v>-</v>
      </c>
      <c r="F154">
        <v>1021</v>
      </c>
      <c r="G154">
        <f t="shared" si="1"/>
        <v>1021</v>
      </c>
      <c r="H154">
        <v>1022</v>
      </c>
      <c r="I154">
        <v>1</v>
      </c>
    </row>
    <row r="155" spans="1:11" ht="17" hidden="1">
      <c r="A155" s="190" t="s">
        <v>354</v>
      </c>
      <c r="B155" s="191">
        <v>2.4615384615384617</v>
      </c>
      <c r="C155" s="191" t="s">
        <v>62</v>
      </c>
      <c r="D155" s="191" t="str">
        <f>IF(ISNUMBER(AVERAGE(RFI!Z1025:Z1026)),AVERAGE(RFI!Z1025:Z1026),"-")</f>
        <v>-</v>
      </c>
      <c r="E155" s="191" t="str">
        <f>IF(ISNUMBER(AVERAGE(RFI!AA1025:AA1026)),AVERAGE(RFI!AA1025:AA1026),"-")</f>
        <v>-</v>
      </c>
      <c r="F155">
        <v>1025</v>
      </c>
      <c r="G155">
        <f t="shared" si="1"/>
        <v>1025</v>
      </c>
      <c r="H155">
        <v>1026</v>
      </c>
      <c r="I155">
        <v>1</v>
      </c>
    </row>
    <row r="156" spans="1:11" ht="17" hidden="1">
      <c r="A156" s="190" t="s">
        <v>357</v>
      </c>
      <c r="B156" s="191">
        <v>2.3846153846153846</v>
      </c>
      <c r="C156" s="191" t="s">
        <v>62</v>
      </c>
      <c r="D156" s="191" t="str">
        <f>IF(ISNUMBER(AVERAGE(RFI!Z1029:Z1030)),AVERAGE(RFI!Z1029:Z1030),"-")</f>
        <v>-</v>
      </c>
      <c r="E156" s="191" t="str">
        <f>IF(ISNUMBER(AVERAGE(RFI!AA1029:AA1030)),AVERAGE(RFI!AA1029:AA1030),"-")</f>
        <v>-</v>
      </c>
      <c r="F156">
        <v>1029</v>
      </c>
      <c r="G156">
        <f t="shared" si="1"/>
        <v>1029</v>
      </c>
      <c r="H156">
        <v>1030</v>
      </c>
      <c r="I156">
        <v>1</v>
      </c>
    </row>
    <row r="157" spans="1:11" ht="20" hidden="1">
      <c r="A157" s="188" t="s">
        <v>3224</v>
      </c>
      <c r="B157" s="189">
        <v>1.6799007444168739</v>
      </c>
      <c r="C157" s="189" t="s">
        <v>62</v>
      </c>
      <c r="D157" s="189" t="str">
        <f>IF(ISNUMBER(AVERAGE(RFI!Z1033:Z1080)),AVERAGE(RFI!Z1033:Z1080),"-")</f>
        <v>-</v>
      </c>
      <c r="E157" s="189" t="str">
        <f>IF(ISNUMBER(AVERAGE(RFI!AA1033:AA1080)),AVERAGE(RFI!AA1033:AA1080),"-")</f>
        <v>-</v>
      </c>
      <c r="F157">
        <v>1033</v>
      </c>
      <c r="G157">
        <f t="shared" si="1"/>
        <v>1033</v>
      </c>
      <c r="H157">
        <v>1080</v>
      </c>
      <c r="J157">
        <f>SUM(I158:I163)</f>
        <v>31</v>
      </c>
    </row>
    <row r="158" spans="1:11" ht="17" hidden="1">
      <c r="A158" s="190" t="s">
        <v>3225</v>
      </c>
      <c r="B158" s="191">
        <v>2.4358974358974357</v>
      </c>
      <c r="C158" s="191" t="s">
        <v>62</v>
      </c>
      <c r="D158" s="191" t="str">
        <f>IF(ISNUMBER(AVERAGE(RFI!Z1034:Z1037)),AVERAGE(RFI!Z1034:Z1037),"-")</f>
        <v>-</v>
      </c>
      <c r="E158" s="191" t="str">
        <f>IF(ISNUMBER(AVERAGE(RFI!AA1034:AA1037)),AVERAGE(RFI!AA1034:AA1037),"-")</f>
        <v>-</v>
      </c>
      <c r="F158">
        <v>1034</v>
      </c>
      <c r="G158">
        <f t="shared" si="1"/>
        <v>1034</v>
      </c>
      <c r="H158">
        <v>1037</v>
      </c>
      <c r="I158">
        <v>3</v>
      </c>
    </row>
    <row r="159" spans="1:11" ht="17" hidden="1">
      <c r="A159" s="190" t="s">
        <v>364</v>
      </c>
      <c r="B159" s="191">
        <v>1.6730769230769234</v>
      </c>
      <c r="C159" s="191" t="s">
        <v>62</v>
      </c>
      <c r="D159" s="191" t="str">
        <f>IF(ISNUMBER(AVERAGE(RFI!Z1040:Z1046)),AVERAGE(RFI!Z1040:Z1046),"-")</f>
        <v>-</v>
      </c>
      <c r="E159" s="191" t="str">
        <f>IF(ISNUMBER(AVERAGE(RFI!AA1040:AA1046)),AVERAGE(RFI!AA1040:AA1046),"-")</f>
        <v>-</v>
      </c>
      <c r="F159">
        <v>1040</v>
      </c>
      <c r="G159">
        <f t="shared" si="1"/>
        <v>1040</v>
      </c>
      <c r="H159">
        <v>1046</v>
      </c>
      <c r="I159">
        <v>6</v>
      </c>
    </row>
    <row r="160" spans="1:11" ht="17" hidden="1">
      <c r="A160" s="190" t="s">
        <v>367</v>
      </c>
      <c r="B160" s="191">
        <v>1.5</v>
      </c>
      <c r="C160" s="191" t="s">
        <v>62</v>
      </c>
      <c r="D160" s="191" t="str">
        <f>IF(ISNUMBER(AVERAGE(RFI!Z1049:Z1053)),AVERAGE(RFI!Z1049:Z1053),"-")</f>
        <v>-</v>
      </c>
      <c r="E160" s="191" t="str">
        <f>IF(ISNUMBER(AVERAGE(RFI!AA1049:AA1053)),AVERAGE(RFI!AA1049:AA1053),"-")</f>
        <v>-</v>
      </c>
      <c r="F160">
        <v>1049</v>
      </c>
      <c r="G160">
        <f t="shared" si="1"/>
        <v>1049</v>
      </c>
      <c r="H160">
        <v>1053</v>
      </c>
      <c r="I160">
        <v>4</v>
      </c>
    </row>
    <row r="161" spans="1:10" ht="17" hidden="1">
      <c r="A161" s="190" t="s">
        <v>3252</v>
      </c>
      <c r="B161" s="191">
        <v>1.5552884615384615</v>
      </c>
      <c r="C161" s="191" t="s">
        <v>62</v>
      </c>
      <c r="D161" s="191" t="str">
        <f>IF(ISNUMBER(AVERAGE(RFI!Z1056:Z1072)),AVERAGE(RFI!Z1056:Z1072),"-")</f>
        <v>-</v>
      </c>
      <c r="E161" s="191" t="str">
        <f>IF(ISNUMBER(AVERAGE(RFI!AA1056:AA1072)),AVERAGE(RFI!AA1056:AA1072),"-")</f>
        <v>-</v>
      </c>
      <c r="F161">
        <v>1056</v>
      </c>
      <c r="G161">
        <f t="shared" si="1"/>
        <v>1056</v>
      </c>
      <c r="H161">
        <v>1072</v>
      </c>
      <c r="I161">
        <v>16</v>
      </c>
    </row>
    <row r="162" spans="1:10" ht="17" hidden="1">
      <c r="A162" s="190" t="s">
        <v>379</v>
      </c>
      <c r="B162" s="191">
        <v>1.9230769230769231</v>
      </c>
      <c r="C162" s="191" t="s">
        <v>62</v>
      </c>
      <c r="D162" s="191" t="str">
        <f>IF(ISNUMBER(AVERAGE(RFI!Z1075:Z1076)),AVERAGE(RFI!Z1075:Z1076),"-")</f>
        <v>-</v>
      </c>
      <c r="E162" s="191" t="str">
        <f>IF(ISNUMBER(AVERAGE(RFI!AA1075:AA1076)),AVERAGE(RFI!AA1075:AA1076),"-")</f>
        <v>-</v>
      </c>
      <c r="F162">
        <v>1075</v>
      </c>
      <c r="G162">
        <f t="shared" si="1"/>
        <v>1075</v>
      </c>
      <c r="H162">
        <v>1076</v>
      </c>
      <c r="I162">
        <v>1</v>
      </c>
    </row>
    <row r="163" spans="1:10" ht="17" hidden="1">
      <c r="A163" s="190" t="s">
        <v>3287</v>
      </c>
      <c r="B163" s="191">
        <v>1.9230769230769231</v>
      </c>
      <c r="C163" s="191" t="s">
        <v>62</v>
      </c>
      <c r="D163" s="191" t="str">
        <f>IF(ISNUMBER(AVERAGE(RFI!Z1079:Z1080)),AVERAGE(RFI!Z1079:Z1080),"-")</f>
        <v>-</v>
      </c>
      <c r="E163" s="191" t="str">
        <f>IF(ISNUMBER(AVERAGE(RFI!AA1079:AA1080)),AVERAGE(RFI!AA1079:AA1080),"-")</f>
        <v>-</v>
      </c>
      <c r="F163">
        <v>1079</v>
      </c>
      <c r="G163">
        <f t="shared" si="1"/>
        <v>1079</v>
      </c>
      <c r="H163">
        <v>1080</v>
      </c>
      <c r="I163">
        <v>1</v>
      </c>
    </row>
    <row r="164" spans="1:10" ht="60" hidden="1">
      <c r="A164" s="188" t="s">
        <v>3289</v>
      </c>
      <c r="B164" s="189">
        <v>1.7173913043478262</v>
      </c>
      <c r="C164" s="189" t="s">
        <v>62</v>
      </c>
      <c r="D164" s="189" t="str">
        <f>IF(ISNUMBER(AVERAGE(RFI!Z1083:Z1113)),AVERAGE(RFI!Z1083:Z1113),"-")</f>
        <v>-</v>
      </c>
      <c r="E164" s="189" t="str">
        <f>IF(ISNUMBER(AVERAGE(RFI!AA1083:AA1113)),AVERAGE(RFI!AA1083:AA1113),"-")</f>
        <v>-</v>
      </c>
      <c r="F164">
        <v>1083</v>
      </c>
      <c r="G164">
        <f t="shared" si="1"/>
        <v>1083</v>
      </c>
      <c r="H164">
        <v>1113</v>
      </c>
      <c r="J164">
        <f>SUM(I165:I167)</f>
        <v>23</v>
      </c>
    </row>
    <row r="165" spans="1:10" ht="17" hidden="1">
      <c r="A165" s="190" t="s">
        <v>3290</v>
      </c>
      <c r="B165" s="191">
        <v>0.8571428571428571</v>
      </c>
      <c r="C165" s="191" t="s">
        <v>62</v>
      </c>
      <c r="D165" s="191" t="str">
        <f>IF(ISNUMBER(AVERAGE(RFI!Z1084:Z1091)),AVERAGE(RFI!Z1084:Z1091),"-")</f>
        <v>-</v>
      </c>
      <c r="E165" s="191" t="str">
        <f>IF(ISNUMBER(AVERAGE(RFI!AA1084:AA1091)),AVERAGE(RFI!AA1084:AA1091),"-")</f>
        <v>-</v>
      </c>
      <c r="F165">
        <v>1084</v>
      </c>
      <c r="G165">
        <f t="shared" si="1"/>
        <v>1084</v>
      </c>
      <c r="H165">
        <v>1091</v>
      </c>
      <c r="I165">
        <v>7</v>
      </c>
    </row>
    <row r="166" spans="1:10" ht="17" hidden="1">
      <c r="A166" s="190" t="s">
        <v>3305</v>
      </c>
      <c r="B166" s="191">
        <v>2.9166666666666665</v>
      </c>
      <c r="C166" s="191" t="s">
        <v>62</v>
      </c>
      <c r="D166" s="191" t="str">
        <f>IF(ISNUMBER(AVERAGE(RFI!Z1094:Z1100)),AVERAGE(RFI!Z1094:Z1100),"-")</f>
        <v>-</v>
      </c>
      <c r="E166" s="191" t="str">
        <f>IF(ISNUMBER(AVERAGE(RFI!AA1094:AA1100)),AVERAGE(RFI!AA1094:AA1100),"-")</f>
        <v>-</v>
      </c>
      <c r="F166">
        <v>1094</v>
      </c>
      <c r="G166">
        <f t="shared" si="1"/>
        <v>1094</v>
      </c>
      <c r="H166">
        <v>1100</v>
      </c>
      <c r="I166">
        <v>6</v>
      </c>
    </row>
    <row r="167" spans="1:10" ht="17" hidden="1">
      <c r="A167" s="190" t="s">
        <v>3318</v>
      </c>
      <c r="B167" s="191">
        <v>1.6</v>
      </c>
      <c r="C167" s="191" t="s">
        <v>62</v>
      </c>
      <c r="D167" s="191" t="str">
        <f>IF(ISNUMBER(AVERAGE(RFI!Z1103:Z1113)),AVERAGE(RFI!Z1103:Z1113),"-")</f>
        <v>-</v>
      </c>
      <c r="E167" s="191"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eW2jQXx6LC1j6b2zXF5R2lzR1M4Txi//THRvU/oh/7CpIdQ5pBgVYLUCkfuvjW67nuO1uVpB1JHVeFRYC1+Ilg==" saltValue="os9vG2D+VjFZ7wdfDL0kK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{FB6B5E5A-CF7B-204C-9FAB-FCBF6E5B7083}</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{4D8E3261-9FB8-6E45-BD5B-4EBC2A7CFA24}</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{243DD251-B96B-FC4D-BE0C-4D8598BC5047}</x14:id>
        </ext>
      </extLst>
    </cfRule>
  </conditionalFormatting>
  <hyperlinks>
    <hyperlink ref="A2" location="RFI!E4" display="RFI!E4" xr:uid="{633B996F-CA50-B741-AF7B-6953404C23C7}"/>
    <hyperlink ref="A3" location="RFI!E5" display="RFI!E5" xr:uid="{A2CC9CA3-9D63-704E-B849-4CC86E2DB660}"/>
    <hyperlink ref="A4" location="RFI!E6" display="RFI!E6" xr:uid="{F36B85FD-9681-484F-B789-E4275D769D8A}"/>
    <hyperlink ref="A5" location="RFI!E15" display="RFI!E15" xr:uid="{A3104570-6301-4646-A326-E13512A54913}"/>
    <hyperlink ref="A6" location="RFI!E23" display="RFI!E23" xr:uid="{4742A08D-3C59-1142-8ABC-B2A881E9ED82}"/>
    <hyperlink ref="A7" location="RFI!E31" display="RFI!E31" xr:uid="{A0A7C9EA-7C25-7940-9D37-BDF676B7FC26}"/>
    <hyperlink ref="A8" location="RFI!E45" display="RFI!E45" xr:uid="{98A5B7C1-4D7E-F248-804B-68926FB30961}"/>
    <hyperlink ref="A9" location="RFI!E46" display="RFI!E46" xr:uid="{CACAA8D6-A33A-6143-BEC1-79CCA9C507D3}"/>
    <hyperlink ref="A10" location="RFI!E56" display="RFI!E56" xr:uid="{25A9E73A-2A76-FD40-A5D7-8FE0F64B7226}"/>
    <hyperlink ref="A11" location="RFI!E65" display="RFI!E65" xr:uid="{7B2F1683-ABE1-2142-8FBD-6B804E8EA7E7}"/>
    <hyperlink ref="A12" location="RFI!E73" display="RFI!E73" xr:uid="{546A1DDD-2A36-E647-88D0-87B6277CC142}"/>
    <hyperlink ref="A13" location="RFI!E81" display="RFI!E81" xr:uid="{65EF79F7-A99D-B442-A3A3-08F0BFA759A2}"/>
    <hyperlink ref="A14" location="RFI!E91" display="RFI!E91" xr:uid="{37DFF0D5-E33E-E44F-87A6-167EAB638B06}"/>
    <hyperlink ref="A15" location="RFI!E92" display="RFI!E92" xr:uid="{D908BFBB-3DAF-BF47-B184-B7A0752AE9B0}"/>
    <hyperlink ref="A16" location="RFI!E100" display="RFI!E100" xr:uid="{3F5B6AF0-6673-BF46-AC31-9F9195E32AA8}"/>
    <hyperlink ref="A17" location="RFI!E105" display="RFI!E105" xr:uid="{7F4076C6-EECE-5147-89A6-AA640E115CDD}"/>
    <hyperlink ref="A18" location="RFI!E111" display="RFI!E111" xr:uid="{3FA89B99-308F-BF4D-938C-97555C08CAFF}"/>
    <hyperlink ref="A19" location="RFI!E112" display="RFI!E112" xr:uid="{6CA4CA66-0872-AF4F-987C-255956264488}"/>
    <hyperlink ref="A20" location="RFI!E122" display="RFI!E122" xr:uid="{CDEFA8A8-D3DD-B34C-8ABC-B361F8363FAA}"/>
    <hyperlink ref="A21" location="RFI!E128" display="RFI!E128" xr:uid="{0CC3C591-378C-5E46-A03B-997C7A6C3F89}"/>
    <hyperlink ref="A22" location="RFI!E129" display="RFI!E129" xr:uid="{1C838810-3413-6840-9815-C03E611AA8B3}"/>
    <hyperlink ref="A23" location="RFI!E139" display="RFI!E139" xr:uid="{C2E7C5A3-9575-BA43-8AE6-BFFAD5C7FB83}"/>
    <hyperlink ref="A24" location="RFI!E159" display="RFI!E159" xr:uid="{622F6455-CBBE-C24C-98D3-FAA48FB91B05}"/>
    <hyperlink ref="A25" location="RFI!E177" display="RFI!E177" xr:uid="{7BB202E3-8E3A-174F-96C5-A842E44CE8EA}"/>
    <hyperlink ref="A26" location="RFI!E185" display="RFI!E185" xr:uid="{5051AD25-5D37-7D48-9652-164C5C5C4B1B}"/>
    <hyperlink ref="A27" location="RFI!E196" display="RFI!E196" xr:uid="{37D11497-41CA-AF44-8F3C-3EC4ACCAFEED}"/>
    <hyperlink ref="A28" location="RFI!E212" display="RFI!E212" xr:uid="{B0AA29FF-163C-BC46-9649-22BB7F3C27EC}"/>
    <hyperlink ref="A29" location="RFI!E222" display="RFI!E222" xr:uid="{57FB336B-5F5F-D343-9CB6-9E2000FBE34D}"/>
    <hyperlink ref="A30" location="RFI!E223" display="RFI!E223" xr:uid="{0305AD18-307F-144D-A791-4CEC682496F4}"/>
    <hyperlink ref="A31" location="RFI!E224" display="RFI!E224" xr:uid="{CD2D41AC-5A4C-6942-ACEF-83C3ED6BB04C}"/>
    <hyperlink ref="A32" location="RFI!E230" display="RFI!E230" xr:uid="{8FDF645B-F16B-154D-A7CF-B77C7F8BD8B5}"/>
    <hyperlink ref="A33" location="RFI!E231" display="RFI!E231" xr:uid="{97054A66-2139-764D-8DA6-311C8AC22D6F}"/>
    <hyperlink ref="A34" location="RFI!E236" display="RFI!E236" xr:uid="{C3217DE3-E156-F348-AD6A-0DC98DC1551F}"/>
    <hyperlink ref="A35" location="RFI!E237" display="RFI!E237" xr:uid="{2F9C97A9-C173-D24E-87F2-7F5EF5F39AD4}"/>
    <hyperlink ref="A36" location="RFI!E245" display="RFI!E245" xr:uid="{1148FACF-6B7F-C94C-817A-6115DA8736E9}"/>
    <hyperlink ref="A37" location="RFI!E256" display="RFI!E256" xr:uid="{F02B670F-EE03-4A49-9123-23CF3BAE4D2E}"/>
    <hyperlink ref="A38" location="RFI!E257" display="RFI!E257" xr:uid="{4A4BC232-26E3-B144-868B-09B37AACD5DF}"/>
    <hyperlink ref="A39" location="RFI!E263" display="RFI!E263" xr:uid="{3CC1FF70-CD42-A642-8428-4ADCBC08CD48}"/>
    <hyperlink ref="A40" location="RFI!E270" display="RFI!E270" xr:uid="{14F6D93D-8F0C-EF45-B989-F63E03E43FCA}"/>
    <hyperlink ref="A41" location="RFI!E277" display="RFI!E277" xr:uid="{3DE61B41-77CE-4341-AE69-C5FF0393975E}"/>
    <hyperlink ref="A42" location="RFI!E290" display="RFI!E290" xr:uid="{7B0C4EB9-6F2B-4E4C-80B4-33D260C5B8C6}"/>
    <hyperlink ref="A43" location="RFI!E301" display="RFI!E301" xr:uid="{427E69BB-8D9D-884D-B90E-15BFAD8DBBA1}"/>
    <hyperlink ref="A44" location="RFI!E305" display="RFI!E305" xr:uid="{5A30214F-EE16-7D49-80AC-F2E6EB703283}"/>
    <hyperlink ref="A45" location="RFI!E306" display="RFI!E306" xr:uid="{60313FEE-E3FB-8D47-A0FC-F4CCEF31CB07}"/>
    <hyperlink ref="A46" location="RFI!E314" display="RFI!E314" xr:uid="{48B651EA-69E8-3548-8AA4-7A12CEB3E1AD}"/>
    <hyperlink ref="A47" location="RFI!E319" display="RFI!E319" xr:uid="{375640C4-AB13-6044-BDDD-3D7D85321D1A}"/>
    <hyperlink ref="A48" location="RFI!E324" display="RFI!E324" xr:uid="{1945519F-FF30-1349-B858-831406EF8686}"/>
    <hyperlink ref="A49" location="RFI!E325" display="RFI!E325" xr:uid="{6AB043D2-4946-734F-9ACC-0BA9CDBB3C7A}"/>
    <hyperlink ref="A50" location="RFI!E329" display="RFI!E329" xr:uid="{5E7674E9-0140-8544-90BA-F999AA42C471}"/>
    <hyperlink ref="A51" location="RFI!E334" display="RFI!E334" xr:uid="{069D8695-FDF3-FD4E-B693-110C437F47B7}"/>
    <hyperlink ref="A52" location="RFI!E338" display="RFI!E338" xr:uid="{1A938F98-067F-A843-A0F1-4B180E7CCA7A}"/>
    <hyperlink ref="A53" location="RFI!E344" display="RFI!E344" xr:uid="{1C961ECA-B792-EF4B-803C-BB4033609DF6}"/>
    <hyperlink ref="A54" location="RFI!E348" display="RFI!E348" xr:uid="{A9F551DC-AE3E-3048-A951-CE664EEBB7B0}"/>
    <hyperlink ref="A55" location="RFI!E349" display="RFI!E349" xr:uid="{65C1CC0E-F1A8-BA41-AD3E-2C9C75285FEA}"/>
    <hyperlink ref="A56" location="RFI!E371" display="RFI!E371" xr:uid="{922E9727-904B-DB4E-96E5-26EB85FEFDDE}"/>
    <hyperlink ref="A57" location="RFI!E375" display="RFI!E375" xr:uid="{FCB9C90C-9928-4A4A-9129-946427C8D1BB}"/>
    <hyperlink ref="A58" location="RFI!E381" display="RFI!E381" xr:uid="{39A70B0F-7D1B-5448-BD99-00289141660F}"/>
    <hyperlink ref="A59" location="RFI!E382" display="RFI!E382" xr:uid="{2B519492-523E-A64D-A519-3A2490A0F903}"/>
    <hyperlink ref="A60" location="RFI!E383" display="RFI!E383" xr:uid="{625BAB5C-7B22-BC45-8DCA-5A08C0E00A57}"/>
    <hyperlink ref="A61" location="RFI!E400" display="RFI!E400" xr:uid="{A06979B3-9569-A342-A99B-C90EB32FE4B7}"/>
    <hyperlink ref="A62" location="RFI!E410" display="RFI!E410" xr:uid="{4DF7CA50-3C20-EE4C-8295-5F8A559FFCCB}"/>
    <hyperlink ref="A63" location="RFI!E411" display="RFI!E411" xr:uid="{2C66FA67-325F-E24C-BAEE-A9BA859337D6}"/>
    <hyperlink ref="A64" location="RFI!E435" display="RFI!E435" xr:uid="{FEDD035B-6824-8C4F-B358-6109ABE135B6}"/>
    <hyperlink ref="A65" location="RFI!E442" display="RFI!E442" xr:uid="{7D30E673-F66F-334F-8133-689B18E53F22}"/>
    <hyperlink ref="A66" location="RFI!E451" display="RFI!E451" xr:uid="{48354A6D-0815-BF47-B37A-F2A2FE4F9A6F}"/>
    <hyperlink ref="A67" location="RFI!E465" display="RFI!E465" xr:uid="{DE712627-A639-BF4A-A412-0F41D1F179D5}"/>
    <hyperlink ref="A68" location="RFI!E466" display="RFI!E466" xr:uid="{7BC5C374-69D1-4A4C-B047-A7725EE9E824}"/>
    <hyperlink ref="A69" location="RFI!E478" display="RFI!E478" xr:uid="{5526DB63-9DBF-5646-BFBF-D7E841023328}"/>
    <hyperlink ref="A70" location="RFI!E489" display="RFI!E489" xr:uid="{D3201660-F1E0-AE44-BC41-914A577FA746}"/>
    <hyperlink ref="A71" location="RFI!E497" display="RFI!E497" xr:uid="{04C029D1-B6DE-CF4E-ADBC-32C571286FB7}"/>
    <hyperlink ref="A72" location="RFI!E498" display="RFI!E498" xr:uid="{C15531E8-480F-494B-9289-0347CDF21AAF}"/>
    <hyperlink ref="A73" location="RFI!E509" display="RFI!E509" xr:uid="{8E51789C-D305-BD43-8C69-496B8412B6E3}"/>
    <hyperlink ref="A74" location="RFI!E510" display="RFI!E510" xr:uid="{63FEF0D0-724B-CB48-9C6E-C925F3080D45}"/>
    <hyperlink ref="A75" location="RFI!E519" display="RFI!E519" xr:uid="{C5DF1DC0-EEEC-5E45-A0DD-767A33834524}"/>
    <hyperlink ref="A76" location="RFI!E520" display="RFI!E520" xr:uid="{7560CDDE-E151-6A43-9991-7B5DFCF381ED}"/>
    <hyperlink ref="A77" location="RFI!E544" display="RFI!E544" xr:uid="{BAF83790-2C02-B048-8AA8-24BE173E2444}"/>
    <hyperlink ref="A78" location="RFI!E545" display="RFI!E545" xr:uid="{8D256DB8-CFFF-E04A-976E-7DA516107041}"/>
    <hyperlink ref="A79" location="RFI!E553" display="RFI!E553" xr:uid="{08FBD20C-082B-D94C-997F-F4A18E0B5CFF}"/>
    <hyperlink ref="A80" location="RFI!E561" display="RFI!E561" xr:uid="{E300705C-3D6E-FF41-AA09-1632E83E530C}"/>
    <hyperlink ref="A81" location="RFI!E568" display="RFI!E568" xr:uid="{0397BE07-BA5A-E349-9BCD-ADCD8FD1C57F}"/>
    <hyperlink ref="A82" location="RFI!E569" display="RFI!E569" xr:uid="{6D360309-4933-D242-A0ED-B0C7E6E7B9D8}"/>
    <hyperlink ref="A83" location="RFI!E590" display="RFI!E590" xr:uid="{E3B63241-E8A9-1547-9F3E-ABF313552EA0}"/>
    <hyperlink ref="A84" location="RFI!E591" display="RFI!E591" xr:uid="{D8B5F408-D5FC-1140-89BA-5ED18D08F6AE}"/>
    <hyperlink ref="A85" location="RFI!E603" display="RFI!E603" xr:uid="{F11FDB13-7885-8D40-9582-2E5D519A52CB}"/>
    <hyperlink ref="A86" location="RFI!E617" display="RFI!E617" xr:uid="{01CB339A-F843-4448-8991-B563D9055ADE}"/>
    <hyperlink ref="A87" location="RFI!E618" display="RFI!E618" xr:uid="{1F0435FA-92F5-D445-A81A-CF222AFE2398}"/>
    <hyperlink ref="A88" location="RFI!E619" display="RFI!E619" xr:uid="{69AEBC70-D5BC-064F-89B3-21AEFB64B83D}"/>
    <hyperlink ref="A89" location="RFI!E633" display="RFI!E633" xr:uid="{ED9C889C-0EBF-F641-9A6B-E1E8B79DADE7}"/>
    <hyperlink ref="A90" location="RFI!E645" display="RFI!E645" xr:uid="{ED27DD0A-ACD9-3F4B-B067-0CE21C928D3E}"/>
    <hyperlink ref="A91" location="RFI!E646" display="RFI!E646" xr:uid="{F7A459C6-7E8A-BA49-815F-5F2D85EBD205}"/>
    <hyperlink ref="A92" location="RFI!E652" display="RFI!E652" xr:uid="{4E75D3AB-60F8-A248-8450-4861810A7C4E}"/>
    <hyperlink ref="A93" location="RFI!E662" display="RFI!E662" xr:uid="{AC0AF603-0FBE-2145-B684-1330705831E3}"/>
    <hyperlink ref="A94" location="RFI!E670" display="RFI!E670" xr:uid="{51EA172F-FC2A-D24B-88B9-38537A4E295D}"/>
    <hyperlink ref="A95" location="RFI!E676" display="RFI!E676" xr:uid="{7BC6645F-C740-BA40-ACB6-01DB08A9650C}"/>
    <hyperlink ref="A96" location="RFI!E677" display="RFI!E677" xr:uid="{4D461C50-A5E1-BD47-A852-E2BD2D8F7B4B}"/>
    <hyperlink ref="A97" location="RFI!E682" display="RFI!E682" xr:uid="{168156B5-8D36-CB45-93A5-56BF2BFBEF6E}"/>
    <hyperlink ref="A98" location="RFI!E688" display="RFI!E688" xr:uid="{0BC5F453-04DD-3F43-B3B8-3E7038BA5321}"/>
    <hyperlink ref="A99" location="RFI!E689" display="RFI!E689" xr:uid="{D5AB1380-BB8B-A346-B955-789D7E23E6DC}"/>
    <hyperlink ref="A100" location="RFI!E690" display="RFI!E690" xr:uid="{01F8A95E-F1F9-9147-993B-836502CBCEBD}"/>
    <hyperlink ref="A101" location="RFI!E703" display="RFI!E703" xr:uid="{FDCB290C-8498-B444-9E44-714FF3BD72BB}"/>
    <hyperlink ref="A102" location="RFI!E709" display="RFI!E709" xr:uid="{B41F9933-9A06-714D-BBEB-F7173AAC7D13}"/>
    <hyperlink ref="A103" location="RFI!E718" display="RFI!E718" xr:uid="{E2631A98-7CC6-DD46-B064-97BD46751902}"/>
    <hyperlink ref="A104" location="RFI!E722" display="RFI!E722" xr:uid="{79105576-277C-5B45-AA19-7D834FFB67C3}"/>
    <hyperlink ref="A105" location="RFI!E726" display="RFI!E726" xr:uid="{D7AB29F6-F1CE-874B-A16E-8BEEB7FD7017}"/>
    <hyperlink ref="A106" location="RFI!E730" display="RFI!E730" xr:uid="{7AA457C3-13C9-F44E-8348-46EBC129E8B0}"/>
    <hyperlink ref="A107" location="RFI!E734" display="RFI!E734" xr:uid="{191DFD07-1126-7F45-9AE7-6F9606FE9BCC}"/>
    <hyperlink ref="A108" location="RFI!E738" display="RFI!E738" xr:uid="{91C5F4F0-BFC2-EB4D-8817-2BBA66DDCEEA}"/>
    <hyperlink ref="A109" location="RFI!E742" display="RFI!E742" xr:uid="{1A24ECFC-F0CB-B848-BBED-63A646C9EC1D}"/>
    <hyperlink ref="A110" location="RFI!E743" display="RFI!E743" xr:uid="{5DC31E95-0EB7-E043-B48D-C81C3847E64B}"/>
    <hyperlink ref="A111" location="RFI!E750" display="RFI!E750" xr:uid="{36D8536A-6227-084D-87C4-BFEBBA5F8EB9}"/>
    <hyperlink ref="A112" location="RFI!E755" display="RFI!E755" xr:uid="{D217B16E-B694-DA4A-A483-BF6D5EA2F550}"/>
    <hyperlink ref="A113" location="RFI!E761" display="RFI!E761" xr:uid="{E1FE69DC-5148-954B-81CE-4BCCD44CCA02}"/>
    <hyperlink ref="A114" location="RFI!E771" display="RFI!E771" xr:uid="{EFFF6551-0F01-0A42-BF7F-4BE0CCB67EAF}"/>
    <hyperlink ref="A115" location="RFI!E778" display="RFI!E778" xr:uid="{15C36E0A-4F39-5E43-8DC1-A77B6380557C}"/>
    <hyperlink ref="A116" location="RFI!E793" display="RFI!E793" xr:uid="{182A1A6E-3E6A-6D47-95FF-0B47E80EE46C}"/>
    <hyperlink ref="A117" location="RFI!E799" display="RFI!E799" xr:uid="{F1EBD670-DF79-9547-B422-FBCC497656B7}"/>
    <hyperlink ref="A118" location="RFI!E807" display="RFI!E807" xr:uid="{55D15D31-DCB2-AD40-9801-5A936EE06034}"/>
    <hyperlink ref="A119" location="RFI!E819" display="RFI!E819" xr:uid="{514187CE-9D99-8F42-B43A-4DAFA2F49DCB}"/>
    <hyperlink ref="A120" location="RFI!E825" display="RFI!E825" xr:uid="{907087FC-3811-EA46-AC58-4624FDBD9834}"/>
    <hyperlink ref="A121" location="RFI!E836" display="RFI!E836" xr:uid="{382AEE4D-FED1-9B4F-8884-3E1C59FF1ABD}"/>
    <hyperlink ref="A122" location="RFI!E840" display="RFI!E840" xr:uid="{3ED97C64-9710-964D-B752-884E153A11AB}"/>
    <hyperlink ref="A123" location="RFI!E845" display="RFI!E845" xr:uid="{99CC9A2E-99CF-DB44-9C05-27930AF0882B}"/>
    <hyperlink ref="A124" location="RFI!E852" display="RFI!E852" xr:uid="{B818E8DA-53CB-EC45-8F99-A44A965AEA59}"/>
    <hyperlink ref="A125" location="RFI!E856" display="RFI!E856" xr:uid="{3CD3F97F-1391-9447-82FC-20768009D7D8}"/>
    <hyperlink ref="A126" location="RFI!E860" display="RFI!E860" xr:uid="{728DDEAF-123C-1C4E-9808-CEB8501F85A9}"/>
    <hyperlink ref="A127" location="RFI!E864" display="RFI!E864" xr:uid="{06FFF9D9-8956-E943-AA69-3A986829B37F}"/>
    <hyperlink ref="A128" location="RFI!E865" display="RFI!E865" xr:uid="{7BBF89E2-FB22-4E4C-90F7-D65AAD6EC08D}"/>
    <hyperlink ref="A129" location="RFI!E870" display="RFI!E870" xr:uid="{DAC339DD-D75C-0045-B94B-25DD9EB6A210}"/>
    <hyperlink ref="A130" location="RFI!E881" display="RFI!E881" xr:uid="{BE991F02-55B7-694D-9B8E-91B0D23624D2}"/>
    <hyperlink ref="A131" location="RFI!E885" display="RFI!E885" xr:uid="{6104D078-5EA9-A64E-9E13-7B13637A25B3}"/>
    <hyperlink ref="A132" location="RFI!E893" display="RFI!E893" xr:uid="{334E8E8F-FE38-DB46-A627-863DEA0FD34C}"/>
    <hyperlink ref="A133" location="RFI!E897" display="RFI!E897" xr:uid="{A20FA60C-D5B0-604B-BBAA-693B7373C820}"/>
    <hyperlink ref="A134" location="RFI!E901" display="RFI!E901" xr:uid="{6A04D8A3-8A6A-2244-B1E1-DCD44C028FE9}"/>
    <hyperlink ref="A135" location="RFI!E907" display="RFI!E907" xr:uid="{C01751E9-F073-8344-8E27-0830FEC3D3C5}"/>
    <hyperlink ref="A136" location="RFI!E911" display="RFI!E911" xr:uid="{D73210BE-9743-C343-99CD-80D3E4D184C2}"/>
    <hyperlink ref="A137" location="RFI!E915" display="RFI!E915" xr:uid="{8FA8BCEC-70CF-794C-AE01-FE51A741BDB9}"/>
    <hyperlink ref="A138" location="RFI!E919" display="RFI!E919" xr:uid="{DC5D367A-08C4-D045-99AB-E2C040FC4982}"/>
    <hyperlink ref="A139" location="RFI!E920" display="RFI!E920" xr:uid="{9A446E72-7054-954F-8E07-EDD0C7FB0830}"/>
    <hyperlink ref="A140" location="RFI!E924" display="RFI!E924" xr:uid="{3063C246-BC99-8E4C-BDA2-3F364E2EC0D5}"/>
    <hyperlink ref="A141" location="RFI!E929" display="RFI!E929" xr:uid="{4DB051FE-01A4-D346-8085-285058FA36EA}"/>
    <hyperlink ref="A142" location="RFI!E938" display="RFI!E938" xr:uid="{7488BF77-8D2E-304A-80E0-B1927F470197}"/>
    <hyperlink ref="A143" location="RFI!E942" display="RFI!E942" xr:uid="{B23B16E4-EE23-CC4F-8E41-7F2078F84A4C}"/>
    <hyperlink ref="A144" location="RFI!E946" display="RFI!E946" xr:uid="{CC2B6CB7-C4E9-B044-AF99-16C5A2413AD6}"/>
    <hyperlink ref="A145" location="RFI!E950" display="RFI!E950" xr:uid="{7A4A6D9C-1671-0A4F-B168-CD6765A2A729}"/>
    <hyperlink ref="A146" location="RFI!E951" display="RFI!E951" xr:uid="{9F52DCA7-45C2-E94A-8FDC-51417EA991C5}"/>
    <hyperlink ref="A147" location="RFI!E952" display="RFI!E952" xr:uid="{DAF37480-80D1-6143-96FB-2BBCFD73C01E}"/>
    <hyperlink ref="A148" location="RFI!E958" display="RFI!E958" xr:uid="{2D0BCCBF-6854-9A48-A517-34DBBFB486F9}"/>
    <hyperlink ref="A149" location="RFI!E973" display="RFI!E973" xr:uid="{2C348D47-94BB-324D-8B8A-211033D18299}"/>
    <hyperlink ref="A150" location="RFI!E979" display="RFI!E979" xr:uid="{CE52DFB4-0A85-E34F-8C59-B7C8B5421E18}"/>
    <hyperlink ref="A151" location="RFI!E992" display="RFI!E992" xr:uid="{2AB45527-CC57-814A-9E15-F3CA26AF71FC}"/>
    <hyperlink ref="A152" location="RFI!E1005" display="RFI!E1005" xr:uid="{C5D7CF18-A68B-2540-AF49-328EB45E39CF}"/>
    <hyperlink ref="A153" location="RFI!E1012" display="RFI!E1012" xr:uid="{C48E759D-2AB7-084A-B05F-271E3B2D651E}"/>
    <hyperlink ref="A154" location="RFI!E1021" display="RFI!E1021" xr:uid="{19C786CA-B119-1A4A-8A38-2D16BFC089C8}"/>
    <hyperlink ref="A155" location="RFI!E1025" display="RFI!E1025" xr:uid="{81F601AB-8506-4D41-89AF-F20F7CC24100}"/>
    <hyperlink ref="A156" location="RFI!E1029" display="RFI!E1029" xr:uid="{6D509AFF-6BC5-374F-9FC0-03C7AAD42F9D}"/>
    <hyperlink ref="A157" location="RFI!E1033" display="RFI!E1033" xr:uid="{8D2A686C-8129-2847-8EDC-4215F2C2DB6D}"/>
    <hyperlink ref="A158" location="RFI!E1034" display="RFI!E1034" xr:uid="{6637E331-762B-B641-8F15-3D7718C5DBFA}"/>
    <hyperlink ref="A159" location="RFI!E1040" display="RFI!E1040" xr:uid="{62AA22CF-3085-F24D-969A-1B5385373784}"/>
    <hyperlink ref="A160" location="RFI!E1049" display="RFI!E1049" xr:uid="{281F9F6B-602D-D045-BD31-72357C18B414}"/>
    <hyperlink ref="A161" location="RFI!E1056" display="RFI!E1056" xr:uid="{7769C559-842E-CF45-9E92-43D420806B1B}"/>
    <hyperlink ref="A162" location="RFI!E1075" display="RFI!E1075" xr:uid="{1EF82DF7-E5C4-534C-8FC5-A63C3F32C693}"/>
    <hyperlink ref="A163" location="RFI!E1079" display="RFI!E1079" xr:uid="{9FF2F9BE-9110-3F47-9236-74350B882EEF}"/>
    <hyperlink ref="A164" location="RFI!E1083" display="RFI!E1083" xr:uid="{4EA140C3-980F-C945-B11A-97853FF002CB}"/>
    <hyperlink ref="A165" location="RFI!E1084" display="RFI!E1084" xr:uid="{532CC44A-460B-1E41-97FA-778D1B799A7C}"/>
    <hyperlink ref="A166" location="RFI!E1094" display="RFI!E1094" xr:uid="{0D234031-D2DE-5E4F-985F-A390C93A3B83}"/>
    <hyperlink ref="A167" location="RFI!E1103" display="RFI!E1103" xr:uid="{39710639-1DB6-DD42-B36A-C862B34193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6B5E5A-CF7B-204C-9FAB-FCBF6E5B7083}">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4D8E3261-9FB8-6E45-BD5B-4EBC2A7CFA24}">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243DD251-B96B-FC4D-BE0C-4D8598BC5047}">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C0FA-6B8F-D64E-8FAC-DC88DABA77AF}">
  <dimension ref="A1:AB1186"/>
  <sheetViews>
    <sheetView tabSelected="1" zoomScale="78" zoomScaleNormal="78" workbookViewId="0">
      <pane xSplit="5" ySplit="2" topLeftCell="F939" activePane="bottomRight" state="frozen"/>
      <selection activeCell="E1" sqref="E1"/>
      <selection pane="topRight" activeCell="F1" sqref="F1"/>
      <selection pane="bottomLeft" activeCell="E3" sqref="E3"/>
      <selection pane="bottomRight" activeCell="E939" sqref="E939"/>
    </sheetView>
  </sheetViews>
  <sheetFormatPr baseColWidth="10" defaultColWidth="10.83203125" defaultRowHeight="15"/>
  <cols>
    <col min="1" max="1" width="7.1640625" style="4" customWidth="1"/>
    <col min="2" max="2" width="24.5" style="4" hidden="1" customWidth="1"/>
    <col min="3" max="3" width="6.33203125" style="4" hidden="1" customWidth="1"/>
    <col min="4" max="4" width="8.33203125" style="10" hidden="1" customWidth="1"/>
    <col min="5" max="5" width="30.6640625" style="4" customWidth="1"/>
    <col min="6" max="6" width="28" style="4" customWidth="1"/>
    <col min="7" max="7" width="43.83203125" style="4" customWidth="1"/>
    <col min="8" max="15" width="5.1640625" style="205" hidden="1" customWidth="1"/>
    <col min="16" max="16" width="6.83203125" style="4" customWidth="1"/>
    <col min="17" max="17" width="44.1640625" style="4" customWidth="1"/>
    <col min="18" max="18" width="9" style="4" customWidth="1"/>
    <col min="19" max="19" width="6.6640625" style="4" customWidth="1"/>
    <col min="20" max="20" width="8" style="4" customWidth="1"/>
    <col min="21" max="21" width="6.83203125" style="4" customWidth="1"/>
    <col min="22" max="22" width="36.1640625" style="4" customWidth="1"/>
    <col min="23" max="23" width="7" style="4" customWidth="1"/>
    <col min="24" max="24" width="6.83203125" style="4" customWidth="1"/>
    <col min="25" max="25" width="8.33203125" style="4" customWidth="1"/>
    <col min="26" max="27" width="6.83203125" style="4" customWidth="1"/>
    <col min="28" max="16384" width="10.83203125" style="4"/>
  </cols>
  <sheetData>
    <row r="1" spans="1:27" ht="17">
      <c r="H1" s="218"/>
      <c r="I1" s="219"/>
      <c r="J1" s="219"/>
      <c r="K1" s="219"/>
      <c r="L1" s="219"/>
      <c r="M1" s="219"/>
      <c r="N1" s="219"/>
      <c r="O1" s="220"/>
      <c r="P1" s="28" t="s">
        <v>1738</v>
      </c>
      <c r="Q1" s="28" t="s">
        <v>1738</v>
      </c>
      <c r="R1" s="28" t="s">
        <v>1738</v>
      </c>
      <c r="S1" s="28" t="s">
        <v>1738</v>
      </c>
      <c r="T1" s="28" t="s">
        <v>1738</v>
      </c>
      <c r="U1" s="28" t="s">
        <v>1738</v>
      </c>
      <c r="V1" s="28" t="s">
        <v>1738</v>
      </c>
      <c r="W1" s="28" t="s">
        <v>1738</v>
      </c>
      <c r="X1" s="28" t="s">
        <v>1738</v>
      </c>
      <c r="Y1" s="28" t="s">
        <v>1738</v>
      </c>
    </row>
    <row r="2" spans="1:27" ht="78">
      <c r="A2" s="4" t="s">
        <v>1739</v>
      </c>
      <c r="B2" s="4" t="s">
        <v>1740</v>
      </c>
      <c r="C2" s="4" t="s">
        <v>1483</v>
      </c>
      <c r="D2" s="10" t="s">
        <v>3820</v>
      </c>
      <c r="E2" s="32" t="s">
        <v>1741</v>
      </c>
      <c r="F2" s="32" t="s">
        <v>1742</v>
      </c>
      <c r="G2" s="32" t="s">
        <v>1743</v>
      </c>
      <c r="H2" s="199" t="s">
        <v>63</v>
      </c>
      <c r="I2" s="199" t="s">
        <v>64</v>
      </c>
      <c r="J2" s="199" t="s">
        <v>394</v>
      </c>
      <c r="K2" s="199" t="s">
        <v>65</v>
      </c>
      <c r="L2" s="199" t="s">
        <v>395</v>
      </c>
      <c r="M2" s="199" t="s">
        <v>1744</v>
      </c>
      <c r="N2" s="200" t="s">
        <v>1745</v>
      </c>
      <c r="O2" s="200" t="s">
        <v>1746</v>
      </c>
      <c r="P2" s="36" t="s">
        <v>72</v>
      </c>
      <c r="Q2" s="36" t="s">
        <v>1747</v>
      </c>
      <c r="R2" s="170" t="s">
        <v>70</v>
      </c>
      <c r="S2" s="35" t="s">
        <v>71</v>
      </c>
      <c r="T2" s="35" t="s">
        <v>76</v>
      </c>
      <c r="U2" s="36" t="s">
        <v>74</v>
      </c>
      <c r="V2" s="36" t="s">
        <v>14</v>
      </c>
      <c r="W2" s="170" t="s">
        <v>70</v>
      </c>
      <c r="X2" s="35" t="s">
        <v>75</v>
      </c>
      <c r="Y2" s="35" t="s">
        <v>396</v>
      </c>
      <c r="Z2" s="171" t="s">
        <v>1727</v>
      </c>
      <c r="AA2" s="172" t="s">
        <v>77</v>
      </c>
    </row>
    <row r="3" spans="1:27" s="29" customFormat="1">
      <c r="E3" s="173"/>
      <c r="F3" s="173"/>
      <c r="G3" s="173"/>
      <c r="H3" s="201"/>
      <c r="I3" s="201"/>
      <c r="J3" s="201"/>
      <c r="K3" s="201"/>
      <c r="L3" s="201"/>
      <c r="M3" s="201"/>
      <c r="N3" s="201"/>
      <c r="O3" s="201"/>
      <c r="P3" s="210"/>
      <c r="Q3" s="210"/>
      <c r="R3" s="210"/>
      <c r="S3" s="210"/>
      <c r="T3" s="210"/>
      <c r="U3" s="210"/>
      <c r="V3" s="210"/>
      <c r="W3" s="210"/>
      <c r="X3" s="210"/>
      <c r="Y3" s="210"/>
      <c r="Z3" s="173"/>
      <c r="AA3" s="173"/>
    </row>
    <row r="4" spans="1:27" ht="37" customHeight="1">
      <c r="E4" s="216" t="s">
        <v>1748</v>
      </c>
      <c r="F4" s="216"/>
      <c r="G4" s="216"/>
      <c r="H4" s="202"/>
      <c r="I4" s="202"/>
      <c r="J4" s="202"/>
      <c r="K4" s="202"/>
      <c r="L4" s="202"/>
      <c r="M4" s="202"/>
      <c r="N4" s="203"/>
      <c r="O4" s="203"/>
      <c r="P4" s="122"/>
      <c r="Q4" s="122"/>
      <c r="R4" s="122"/>
      <c r="S4" s="122"/>
      <c r="T4" s="122"/>
      <c r="U4" s="122"/>
      <c r="V4" s="122"/>
      <c r="W4" s="122"/>
      <c r="X4" s="122"/>
      <c r="Y4" s="122"/>
      <c r="Z4" s="29"/>
      <c r="AA4" s="29"/>
    </row>
    <row r="5" spans="1:27" ht="19" customHeight="1">
      <c r="E5" s="221" t="s">
        <v>147</v>
      </c>
      <c r="F5" s="221"/>
      <c r="G5" s="221"/>
      <c r="H5" s="204"/>
      <c r="I5" s="204"/>
      <c r="J5" s="204"/>
      <c r="K5" s="204"/>
      <c r="L5" s="204"/>
      <c r="M5" s="204"/>
      <c r="N5" s="203"/>
      <c r="O5" s="203"/>
      <c r="P5" s="9"/>
      <c r="Q5" s="9"/>
      <c r="R5" s="9"/>
      <c r="S5" s="9"/>
      <c r="T5" s="9"/>
      <c r="U5" s="9"/>
      <c r="V5" s="9"/>
      <c r="W5" s="9"/>
      <c r="X5" s="9"/>
      <c r="Y5" s="9"/>
    </row>
    <row r="6" spans="1:27" ht="17">
      <c r="E6" s="174" t="s">
        <v>1749</v>
      </c>
      <c r="P6" s="122"/>
      <c r="Q6" s="122"/>
      <c r="R6" s="122"/>
      <c r="S6" s="122"/>
      <c r="T6" s="122"/>
      <c r="U6" s="122"/>
      <c r="V6" s="122"/>
      <c r="W6" s="122"/>
      <c r="X6" s="122"/>
      <c r="Y6" s="122"/>
      <c r="Z6" s="29"/>
      <c r="AA6" s="29"/>
    </row>
    <row r="7" spans="1:27" ht="240">
      <c r="A7" s="4">
        <v>2000</v>
      </c>
      <c r="B7" s="4" t="s">
        <v>1750</v>
      </c>
      <c r="E7" s="3" t="s">
        <v>3375</v>
      </c>
      <c r="F7" s="3" t="s">
        <v>1751</v>
      </c>
      <c r="G7" s="3" t="s">
        <v>1752</v>
      </c>
      <c r="P7" s="175">
        <v>1</v>
      </c>
      <c r="Q7" s="176" t="s">
        <v>3821</v>
      </c>
      <c r="R7" s="176"/>
      <c r="S7" s="70">
        <v>1</v>
      </c>
      <c r="T7" s="71"/>
      <c r="U7" s="175"/>
      <c r="V7" s="176"/>
      <c r="W7" s="176"/>
      <c r="X7" s="70"/>
      <c r="Y7" s="71"/>
      <c r="Z7" s="158">
        <f>IF(U7&lt;&gt;"",U7,IF(P7&lt;&gt;"",P7,IF(N7&lt;&gt;"",N7,"")))</f>
        <v>1</v>
      </c>
      <c r="AA7" s="47">
        <f>IF(X7&lt;&gt;"",X7,IF(S7&lt;&gt;"",S7,IF(O7&lt;&gt;"",O7,"")))</f>
        <v>1</v>
      </c>
    </row>
    <row r="8" spans="1:27" s="29" customFormat="1" ht="208">
      <c r="A8" s="4">
        <v>2001</v>
      </c>
      <c r="B8" s="4" t="s">
        <v>1753</v>
      </c>
      <c r="C8" s="4"/>
      <c r="D8" s="10"/>
      <c r="E8" s="3" t="s">
        <v>161</v>
      </c>
      <c r="F8" s="3" t="s">
        <v>1754</v>
      </c>
      <c r="G8" s="3" t="s">
        <v>1755</v>
      </c>
      <c r="H8" s="205"/>
      <c r="I8" s="205"/>
      <c r="J8" s="205"/>
      <c r="K8" s="205"/>
      <c r="L8" s="205"/>
      <c r="M8" s="205"/>
      <c r="N8" s="205"/>
      <c r="O8" s="205"/>
      <c r="P8" s="175">
        <v>1</v>
      </c>
      <c r="Q8" s="176" t="s">
        <v>4038</v>
      </c>
      <c r="R8" s="176"/>
      <c r="S8" s="70">
        <v>1</v>
      </c>
      <c r="T8" s="71"/>
      <c r="U8" s="175"/>
      <c r="V8" s="176"/>
      <c r="W8" s="176"/>
      <c r="X8" s="70"/>
      <c r="Y8" s="71"/>
      <c r="Z8" s="158">
        <f t="shared" ref="Z8:Z70" si="0">IF(U8&lt;&gt;"",U8,IF(P8&lt;&gt;"",P8,IF(N8&lt;&gt;"",N8,"")))</f>
        <v>1</v>
      </c>
      <c r="AA8" s="47">
        <f t="shared" ref="AA8:AA70" si="1">IF(X8&lt;&gt;"",X8,IF(S8&lt;&gt;"",S8,IF(O8&lt;&gt;"",O8,"")))</f>
        <v>1</v>
      </c>
    </row>
    <row r="9" spans="1:27" s="29" customFormat="1" ht="128">
      <c r="A9" s="4">
        <v>2002</v>
      </c>
      <c r="B9" s="4" t="s">
        <v>1756</v>
      </c>
      <c r="C9" s="4"/>
      <c r="D9" s="10"/>
      <c r="E9" s="3" t="s">
        <v>3376</v>
      </c>
      <c r="F9" s="3" t="s">
        <v>1757</v>
      </c>
      <c r="G9" s="3" t="s">
        <v>1758</v>
      </c>
      <c r="H9" s="205"/>
      <c r="I9" s="205"/>
      <c r="J9" s="205"/>
      <c r="K9" s="205"/>
      <c r="L9" s="205"/>
      <c r="M9" s="205"/>
      <c r="N9" s="205"/>
      <c r="O9" s="205"/>
      <c r="P9" s="175">
        <v>0</v>
      </c>
      <c r="Q9" s="176" t="s">
        <v>4069</v>
      </c>
      <c r="R9" s="176"/>
      <c r="S9" s="70">
        <v>0</v>
      </c>
      <c r="T9" s="71"/>
      <c r="U9" s="175"/>
      <c r="V9" s="176"/>
      <c r="W9" s="176"/>
      <c r="X9" s="70"/>
      <c r="Y9" s="71"/>
      <c r="Z9" s="158">
        <f t="shared" si="0"/>
        <v>0</v>
      </c>
      <c r="AA9" s="47">
        <f t="shared" si="1"/>
        <v>0</v>
      </c>
    </row>
    <row r="10" spans="1:27" s="29" customFormat="1" ht="144">
      <c r="A10" s="4">
        <v>2003</v>
      </c>
      <c r="B10" s="4" t="s">
        <v>1759</v>
      </c>
      <c r="C10" s="4"/>
      <c r="D10" s="10"/>
      <c r="E10" s="3" t="s">
        <v>3377</v>
      </c>
      <c r="F10" s="3" t="s">
        <v>1760</v>
      </c>
      <c r="G10" s="3" t="s">
        <v>1761</v>
      </c>
      <c r="H10" s="205"/>
      <c r="I10" s="205"/>
      <c r="J10" s="205"/>
      <c r="K10" s="205"/>
      <c r="L10" s="205"/>
      <c r="M10" s="205"/>
      <c r="N10" s="205"/>
      <c r="O10" s="205"/>
      <c r="P10" s="175">
        <v>0</v>
      </c>
      <c r="Q10" s="176" t="s">
        <v>4069</v>
      </c>
      <c r="R10" s="176"/>
      <c r="S10" s="70">
        <v>0</v>
      </c>
      <c r="T10" s="71"/>
      <c r="U10" s="175"/>
      <c r="V10" s="176"/>
      <c r="W10" s="176"/>
      <c r="X10" s="70"/>
      <c r="Y10" s="71"/>
      <c r="Z10" s="158">
        <f t="shared" si="0"/>
        <v>0</v>
      </c>
      <c r="AA10" s="47">
        <f t="shared" si="1"/>
        <v>0</v>
      </c>
    </row>
    <row r="11" spans="1:27" s="29" customFormat="1" ht="112">
      <c r="A11" s="4">
        <v>2004</v>
      </c>
      <c r="B11" s="4" t="s">
        <v>1762</v>
      </c>
      <c r="C11" s="4"/>
      <c r="D11" s="10"/>
      <c r="E11" s="3" t="s">
        <v>3378</v>
      </c>
      <c r="F11" s="3" t="s">
        <v>1763</v>
      </c>
      <c r="G11" s="3" t="s">
        <v>1764</v>
      </c>
      <c r="H11" s="205"/>
      <c r="I11" s="205"/>
      <c r="J11" s="205"/>
      <c r="K11" s="205"/>
      <c r="L11" s="205"/>
      <c r="M11" s="205"/>
      <c r="N11" s="205"/>
      <c r="O11" s="205"/>
      <c r="P11" s="175">
        <v>2</v>
      </c>
      <c r="Q11" s="176" t="s">
        <v>4039</v>
      </c>
      <c r="R11" s="176"/>
      <c r="S11" s="70">
        <v>1</v>
      </c>
      <c r="T11" s="71"/>
      <c r="U11" s="175"/>
      <c r="V11" s="176"/>
      <c r="W11" s="176"/>
      <c r="X11" s="70"/>
      <c r="Y11" s="71"/>
      <c r="Z11" s="158">
        <f t="shared" si="0"/>
        <v>2</v>
      </c>
      <c r="AA11" s="47">
        <f t="shared" si="1"/>
        <v>1</v>
      </c>
    </row>
    <row r="12" spans="1:27" s="29" customFormat="1" ht="192">
      <c r="A12" s="4">
        <v>2005</v>
      </c>
      <c r="B12" s="4" t="s">
        <v>522</v>
      </c>
      <c r="C12" s="4"/>
      <c r="D12" s="10"/>
      <c r="E12" s="3" t="s">
        <v>3379</v>
      </c>
      <c r="F12" s="3" t="s">
        <v>1765</v>
      </c>
      <c r="G12" s="3" t="s">
        <v>1766</v>
      </c>
      <c r="H12" s="205"/>
      <c r="I12" s="205"/>
      <c r="J12" s="205"/>
      <c r="K12" s="205"/>
      <c r="L12" s="205"/>
      <c r="M12" s="205"/>
      <c r="N12" s="205"/>
      <c r="O12" s="205"/>
      <c r="P12" s="175">
        <v>2</v>
      </c>
      <c r="Q12" s="176" t="s">
        <v>4040</v>
      </c>
      <c r="R12" s="176"/>
      <c r="S12" s="70">
        <v>1</v>
      </c>
      <c r="T12" s="71"/>
      <c r="U12" s="175"/>
      <c r="V12" s="176"/>
      <c r="W12" s="176"/>
      <c r="X12" s="70"/>
      <c r="Y12" s="71"/>
      <c r="Z12" s="158">
        <f t="shared" si="0"/>
        <v>2</v>
      </c>
      <c r="AA12" s="47">
        <f t="shared" si="1"/>
        <v>1</v>
      </c>
    </row>
    <row r="13" spans="1:27" s="29" customFormat="1">
      <c r="A13" s="4"/>
      <c r="H13" s="205"/>
      <c r="I13" s="205"/>
      <c r="J13" s="205"/>
      <c r="K13" s="205"/>
      <c r="L13" s="205"/>
      <c r="M13" s="205"/>
      <c r="N13" s="205"/>
      <c r="O13" s="205"/>
      <c r="P13" s="122"/>
      <c r="Q13" s="122"/>
      <c r="R13" s="122"/>
      <c r="S13" s="122"/>
      <c r="T13" s="122"/>
      <c r="U13" s="122"/>
      <c r="V13" s="122"/>
      <c r="W13" s="122"/>
      <c r="X13" s="122"/>
      <c r="Y13" s="122"/>
    </row>
    <row r="14" spans="1:27" s="29" customFormat="1">
      <c r="A14" s="4"/>
      <c r="H14" s="205"/>
      <c r="I14" s="205"/>
      <c r="J14" s="205"/>
      <c r="K14" s="205"/>
      <c r="L14" s="205"/>
      <c r="M14" s="205"/>
      <c r="N14" s="205"/>
      <c r="O14" s="205"/>
      <c r="P14" s="122"/>
      <c r="Q14" s="122"/>
      <c r="R14" s="122"/>
      <c r="S14" s="122"/>
      <c r="T14" s="122"/>
      <c r="U14" s="122"/>
      <c r="V14" s="122"/>
      <c r="W14" s="122"/>
      <c r="X14" s="122"/>
      <c r="Y14" s="122"/>
    </row>
    <row r="15" spans="1:27" s="29" customFormat="1" ht="17">
      <c r="A15" s="4"/>
      <c r="E15" s="174" t="s">
        <v>1767</v>
      </c>
      <c r="H15" s="205"/>
      <c r="I15" s="205"/>
      <c r="J15" s="205"/>
      <c r="K15" s="205"/>
      <c r="L15" s="205"/>
      <c r="M15" s="205"/>
      <c r="N15" s="205"/>
      <c r="O15" s="205"/>
      <c r="P15" s="122"/>
      <c r="Q15" s="122"/>
      <c r="R15" s="122"/>
      <c r="S15" s="122"/>
      <c r="T15" s="122"/>
      <c r="U15" s="122"/>
      <c r="V15" s="122"/>
      <c r="W15" s="122"/>
      <c r="X15" s="122"/>
      <c r="Y15" s="122"/>
    </row>
    <row r="16" spans="1:27" s="29" customFormat="1" ht="192">
      <c r="A16" s="4">
        <v>2006</v>
      </c>
      <c r="B16" s="4" t="s">
        <v>1768</v>
      </c>
      <c r="C16" s="4"/>
      <c r="D16" s="10"/>
      <c r="E16" s="3" t="s">
        <v>3380</v>
      </c>
      <c r="F16" s="3" t="s">
        <v>1769</v>
      </c>
      <c r="G16" s="3" t="s">
        <v>1770</v>
      </c>
      <c r="H16" s="205"/>
      <c r="I16" s="205"/>
      <c r="J16" s="205"/>
      <c r="K16" s="205"/>
      <c r="L16" s="205"/>
      <c r="M16" s="205"/>
      <c r="N16" s="205"/>
      <c r="O16" s="205"/>
      <c r="P16" s="175">
        <v>0</v>
      </c>
      <c r="Q16" s="176" t="s">
        <v>979</v>
      </c>
      <c r="R16" s="176"/>
      <c r="S16" s="70">
        <v>0</v>
      </c>
      <c r="T16" s="71"/>
      <c r="U16" s="175"/>
      <c r="V16" s="176"/>
      <c r="W16" s="176"/>
      <c r="X16" s="70"/>
      <c r="Y16" s="71"/>
      <c r="Z16" s="158">
        <f t="shared" si="0"/>
        <v>0</v>
      </c>
      <c r="AA16" s="47">
        <f t="shared" si="1"/>
        <v>0</v>
      </c>
    </row>
    <row r="17" spans="1:27" s="29" customFormat="1" ht="240">
      <c r="A17" s="4">
        <v>2007</v>
      </c>
      <c r="B17" s="4" t="s">
        <v>1771</v>
      </c>
      <c r="C17" s="4"/>
      <c r="D17" s="10"/>
      <c r="E17" s="3" t="s">
        <v>3381</v>
      </c>
      <c r="F17" s="3" t="s">
        <v>1772</v>
      </c>
      <c r="G17" s="3" t="s">
        <v>1773</v>
      </c>
      <c r="H17" s="205"/>
      <c r="I17" s="205"/>
      <c r="J17" s="205"/>
      <c r="K17" s="205"/>
      <c r="L17" s="205"/>
      <c r="M17" s="205"/>
      <c r="N17" s="205"/>
      <c r="O17" s="205"/>
      <c r="P17" s="175">
        <v>4</v>
      </c>
      <c r="Q17" s="176" t="s">
        <v>4041</v>
      </c>
      <c r="R17" s="176"/>
      <c r="S17" s="70">
        <v>3</v>
      </c>
      <c r="T17" s="71"/>
      <c r="U17" s="175"/>
      <c r="V17" s="176"/>
      <c r="W17" s="176"/>
      <c r="X17" s="70"/>
      <c r="Y17" s="71"/>
      <c r="Z17" s="158">
        <f t="shared" si="0"/>
        <v>4</v>
      </c>
      <c r="AA17" s="47">
        <f t="shared" si="1"/>
        <v>3</v>
      </c>
    </row>
    <row r="18" spans="1:27" s="29" customFormat="1" ht="160">
      <c r="A18" s="4">
        <v>2008</v>
      </c>
      <c r="B18" s="4" t="s">
        <v>1768</v>
      </c>
      <c r="C18" s="4"/>
      <c r="D18" s="10"/>
      <c r="E18" s="3" t="s">
        <v>3382</v>
      </c>
      <c r="F18" s="3" t="s">
        <v>1774</v>
      </c>
      <c r="G18" s="3" t="s">
        <v>1775</v>
      </c>
      <c r="H18" s="205"/>
      <c r="I18" s="205"/>
      <c r="J18" s="205"/>
      <c r="K18" s="205"/>
      <c r="L18" s="205"/>
      <c r="M18" s="205"/>
      <c r="N18" s="205"/>
      <c r="O18" s="205"/>
      <c r="P18" s="175">
        <v>3</v>
      </c>
      <c r="Q18" s="176" t="s">
        <v>3822</v>
      </c>
      <c r="R18" s="176"/>
      <c r="S18" s="70">
        <v>3</v>
      </c>
      <c r="T18" s="71"/>
      <c r="U18" s="175"/>
      <c r="V18" s="176"/>
      <c r="W18" s="176"/>
      <c r="X18" s="70"/>
      <c r="Y18" s="71"/>
      <c r="Z18" s="158">
        <f t="shared" si="0"/>
        <v>3</v>
      </c>
      <c r="AA18" s="47">
        <f t="shared" si="1"/>
        <v>3</v>
      </c>
    </row>
    <row r="19" spans="1:27" s="29" customFormat="1" ht="144">
      <c r="A19" s="4">
        <v>2009</v>
      </c>
      <c r="B19" s="4" t="s">
        <v>1776</v>
      </c>
      <c r="C19" s="4"/>
      <c r="D19" s="10"/>
      <c r="E19" s="3" t="s">
        <v>3383</v>
      </c>
      <c r="F19" s="3" t="s">
        <v>1777</v>
      </c>
      <c r="G19" s="3" t="s">
        <v>1778</v>
      </c>
      <c r="H19" s="205"/>
      <c r="I19" s="205"/>
      <c r="J19" s="205"/>
      <c r="K19" s="205"/>
      <c r="L19" s="205"/>
      <c r="M19" s="205"/>
      <c r="N19" s="205"/>
      <c r="O19" s="205"/>
      <c r="P19" s="175">
        <v>2</v>
      </c>
      <c r="Q19" s="176" t="s">
        <v>3823</v>
      </c>
      <c r="R19" s="176"/>
      <c r="S19" s="70">
        <v>2</v>
      </c>
      <c r="T19" s="71"/>
      <c r="U19" s="175"/>
      <c r="V19" s="176"/>
      <c r="W19" s="176"/>
      <c r="X19" s="70"/>
      <c r="Y19" s="71"/>
      <c r="Z19" s="158">
        <f t="shared" si="0"/>
        <v>2</v>
      </c>
      <c r="AA19" s="47">
        <f t="shared" si="1"/>
        <v>2</v>
      </c>
    </row>
    <row r="20" spans="1:27" s="29" customFormat="1" ht="160">
      <c r="A20" s="4">
        <v>2010</v>
      </c>
      <c r="B20" s="4" t="s">
        <v>1779</v>
      </c>
      <c r="C20" s="4"/>
      <c r="D20" s="10"/>
      <c r="E20" s="3" t="s">
        <v>3384</v>
      </c>
      <c r="F20" s="3" t="s">
        <v>1780</v>
      </c>
      <c r="G20" s="3" t="s">
        <v>1781</v>
      </c>
      <c r="H20" s="205"/>
      <c r="I20" s="205"/>
      <c r="J20" s="205"/>
      <c r="K20" s="205"/>
      <c r="L20" s="205"/>
      <c r="M20" s="205"/>
      <c r="N20" s="205"/>
      <c r="O20" s="205"/>
      <c r="P20" s="175">
        <v>2</v>
      </c>
      <c r="Q20" s="176" t="s">
        <v>3824</v>
      </c>
      <c r="R20" s="176"/>
      <c r="S20" s="70">
        <v>2</v>
      </c>
      <c r="T20" s="71"/>
      <c r="U20" s="175"/>
      <c r="V20" s="176"/>
      <c r="W20" s="176"/>
      <c r="X20" s="70"/>
      <c r="Y20" s="71"/>
      <c r="Z20" s="158">
        <f t="shared" si="0"/>
        <v>2</v>
      </c>
      <c r="AA20" s="47">
        <f t="shared" si="1"/>
        <v>2</v>
      </c>
    </row>
    <row r="21" spans="1:27" s="29" customFormat="1">
      <c r="A21" s="4"/>
      <c r="H21" s="205"/>
      <c r="I21" s="205"/>
      <c r="J21" s="205"/>
      <c r="K21" s="205"/>
      <c r="L21" s="205"/>
      <c r="M21" s="205"/>
      <c r="N21" s="205"/>
      <c r="O21" s="205"/>
      <c r="P21" s="122"/>
      <c r="Q21" s="122"/>
      <c r="R21" s="122"/>
      <c r="S21" s="122"/>
      <c r="T21" s="122"/>
      <c r="U21" s="122"/>
      <c r="V21" s="122"/>
      <c r="W21" s="122"/>
      <c r="X21" s="122"/>
      <c r="Y21" s="122"/>
    </row>
    <row r="22" spans="1:27" s="29" customFormat="1">
      <c r="A22" s="4"/>
      <c r="H22" s="205"/>
      <c r="I22" s="205"/>
      <c r="J22" s="205"/>
      <c r="K22" s="205"/>
      <c r="L22" s="205"/>
      <c r="M22" s="205"/>
      <c r="N22" s="205"/>
      <c r="O22" s="205"/>
      <c r="P22" s="122"/>
      <c r="Q22" s="122"/>
      <c r="R22" s="122"/>
      <c r="S22" s="122"/>
      <c r="T22" s="122"/>
      <c r="U22" s="122"/>
      <c r="V22" s="122"/>
      <c r="W22" s="122"/>
      <c r="X22" s="122"/>
      <c r="Y22" s="122"/>
    </row>
    <row r="23" spans="1:27" s="29" customFormat="1" ht="17">
      <c r="A23" s="4"/>
      <c r="E23" s="174" t="s">
        <v>1782</v>
      </c>
      <c r="H23" s="205"/>
      <c r="I23" s="205"/>
      <c r="J23" s="205"/>
      <c r="K23" s="205"/>
      <c r="L23" s="205"/>
      <c r="M23" s="205"/>
      <c r="N23" s="205"/>
      <c r="O23" s="205"/>
      <c r="P23" s="122"/>
      <c r="Q23" s="122"/>
      <c r="R23" s="122"/>
      <c r="S23" s="122"/>
      <c r="T23" s="122"/>
      <c r="U23" s="122"/>
      <c r="V23" s="122"/>
      <c r="W23" s="122"/>
      <c r="X23" s="122"/>
      <c r="Y23" s="122"/>
    </row>
    <row r="24" spans="1:27" s="29" customFormat="1" ht="256">
      <c r="A24" s="4">
        <v>2011</v>
      </c>
      <c r="B24" s="4" t="s">
        <v>1783</v>
      </c>
      <c r="C24" s="4"/>
      <c r="D24" s="10"/>
      <c r="E24" s="3" t="s">
        <v>3385</v>
      </c>
      <c r="F24" s="3" t="s">
        <v>1784</v>
      </c>
      <c r="G24" s="3" t="s">
        <v>1785</v>
      </c>
      <c r="H24" s="205"/>
      <c r="I24" s="205"/>
      <c r="J24" s="205"/>
      <c r="K24" s="205"/>
      <c r="L24" s="205"/>
      <c r="M24" s="205"/>
      <c r="N24" s="205"/>
      <c r="O24" s="205"/>
      <c r="P24" s="175">
        <v>1</v>
      </c>
      <c r="Q24" s="176" t="s">
        <v>3825</v>
      </c>
      <c r="R24" s="176"/>
      <c r="S24" s="70">
        <v>1</v>
      </c>
      <c r="T24" s="71"/>
      <c r="U24" s="175"/>
      <c r="V24" s="176"/>
      <c r="W24" s="176"/>
      <c r="X24" s="70"/>
      <c r="Y24" s="71"/>
      <c r="Z24" s="158">
        <f t="shared" si="0"/>
        <v>1</v>
      </c>
      <c r="AA24" s="47">
        <f t="shared" si="1"/>
        <v>1</v>
      </c>
    </row>
    <row r="25" spans="1:27" s="29" customFormat="1" ht="304">
      <c r="A25" s="4">
        <v>2012</v>
      </c>
      <c r="B25" s="29" t="s">
        <v>1786</v>
      </c>
      <c r="E25" s="3" t="s">
        <v>1123</v>
      </c>
      <c r="F25" s="3" t="s">
        <v>1787</v>
      </c>
      <c r="G25" s="3" t="s">
        <v>1788</v>
      </c>
      <c r="H25" s="205"/>
      <c r="I25" s="205"/>
      <c r="J25" s="205"/>
      <c r="K25" s="205"/>
      <c r="L25" s="205"/>
      <c r="M25" s="205"/>
      <c r="N25" s="205"/>
      <c r="O25" s="205"/>
      <c r="P25" s="175">
        <v>1</v>
      </c>
      <c r="Q25" s="176" t="s">
        <v>3826</v>
      </c>
      <c r="R25" s="176"/>
      <c r="S25" s="70">
        <v>1</v>
      </c>
      <c r="T25" s="71"/>
      <c r="U25" s="175"/>
      <c r="V25" s="176"/>
      <c r="W25" s="176"/>
      <c r="X25" s="70"/>
      <c r="Y25" s="71"/>
      <c r="Z25" s="158">
        <f t="shared" si="0"/>
        <v>1</v>
      </c>
      <c r="AA25" s="47">
        <f t="shared" si="1"/>
        <v>1</v>
      </c>
    </row>
    <row r="26" spans="1:27" s="29" customFormat="1" ht="256">
      <c r="A26" s="4">
        <v>2013</v>
      </c>
      <c r="B26" s="29" t="s">
        <v>1789</v>
      </c>
      <c r="E26" s="3" t="s">
        <v>3386</v>
      </c>
      <c r="F26" s="3" t="s">
        <v>1790</v>
      </c>
      <c r="G26" s="3" t="s">
        <v>1791</v>
      </c>
      <c r="H26" s="205"/>
      <c r="I26" s="205"/>
      <c r="J26" s="205"/>
      <c r="K26" s="205"/>
      <c r="L26" s="205"/>
      <c r="M26" s="205"/>
      <c r="N26" s="205"/>
      <c r="O26" s="205"/>
      <c r="P26" s="175">
        <v>1</v>
      </c>
      <c r="Q26" s="176" t="s">
        <v>3827</v>
      </c>
      <c r="R26" s="176"/>
      <c r="S26" s="70">
        <v>1</v>
      </c>
      <c r="T26" s="71"/>
      <c r="U26" s="175"/>
      <c r="V26" s="176"/>
      <c r="W26" s="176"/>
      <c r="X26" s="70"/>
      <c r="Y26" s="71"/>
      <c r="Z26" s="158">
        <f t="shared" si="0"/>
        <v>1</v>
      </c>
      <c r="AA26" s="47">
        <f t="shared" si="1"/>
        <v>1</v>
      </c>
    </row>
    <row r="27" spans="1:27" s="29" customFormat="1" ht="192">
      <c r="A27" s="4">
        <v>2014</v>
      </c>
      <c r="B27" s="29" t="s">
        <v>1792</v>
      </c>
      <c r="E27" s="3" t="s">
        <v>3387</v>
      </c>
      <c r="F27" s="3" t="s">
        <v>1793</v>
      </c>
      <c r="G27" s="3" t="s">
        <v>1794</v>
      </c>
      <c r="H27" s="205"/>
      <c r="I27" s="205"/>
      <c r="J27" s="205"/>
      <c r="K27" s="205"/>
      <c r="L27" s="205"/>
      <c r="M27" s="205"/>
      <c r="N27" s="205"/>
      <c r="O27" s="205"/>
      <c r="P27" s="175">
        <v>1</v>
      </c>
      <c r="Q27" s="176" t="s">
        <v>3831</v>
      </c>
      <c r="R27" s="176"/>
      <c r="S27" s="70">
        <v>1</v>
      </c>
      <c r="T27" s="71"/>
      <c r="U27" s="175"/>
      <c r="V27" s="176"/>
      <c r="W27" s="176"/>
      <c r="X27" s="70"/>
      <c r="Y27" s="71"/>
      <c r="Z27" s="158">
        <f t="shared" si="0"/>
        <v>1</v>
      </c>
      <c r="AA27" s="47">
        <f t="shared" si="1"/>
        <v>1</v>
      </c>
    </row>
    <row r="28" spans="1:27" s="29" customFormat="1" ht="320">
      <c r="A28" s="4">
        <v>2015</v>
      </c>
      <c r="B28" s="29" t="s">
        <v>1795</v>
      </c>
      <c r="E28" s="3" t="s">
        <v>415</v>
      </c>
      <c r="F28" s="3" t="s">
        <v>1796</v>
      </c>
      <c r="G28" s="3" t="s">
        <v>1797</v>
      </c>
      <c r="H28" s="205"/>
      <c r="I28" s="205"/>
      <c r="J28" s="205"/>
      <c r="K28" s="205"/>
      <c r="L28" s="205"/>
      <c r="M28" s="205"/>
      <c r="N28" s="205"/>
      <c r="O28" s="205"/>
      <c r="P28" s="175">
        <v>0</v>
      </c>
      <c r="Q28" s="176" t="s">
        <v>3832</v>
      </c>
      <c r="R28" s="176"/>
      <c r="S28" s="70">
        <v>0</v>
      </c>
      <c r="T28" s="71"/>
      <c r="U28" s="175"/>
      <c r="V28" s="176"/>
      <c r="W28" s="176"/>
      <c r="X28" s="70"/>
      <c r="Y28" s="71"/>
      <c r="Z28" s="158">
        <f t="shared" si="0"/>
        <v>0</v>
      </c>
      <c r="AA28" s="47">
        <f t="shared" si="1"/>
        <v>0</v>
      </c>
    </row>
    <row r="29" spans="1:27" s="29" customFormat="1">
      <c r="A29" s="4"/>
      <c r="H29" s="205"/>
      <c r="I29" s="205"/>
      <c r="J29" s="205"/>
      <c r="K29" s="205"/>
      <c r="L29" s="205"/>
      <c r="M29" s="205"/>
      <c r="N29" s="205"/>
      <c r="O29" s="205"/>
      <c r="P29" s="122"/>
      <c r="Q29" s="122"/>
      <c r="R29" s="122"/>
      <c r="S29" s="122"/>
      <c r="T29" s="122"/>
      <c r="U29" s="122"/>
      <c r="V29" s="122"/>
      <c r="W29" s="122"/>
      <c r="X29" s="122"/>
      <c r="Y29" s="122"/>
    </row>
    <row r="30" spans="1:27" s="29" customFormat="1">
      <c r="A30" s="4"/>
      <c r="H30" s="205"/>
      <c r="I30" s="205"/>
      <c r="J30" s="205"/>
      <c r="K30" s="205"/>
      <c r="L30" s="205"/>
      <c r="M30" s="205"/>
      <c r="N30" s="205"/>
      <c r="O30" s="205"/>
      <c r="P30" s="122"/>
      <c r="Q30" s="122"/>
      <c r="R30" s="122"/>
      <c r="S30" s="122"/>
      <c r="T30" s="122"/>
      <c r="U30" s="122"/>
      <c r="V30" s="122"/>
      <c r="W30" s="122"/>
      <c r="X30" s="122"/>
      <c r="Y30" s="122"/>
    </row>
    <row r="31" spans="1:27" s="29" customFormat="1" ht="17">
      <c r="A31" s="4"/>
      <c r="E31" s="174" t="s">
        <v>1798</v>
      </c>
      <c r="H31" s="205"/>
      <c r="I31" s="205"/>
      <c r="J31" s="205"/>
      <c r="K31" s="205"/>
      <c r="L31" s="205"/>
      <c r="M31" s="205"/>
      <c r="N31" s="205"/>
      <c r="O31" s="205"/>
      <c r="P31" s="122"/>
      <c r="Q31" s="122"/>
      <c r="R31" s="122"/>
      <c r="S31" s="122"/>
      <c r="T31" s="122"/>
      <c r="U31" s="122"/>
      <c r="V31" s="122"/>
      <c r="W31" s="122"/>
      <c r="X31" s="122"/>
      <c r="Y31" s="122"/>
    </row>
    <row r="32" spans="1:27" ht="144">
      <c r="A32" s="4">
        <v>2016</v>
      </c>
      <c r="B32" s="4" t="s">
        <v>1799</v>
      </c>
      <c r="E32" s="3" t="s">
        <v>3388</v>
      </c>
      <c r="F32" s="3" t="s">
        <v>1800</v>
      </c>
      <c r="G32" s="3" t="s">
        <v>1801</v>
      </c>
      <c r="P32" s="175">
        <v>1</v>
      </c>
      <c r="Q32" s="176" t="s">
        <v>3833</v>
      </c>
      <c r="R32" s="176"/>
      <c r="S32" s="70">
        <v>1</v>
      </c>
      <c r="T32" s="71"/>
      <c r="U32" s="175"/>
      <c r="V32" s="176"/>
      <c r="W32" s="176"/>
      <c r="X32" s="70"/>
      <c r="Y32" s="71"/>
      <c r="Z32" s="158">
        <f t="shared" si="0"/>
        <v>1</v>
      </c>
      <c r="AA32" s="47">
        <f t="shared" si="1"/>
        <v>1</v>
      </c>
    </row>
    <row r="33" spans="1:27" ht="224">
      <c r="A33" s="4">
        <v>2017</v>
      </c>
      <c r="B33" s="4" t="s">
        <v>1802</v>
      </c>
      <c r="E33" s="3" t="s">
        <v>446</v>
      </c>
      <c r="F33" s="3" t="s">
        <v>1803</v>
      </c>
      <c r="G33" s="3" t="s">
        <v>1804</v>
      </c>
      <c r="P33" s="175">
        <v>1</v>
      </c>
      <c r="Q33" s="176" t="s">
        <v>3828</v>
      </c>
      <c r="R33" s="176"/>
      <c r="S33" s="70">
        <v>1</v>
      </c>
      <c r="T33" s="71"/>
      <c r="U33" s="175"/>
      <c r="V33" s="176"/>
      <c r="W33" s="176"/>
      <c r="X33" s="70"/>
      <c r="Y33" s="71"/>
      <c r="Z33" s="158">
        <f t="shared" si="0"/>
        <v>1</v>
      </c>
      <c r="AA33" s="47">
        <f t="shared" si="1"/>
        <v>1</v>
      </c>
    </row>
    <row r="34" spans="1:27" ht="144">
      <c r="A34" s="4">
        <v>2018</v>
      </c>
      <c r="B34" s="4" t="s">
        <v>1805</v>
      </c>
      <c r="E34" s="3" t="s">
        <v>3389</v>
      </c>
      <c r="F34" s="3" t="s">
        <v>1806</v>
      </c>
      <c r="G34" s="3" t="s">
        <v>1807</v>
      </c>
      <c r="P34" s="175">
        <v>1</v>
      </c>
      <c r="Q34" s="176" t="s">
        <v>3829</v>
      </c>
      <c r="R34" s="176"/>
      <c r="S34" s="70">
        <v>1</v>
      </c>
      <c r="T34" s="71"/>
      <c r="U34" s="175"/>
      <c r="V34" s="176"/>
      <c r="W34" s="176"/>
      <c r="X34" s="70"/>
      <c r="Y34" s="71"/>
      <c r="Z34" s="158">
        <f t="shared" si="0"/>
        <v>1</v>
      </c>
      <c r="AA34" s="47">
        <f t="shared" si="1"/>
        <v>1</v>
      </c>
    </row>
    <row r="35" spans="1:27" ht="160">
      <c r="A35" s="4">
        <v>2019</v>
      </c>
      <c r="B35" s="4" t="s">
        <v>1808</v>
      </c>
      <c r="E35" s="3" t="s">
        <v>3390</v>
      </c>
      <c r="F35" s="3" t="s">
        <v>1809</v>
      </c>
      <c r="G35" s="3" t="s">
        <v>1810</v>
      </c>
      <c r="P35" s="175">
        <v>1</v>
      </c>
      <c r="Q35" s="176" t="s">
        <v>3830</v>
      </c>
      <c r="R35" s="176"/>
      <c r="S35" s="70">
        <v>1</v>
      </c>
      <c r="T35" s="71"/>
      <c r="U35" s="175"/>
      <c r="V35" s="176"/>
      <c r="W35" s="176"/>
      <c r="X35" s="70"/>
      <c r="Y35" s="71"/>
      <c r="Z35" s="158">
        <f t="shared" si="0"/>
        <v>1</v>
      </c>
      <c r="AA35" s="47">
        <f t="shared" si="1"/>
        <v>1</v>
      </c>
    </row>
    <row r="36" spans="1:27" ht="96">
      <c r="A36" s="4">
        <v>2020</v>
      </c>
      <c r="B36" s="4" t="s">
        <v>1795</v>
      </c>
      <c r="E36" s="3" t="s">
        <v>3391</v>
      </c>
      <c r="F36" s="3" t="s">
        <v>1811</v>
      </c>
      <c r="G36" s="3" t="s">
        <v>1812</v>
      </c>
      <c r="P36" s="175">
        <v>0</v>
      </c>
      <c r="Q36" s="176" t="s">
        <v>3834</v>
      </c>
      <c r="R36" s="176"/>
      <c r="S36" s="70">
        <v>0</v>
      </c>
      <c r="T36" s="71"/>
      <c r="U36" s="175"/>
      <c r="V36" s="176"/>
      <c r="W36" s="176"/>
      <c r="X36" s="70"/>
      <c r="Y36" s="71"/>
      <c r="Z36" s="158">
        <f t="shared" si="0"/>
        <v>0</v>
      </c>
      <c r="AA36" s="47">
        <f t="shared" si="1"/>
        <v>0</v>
      </c>
    </row>
    <row r="37" spans="1:27" ht="144">
      <c r="A37" s="4">
        <v>2021</v>
      </c>
      <c r="B37" s="4" t="s">
        <v>1795</v>
      </c>
      <c r="E37" s="3" t="s">
        <v>3392</v>
      </c>
      <c r="F37" s="3" t="s">
        <v>1813</v>
      </c>
      <c r="G37" s="3" t="s">
        <v>1814</v>
      </c>
      <c r="P37" s="175">
        <v>1</v>
      </c>
      <c r="Q37" s="176" t="s">
        <v>3835</v>
      </c>
      <c r="R37" s="176"/>
      <c r="S37" s="70">
        <v>1</v>
      </c>
      <c r="T37" s="71"/>
      <c r="U37" s="175"/>
      <c r="V37" s="176"/>
      <c r="W37" s="176"/>
      <c r="X37" s="70"/>
      <c r="Y37" s="71"/>
      <c r="Z37" s="158">
        <f t="shared" si="0"/>
        <v>1</v>
      </c>
      <c r="AA37" s="47">
        <f t="shared" si="1"/>
        <v>1</v>
      </c>
    </row>
    <row r="38" spans="1:27" ht="128">
      <c r="A38" s="4">
        <v>2022</v>
      </c>
      <c r="B38" s="4" t="s">
        <v>522</v>
      </c>
      <c r="E38" s="3" t="s">
        <v>3393</v>
      </c>
      <c r="F38" s="3" t="s">
        <v>1815</v>
      </c>
      <c r="G38" s="3" t="s">
        <v>1816</v>
      </c>
      <c r="P38" s="175">
        <v>1</v>
      </c>
      <c r="Q38" s="176" t="s">
        <v>3836</v>
      </c>
      <c r="R38" s="176"/>
      <c r="S38" s="70">
        <v>1</v>
      </c>
      <c r="T38" s="71"/>
      <c r="U38" s="175"/>
      <c r="V38" s="176"/>
      <c r="W38" s="176"/>
      <c r="X38" s="70"/>
      <c r="Y38" s="71"/>
      <c r="Z38" s="158">
        <f t="shared" si="0"/>
        <v>1</v>
      </c>
      <c r="AA38" s="47">
        <f t="shared" si="1"/>
        <v>1</v>
      </c>
    </row>
    <row r="39" spans="1:27" ht="96">
      <c r="A39" s="4">
        <v>2023</v>
      </c>
      <c r="B39" s="4" t="s">
        <v>1817</v>
      </c>
      <c r="E39" s="3" t="s">
        <v>3394</v>
      </c>
      <c r="F39" s="3" t="s">
        <v>1818</v>
      </c>
      <c r="G39" s="3" t="s">
        <v>1819</v>
      </c>
      <c r="P39" s="175">
        <v>0</v>
      </c>
      <c r="Q39" s="176" t="s">
        <v>3837</v>
      </c>
      <c r="R39" s="176"/>
      <c r="S39" s="70">
        <v>0</v>
      </c>
      <c r="T39" s="71"/>
      <c r="U39" s="175"/>
      <c r="V39" s="176"/>
      <c r="W39" s="176"/>
      <c r="X39" s="70"/>
      <c r="Y39" s="71"/>
      <c r="Z39" s="158">
        <f t="shared" si="0"/>
        <v>0</v>
      </c>
      <c r="AA39" s="47">
        <f t="shared" si="1"/>
        <v>0</v>
      </c>
    </row>
    <row r="40" spans="1:27" ht="160">
      <c r="A40" s="4">
        <v>2024</v>
      </c>
      <c r="B40" s="4" t="s">
        <v>1820</v>
      </c>
      <c r="E40" s="3" t="s">
        <v>882</v>
      </c>
      <c r="F40" s="3" t="s">
        <v>1821</v>
      </c>
      <c r="G40" s="3" t="s">
        <v>1822</v>
      </c>
      <c r="P40" s="175">
        <v>1</v>
      </c>
      <c r="Q40" s="176" t="s">
        <v>3838</v>
      </c>
      <c r="R40" s="176"/>
      <c r="S40" s="70">
        <v>1</v>
      </c>
      <c r="T40" s="71"/>
      <c r="U40" s="175"/>
      <c r="V40" s="176"/>
      <c r="W40" s="176"/>
      <c r="X40" s="70"/>
      <c r="Y40" s="71"/>
      <c r="Z40" s="158">
        <f t="shared" si="0"/>
        <v>1</v>
      </c>
      <c r="AA40" s="47">
        <f t="shared" si="1"/>
        <v>1</v>
      </c>
    </row>
    <row r="41" spans="1:27" ht="160">
      <c r="A41" s="4">
        <v>2025</v>
      </c>
      <c r="B41" s="4" t="s">
        <v>522</v>
      </c>
      <c r="E41" s="3" t="s">
        <v>3395</v>
      </c>
      <c r="F41" s="3" t="s">
        <v>1823</v>
      </c>
      <c r="G41" s="3" t="s">
        <v>1824</v>
      </c>
      <c r="P41" s="175">
        <v>0</v>
      </c>
      <c r="Q41" s="176" t="s">
        <v>3839</v>
      </c>
      <c r="R41" s="176"/>
      <c r="S41" s="70">
        <v>0</v>
      </c>
      <c r="T41" s="71"/>
      <c r="U41" s="175"/>
      <c r="V41" s="176"/>
      <c r="W41" s="176"/>
      <c r="X41" s="70"/>
      <c r="Y41" s="71"/>
      <c r="Z41" s="158">
        <f t="shared" si="0"/>
        <v>0</v>
      </c>
      <c r="AA41" s="47">
        <f t="shared" si="1"/>
        <v>0</v>
      </c>
    </row>
    <row r="42" spans="1:27" ht="192">
      <c r="A42" s="4">
        <v>2026</v>
      </c>
      <c r="B42" s="4" t="s">
        <v>522</v>
      </c>
      <c r="E42" s="3" t="s">
        <v>3396</v>
      </c>
      <c r="F42" s="3" t="s">
        <v>1825</v>
      </c>
      <c r="G42" s="3" t="s">
        <v>1826</v>
      </c>
      <c r="P42" s="175">
        <v>0</v>
      </c>
      <c r="Q42" s="176" t="s">
        <v>3840</v>
      </c>
      <c r="R42" s="176"/>
      <c r="S42" s="70">
        <v>0</v>
      </c>
      <c r="T42" s="71"/>
      <c r="U42" s="175"/>
      <c r="V42" s="176"/>
      <c r="W42" s="176"/>
      <c r="X42" s="70"/>
      <c r="Y42" s="71"/>
      <c r="Z42" s="158">
        <f t="shared" si="0"/>
        <v>0</v>
      </c>
      <c r="AA42" s="47">
        <f t="shared" si="1"/>
        <v>0</v>
      </c>
    </row>
    <row r="43" spans="1:27" s="29" customFormat="1">
      <c r="A43" s="4"/>
      <c r="H43" s="205"/>
      <c r="I43" s="205"/>
      <c r="J43" s="205"/>
      <c r="K43" s="205"/>
      <c r="L43" s="205"/>
      <c r="M43" s="205"/>
      <c r="N43" s="205"/>
      <c r="O43" s="205"/>
      <c r="P43" s="122"/>
      <c r="Q43" s="122"/>
      <c r="R43" s="122"/>
      <c r="S43" s="122"/>
      <c r="T43" s="122"/>
      <c r="U43" s="122"/>
      <c r="V43" s="122"/>
      <c r="W43" s="122"/>
      <c r="X43" s="122"/>
      <c r="Y43" s="122"/>
    </row>
    <row r="44" spans="1:27" s="29" customFormat="1">
      <c r="A44" s="4"/>
      <c r="H44" s="205"/>
      <c r="I44" s="205"/>
      <c r="J44" s="205"/>
      <c r="K44" s="205"/>
      <c r="L44" s="205"/>
      <c r="M44" s="205"/>
      <c r="N44" s="205"/>
      <c r="O44" s="205"/>
      <c r="P44" s="122"/>
      <c r="Q44" s="122"/>
      <c r="R44" s="122"/>
      <c r="S44" s="122"/>
      <c r="T44" s="122"/>
      <c r="U44" s="122"/>
      <c r="V44" s="122"/>
      <c r="W44" s="122"/>
      <c r="X44" s="122"/>
      <c r="Y44" s="122"/>
    </row>
    <row r="45" spans="1:27" s="29" customFormat="1" ht="19" customHeight="1">
      <c r="A45" s="4"/>
      <c r="E45" s="215" t="s">
        <v>50</v>
      </c>
      <c r="F45" s="215"/>
      <c r="G45" s="215"/>
      <c r="H45" s="205"/>
      <c r="I45" s="205"/>
      <c r="J45" s="205"/>
      <c r="K45" s="205"/>
      <c r="L45" s="205"/>
      <c r="M45" s="205"/>
      <c r="N45" s="205"/>
      <c r="O45" s="205"/>
      <c r="P45" s="122"/>
      <c r="Q45" s="122"/>
      <c r="R45" s="122"/>
      <c r="S45" s="122"/>
      <c r="T45" s="122"/>
      <c r="U45" s="122"/>
      <c r="V45" s="122"/>
      <c r="W45" s="122"/>
      <c r="X45" s="122"/>
      <c r="Y45" s="122"/>
    </row>
    <row r="46" spans="1:27" s="29" customFormat="1" ht="17">
      <c r="A46" s="4"/>
      <c r="E46" s="174" t="s">
        <v>968</v>
      </c>
      <c r="H46" s="205"/>
      <c r="I46" s="205"/>
      <c r="J46" s="205"/>
      <c r="K46" s="205"/>
      <c r="L46" s="205"/>
      <c r="M46" s="205"/>
      <c r="N46" s="205"/>
      <c r="O46" s="205"/>
      <c r="P46" s="122"/>
      <c r="Q46" s="122"/>
      <c r="R46" s="122"/>
      <c r="S46" s="122"/>
      <c r="T46" s="122"/>
      <c r="U46" s="122"/>
      <c r="V46" s="122"/>
      <c r="W46" s="122"/>
      <c r="X46" s="122"/>
      <c r="Y46" s="122"/>
    </row>
    <row r="47" spans="1:27" ht="176">
      <c r="A47" s="4">
        <v>2027</v>
      </c>
      <c r="B47" s="4" t="s">
        <v>1827</v>
      </c>
      <c r="E47" s="3" t="s">
        <v>259</v>
      </c>
      <c r="F47" s="3" t="s">
        <v>1828</v>
      </c>
      <c r="G47" s="3" t="s">
        <v>1829</v>
      </c>
      <c r="P47" s="175">
        <v>1</v>
      </c>
      <c r="Q47" s="176" t="s">
        <v>3841</v>
      </c>
      <c r="R47" s="176"/>
      <c r="S47" s="70">
        <v>1</v>
      </c>
      <c r="T47" s="71"/>
      <c r="U47" s="175"/>
      <c r="V47" s="176"/>
      <c r="W47" s="176"/>
      <c r="X47" s="70"/>
      <c r="Y47" s="71"/>
      <c r="Z47" s="158">
        <f t="shared" si="0"/>
        <v>1</v>
      </c>
      <c r="AA47" s="47">
        <f t="shared" si="1"/>
        <v>1</v>
      </c>
    </row>
    <row r="48" spans="1:27" ht="160">
      <c r="A48" s="4">
        <v>2028</v>
      </c>
      <c r="B48" s="4" t="s">
        <v>1830</v>
      </c>
      <c r="E48" s="3" t="s">
        <v>974</v>
      </c>
      <c r="F48" s="3" t="s">
        <v>1831</v>
      </c>
      <c r="G48" s="3" t="s">
        <v>1832</v>
      </c>
      <c r="P48" s="175">
        <v>1</v>
      </c>
      <c r="Q48" s="176" t="s">
        <v>3842</v>
      </c>
      <c r="R48" s="176"/>
      <c r="S48" s="70">
        <v>1</v>
      </c>
      <c r="T48" s="71"/>
      <c r="U48" s="175"/>
      <c r="V48" s="176"/>
      <c r="W48" s="176"/>
      <c r="X48" s="70"/>
      <c r="Y48" s="71"/>
      <c r="Z48" s="158">
        <f t="shared" si="0"/>
        <v>1</v>
      </c>
      <c r="AA48" s="47">
        <f t="shared" si="1"/>
        <v>1</v>
      </c>
    </row>
    <row r="49" spans="1:27" ht="144">
      <c r="A49" s="4">
        <v>2029</v>
      </c>
      <c r="B49" s="4" t="s">
        <v>1833</v>
      </c>
      <c r="E49" s="3" t="s">
        <v>3397</v>
      </c>
      <c r="F49" s="3" t="s">
        <v>1834</v>
      </c>
      <c r="G49" s="3" t="s">
        <v>1835</v>
      </c>
      <c r="P49" s="175">
        <v>1</v>
      </c>
      <c r="Q49" s="176" t="s">
        <v>3843</v>
      </c>
      <c r="R49" s="176"/>
      <c r="S49" s="70">
        <v>1</v>
      </c>
      <c r="T49" s="71"/>
      <c r="U49" s="175"/>
      <c r="V49" s="176"/>
      <c r="W49" s="176"/>
      <c r="X49" s="70"/>
      <c r="Y49" s="71"/>
      <c r="Z49" s="158">
        <f t="shared" si="0"/>
        <v>1</v>
      </c>
      <c r="AA49" s="47">
        <f t="shared" si="1"/>
        <v>1</v>
      </c>
    </row>
    <row r="50" spans="1:27" ht="144">
      <c r="A50" s="4">
        <v>2030</v>
      </c>
      <c r="B50" s="4" t="s">
        <v>1836</v>
      </c>
      <c r="E50" s="3" t="s">
        <v>3398</v>
      </c>
      <c r="F50" s="3" t="s">
        <v>1837</v>
      </c>
      <c r="G50" s="3" t="s">
        <v>1838</v>
      </c>
      <c r="P50" s="175">
        <v>1</v>
      </c>
      <c r="Q50" s="176" t="s">
        <v>3844</v>
      </c>
      <c r="R50" s="176"/>
      <c r="S50" s="70">
        <v>1</v>
      </c>
      <c r="T50" s="71"/>
      <c r="U50" s="175"/>
      <c r="V50" s="176"/>
      <c r="W50" s="176"/>
      <c r="X50" s="70"/>
      <c r="Y50" s="71"/>
      <c r="Z50" s="158">
        <f t="shared" si="0"/>
        <v>1</v>
      </c>
      <c r="AA50" s="47">
        <f t="shared" si="1"/>
        <v>1</v>
      </c>
    </row>
    <row r="51" spans="1:27" ht="128">
      <c r="A51" s="4">
        <v>2031</v>
      </c>
      <c r="B51" s="4" t="s">
        <v>1836</v>
      </c>
      <c r="E51" s="3" t="s">
        <v>3399</v>
      </c>
      <c r="F51" s="3" t="s">
        <v>1839</v>
      </c>
      <c r="G51" s="3" t="s">
        <v>1840</v>
      </c>
      <c r="P51" s="175">
        <v>2</v>
      </c>
      <c r="Q51" s="176" t="s">
        <v>3845</v>
      </c>
      <c r="R51" s="176"/>
      <c r="S51" s="70">
        <v>2</v>
      </c>
      <c r="T51" s="71"/>
      <c r="U51" s="175"/>
      <c r="V51" s="176"/>
      <c r="W51" s="176"/>
      <c r="X51" s="70"/>
      <c r="Y51" s="71"/>
      <c r="Z51" s="158">
        <f t="shared" si="0"/>
        <v>2</v>
      </c>
      <c r="AA51" s="47">
        <f t="shared" si="1"/>
        <v>2</v>
      </c>
    </row>
    <row r="52" spans="1:27" ht="80">
      <c r="A52" s="4">
        <v>2032</v>
      </c>
      <c r="B52" s="4" t="s">
        <v>1841</v>
      </c>
      <c r="E52" s="3" t="s">
        <v>3400</v>
      </c>
      <c r="F52" s="3" t="s">
        <v>1842</v>
      </c>
      <c r="G52" s="3" t="s">
        <v>1843</v>
      </c>
      <c r="P52" s="175">
        <v>2</v>
      </c>
      <c r="Q52" s="176" t="s">
        <v>3847</v>
      </c>
      <c r="R52" s="176"/>
      <c r="S52" s="70">
        <v>2</v>
      </c>
      <c r="T52" s="71"/>
      <c r="U52" s="175"/>
      <c r="V52" s="176"/>
      <c r="W52" s="176"/>
      <c r="X52" s="70"/>
      <c r="Y52" s="71"/>
      <c r="Z52" s="158">
        <f t="shared" si="0"/>
        <v>2</v>
      </c>
      <c r="AA52" s="47">
        <f t="shared" si="1"/>
        <v>2</v>
      </c>
    </row>
    <row r="53" spans="1:27" ht="80">
      <c r="A53" s="4">
        <v>2033</v>
      </c>
      <c r="B53" s="4" t="s">
        <v>522</v>
      </c>
      <c r="E53" s="3" t="s">
        <v>1844</v>
      </c>
      <c r="F53" s="3" t="s">
        <v>1845</v>
      </c>
      <c r="G53" s="3" t="s">
        <v>1843</v>
      </c>
      <c r="P53" s="175">
        <v>2</v>
      </c>
      <c r="Q53" s="176" t="s">
        <v>3846</v>
      </c>
      <c r="R53" s="176"/>
      <c r="S53" s="70">
        <v>2</v>
      </c>
      <c r="T53" s="71"/>
      <c r="U53" s="175"/>
      <c r="V53" s="176"/>
      <c r="W53" s="176"/>
      <c r="X53" s="70"/>
      <c r="Y53" s="71"/>
      <c r="Z53" s="158">
        <f t="shared" si="0"/>
        <v>2</v>
      </c>
      <c r="AA53" s="47">
        <f t="shared" si="1"/>
        <v>2</v>
      </c>
    </row>
    <row r="54" spans="1:27" s="29" customFormat="1" ht="16">
      <c r="A54" s="4"/>
      <c r="G54" s="29" t="s">
        <v>522</v>
      </c>
      <c r="H54" s="205"/>
      <c r="I54" s="205"/>
      <c r="J54" s="205"/>
      <c r="K54" s="205"/>
      <c r="L54" s="205"/>
      <c r="M54" s="205"/>
      <c r="N54" s="205"/>
      <c r="O54" s="205"/>
      <c r="P54" s="122"/>
      <c r="Q54" s="122"/>
      <c r="R54" s="122"/>
      <c r="S54" s="122"/>
      <c r="T54" s="122"/>
      <c r="U54" s="122"/>
      <c r="V54" s="122"/>
      <c r="W54" s="122"/>
      <c r="X54" s="122"/>
      <c r="Y54" s="122"/>
    </row>
    <row r="55" spans="1:27" s="29" customFormat="1" ht="16">
      <c r="A55" s="4"/>
      <c r="G55" s="29" t="s">
        <v>522</v>
      </c>
      <c r="H55" s="205"/>
      <c r="I55" s="205"/>
      <c r="J55" s="205"/>
      <c r="K55" s="205"/>
      <c r="L55" s="205"/>
      <c r="M55" s="205"/>
      <c r="N55" s="205"/>
      <c r="O55" s="205"/>
      <c r="P55" s="122"/>
      <c r="Q55" s="122"/>
      <c r="R55" s="122"/>
      <c r="S55" s="122"/>
      <c r="T55" s="122"/>
      <c r="U55" s="122"/>
      <c r="V55" s="122"/>
      <c r="W55" s="122"/>
      <c r="X55" s="122"/>
      <c r="Y55" s="122"/>
    </row>
    <row r="56" spans="1:27" s="29" customFormat="1" ht="17">
      <c r="A56" s="4"/>
      <c r="E56" s="174" t="s">
        <v>1846</v>
      </c>
      <c r="G56" s="29" t="s">
        <v>522</v>
      </c>
      <c r="H56" s="205"/>
      <c r="I56" s="205"/>
      <c r="J56" s="205"/>
      <c r="K56" s="205"/>
      <c r="L56" s="205"/>
      <c r="M56" s="205"/>
      <c r="N56" s="205"/>
      <c r="O56" s="205"/>
      <c r="P56" s="122"/>
      <c r="Q56" s="122"/>
      <c r="R56" s="122"/>
      <c r="S56" s="122"/>
      <c r="T56" s="122"/>
      <c r="U56" s="122"/>
      <c r="V56" s="122"/>
      <c r="W56" s="122"/>
      <c r="X56" s="122"/>
      <c r="Y56" s="122"/>
    </row>
    <row r="57" spans="1:27" ht="224">
      <c r="A57" s="4">
        <v>2034</v>
      </c>
      <c r="B57" s="4" t="s">
        <v>1847</v>
      </c>
      <c r="E57" s="3" t="s">
        <v>3401</v>
      </c>
      <c r="F57" s="3" t="s">
        <v>1848</v>
      </c>
      <c r="G57" s="3" t="s">
        <v>1849</v>
      </c>
      <c r="P57" s="175">
        <v>1</v>
      </c>
      <c r="Q57" s="176" t="s">
        <v>3848</v>
      </c>
      <c r="R57" s="176"/>
      <c r="S57" s="70">
        <v>1</v>
      </c>
      <c r="T57" s="71"/>
      <c r="U57" s="175"/>
      <c r="V57" s="176"/>
      <c r="W57" s="176"/>
      <c r="X57" s="70"/>
      <c r="Y57" s="71"/>
      <c r="Z57" s="158">
        <f t="shared" si="0"/>
        <v>1</v>
      </c>
      <c r="AA57" s="47">
        <f t="shared" si="1"/>
        <v>1</v>
      </c>
    </row>
    <row r="58" spans="1:27" ht="160">
      <c r="A58" s="4">
        <v>2035</v>
      </c>
      <c r="B58" s="4" t="s">
        <v>1847</v>
      </c>
      <c r="E58" s="3" t="s">
        <v>3402</v>
      </c>
      <c r="F58" s="3" t="s">
        <v>1850</v>
      </c>
      <c r="G58" s="3" t="s">
        <v>1851</v>
      </c>
      <c r="P58" s="175">
        <v>1</v>
      </c>
      <c r="Q58" s="176" t="s">
        <v>3849</v>
      </c>
      <c r="R58" s="176"/>
      <c r="S58" s="70">
        <v>1</v>
      </c>
      <c r="T58" s="71"/>
      <c r="U58" s="175"/>
      <c r="V58" s="176"/>
      <c r="W58" s="176"/>
      <c r="X58" s="70"/>
      <c r="Y58" s="71"/>
      <c r="Z58" s="158">
        <f t="shared" si="0"/>
        <v>1</v>
      </c>
      <c r="AA58" s="47">
        <f t="shared" si="1"/>
        <v>1</v>
      </c>
    </row>
    <row r="59" spans="1:27" ht="240" hidden="1">
      <c r="A59" s="4">
        <v>2036</v>
      </c>
      <c r="B59" s="4" t="s">
        <v>1852</v>
      </c>
      <c r="E59" s="3" t="s">
        <v>3403</v>
      </c>
      <c r="F59" s="3" t="s">
        <v>1853</v>
      </c>
      <c r="G59" s="3" t="s">
        <v>1854</v>
      </c>
      <c r="P59" s="175"/>
      <c r="Q59" s="176"/>
      <c r="R59" s="176"/>
      <c r="S59" s="70"/>
      <c r="T59" s="71"/>
      <c r="U59" s="175"/>
      <c r="V59" s="176"/>
      <c r="W59" s="176"/>
      <c r="X59" s="70"/>
      <c r="Y59" s="71"/>
      <c r="Z59" s="158" t="str">
        <f t="shared" si="0"/>
        <v/>
      </c>
      <c r="AA59" s="47" t="str">
        <f t="shared" si="1"/>
        <v/>
      </c>
    </row>
    <row r="60" spans="1:27" ht="256">
      <c r="A60" s="4">
        <v>2037</v>
      </c>
      <c r="B60" s="4" t="s">
        <v>1855</v>
      </c>
      <c r="E60" s="3" t="s">
        <v>3404</v>
      </c>
      <c r="F60" s="3" t="s">
        <v>1856</v>
      </c>
      <c r="G60" s="3" t="s">
        <v>1857</v>
      </c>
      <c r="P60" s="175">
        <v>1</v>
      </c>
      <c r="Q60" s="176" t="s">
        <v>3850</v>
      </c>
      <c r="R60" s="176"/>
      <c r="S60" s="70">
        <v>1</v>
      </c>
      <c r="T60" s="71"/>
      <c r="U60" s="175"/>
      <c r="V60" s="176"/>
      <c r="W60" s="176"/>
      <c r="X60" s="70"/>
      <c r="Y60" s="71"/>
      <c r="Z60" s="158">
        <f t="shared" si="0"/>
        <v>1</v>
      </c>
      <c r="AA60" s="47">
        <f t="shared" si="1"/>
        <v>1</v>
      </c>
    </row>
    <row r="61" spans="1:27" ht="320" hidden="1">
      <c r="A61" s="4">
        <v>2038</v>
      </c>
      <c r="B61" s="4" t="s">
        <v>522</v>
      </c>
      <c r="E61" s="3" t="s">
        <v>3405</v>
      </c>
      <c r="F61" s="3" t="s">
        <v>1858</v>
      </c>
      <c r="G61" s="3" t="s">
        <v>1859</v>
      </c>
      <c r="P61" s="175"/>
      <c r="Q61" s="176"/>
      <c r="R61" s="176"/>
      <c r="S61" s="70"/>
      <c r="T61" s="71"/>
      <c r="U61" s="175"/>
      <c r="V61" s="176"/>
      <c r="W61" s="176"/>
      <c r="X61" s="70"/>
      <c r="Y61" s="71"/>
      <c r="Z61" s="158" t="str">
        <f t="shared" si="0"/>
        <v/>
      </c>
      <c r="AA61" s="47" t="str">
        <f t="shared" si="1"/>
        <v/>
      </c>
    </row>
    <row r="62" spans="1:27" ht="160" hidden="1">
      <c r="A62" s="4">
        <v>2039</v>
      </c>
      <c r="B62" s="4" t="s">
        <v>1860</v>
      </c>
      <c r="E62" s="3" t="s">
        <v>3406</v>
      </c>
      <c r="F62" s="3" t="s">
        <v>1861</v>
      </c>
      <c r="G62" s="3" t="s">
        <v>1862</v>
      </c>
      <c r="P62" s="175"/>
      <c r="Q62" s="176"/>
      <c r="R62" s="176"/>
      <c r="S62" s="70"/>
      <c r="T62" s="71"/>
      <c r="U62" s="175"/>
      <c r="V62" s="176"/>
      <c r="W62" s="176"/>
      <c r="X62" s="70"/>
      <c r="Y62" s="71"/>
      <c r="Z62" s="158" t="str">
        <f t="shared" si="0"/>
        <v/>
      </c>
      <c r="AA62" s="47" t="str">
        <f t="shared" si="1"/>
        <v/>
      </c>
    </row>
    <row r="63" spans="1:27" s="29" customFormat="1" ht="16">
      <c r="A63" s="4"/>
      <c r="G63" s="29" t="s">
        <v>522</v>
      </c>
      <c r="H63" s="205"/>
      <c r="I63" s="205"/>
      <c r="J63" s="205"/>
      <c r="K63" s="205"/>
      <c r="L63" s="205"/>
      <c r="M63" s="205"/>
      <c r="N63" s="205"/>
      <c r="O63" s="205"/>
      <c r="P63" s="122"/>
      <c r="Q63" s="122"/>
      <c r="R63" s="122"/>
      <c r="S63" s="122"/>
      <c r="T63" s="122"/>
      <c r="U63" s="122"/>
      <c r="V63" s="122"/>
      <c r="W63" s="122"/>
      <c r="X63" s="122"/>
      <c r="Y63" s="122"/>
    </row>
    <row r="64" spans="1:27" s="29" customFormat="1" ht="16">
      <c r="A64" s="4"/>
      <c r="G64" s="29" t="s">
        <v>522</v>
      </c>
      <c r="H64" s="205"/>
      <c r="I64" s="205"/>
      <c r="J64" s="205"/>
      <c r="K64" s="205"/>
      <c r="L64" s="205"/>
      <c r="M64" s="205"/>
      <c r="N64" s="205"/>
      <c r="O64" s="205"/>
      <c r="P64" s="122"/>
      <c r="Q64" s="122"/>
      <c r="R64" s="122"/>
      <c r="S64" s="122"/>
      <c r="T64" s="122"/>
      <c r="U64" s="122"/>
      <c r="V64" s="122"/>
      <c r="W64" s="122"/>
      <c r="X64" s="122"/>
      <c r="Y64" s="122"/>
    </row>
    <row r="65" spans="1:27" s="29" customFormat="1" ht="17">
      <c r="A65" s="4"/>
      <c r="E65" s="174" t="s">
        <v>307</v>
      </c>
      <c r="G65" s="29" t="s">
        <v>522</v>
      </c>
      <c r="H65" s="205"/>
      <c r="I65" s="205"/>
      <c r="J65" s="205"/>
      <c r="K65" s="205"/>
      <c r="L65" s="205"/>
      <c r="M65" s="205"/>
      <c r="N65" s="205"/>
      <c r="O65" s="205"/>
      <c r="P65" s="122"/>
      <c r="Q65" s="122"/>
      <c r="R65" s="122"/>
      <c r="S65" s="122"/>
      <c r="T65" s="122"/>
      <c r="U65" s="122"/>
      <c r="V65" s="122"/>
      <c r="W65" s="122"/>
      <c r="X65" s="122"/>
      <c r="Y65" s="122"/>
    </row>
    <row r="66" spans="1:27" ht="240">
      <c r="A66" s="4">
        <v>2040</v>
      </c>
      <c r="B66" s="4" t="s">
        <v>1863</v>
      </c>
      <c r="E66" s="3" t="s">
        <v>3407</v>
      </c>
      <c r="F66" s="3" t="s">
        <v>1864</v>
      </c>
      <c r="G66" s="3" t="s">
        <v>1865</v>
      </c>
      <c r="P66" s="175">
        <v>0</v>
      </c>
      <c r="Q66" s="176" t="s">
        <v>3851</v>
      </c>
      <c r="R66" s="176"/>
      <c r="S66" s="70">
        <v>0</v>
      </c>
      <c r="T66" s="71"/>
      <c r="U66" s="175"/>
      <c r="V66" s="176"/>
      <c r="W66" s="176"/>
      <c r="X66" s="70"/>
      <c r="Y66" s="71"/>
      <c r="Z66" s="158">
        <f t="shared" si="0"/>
        <v>0</v>
      </c>
      <c r="AA66" s="47">
        <f t="shared" si="1"/>
        <v>0</v>
      </c>
    </row>
    <row r="67" spans="1:27" ht="192">
      <c r="A67" s="4">
        <v>2041</v>
      </c>
      <c r="B67" s="4" t="s">
        <v>1866</v>
      </c>
      <c r="E67" s="3" t="s">
        <v>3408</v>
      </c>
      <c r="F67" s="3" t="s">
        <v>1867</v>
      </c>
      <c r="G67" s="3" t="s">
        <v>1868</v>
      </c>
      <c r="P67" s="175">
        <v>1</v>
      </c>
      <c r="Q67" s="176" t="s">
        <v>3852</v>
      </c>
      <c r="R67" s="176"/>
      <c r="S67" s="70">
        <v>1</v>
      </c>
      <c r="T67" s="71"/>
      <c r="U67" s="175"/>
      <c r="V67" s="176"/>
      <c r="W67" s="176"/>
      <c r="X67" s="70"/>
      <c r="Y67" s="71"/>
      <c r="Z67" s="158">
        <f t="shared" si="0"/>
        <v>1</v>
      </c>
      <c r="AA67" s="47">
        <f t="shared" si="1"/>
        <v>1</v>
      </c>
    </row>
    <row r="68" spans="1:27" ht="160">
      <c r="A68" s="4">
        <v>2042</v>
      </c>
      <c r="B68" s="4" t="s">
        <v>1869</v>
      </c>
      <c r="E68" s="3" t="s">
        <v>3409</v>
      </c>
      <c r="F68" s="3" t="s">
        <v>1870</v>
      </c>
      <c r="G68" s="3" t="s">
        <v>1871</v>
      </c>
      <c r="P68" s="175">
        <v>0</v>
      </c>
      <c r="Q68" s="176" t="s">
        <v>3853</v>
      </c>
      <c r="R68" s="176"/>
      <c r="S68" s="70">
        <v>0</v>
      </c>
      <c r="T68" s="71"/>
      <c r="U68" s="175"/>
      <c r="V68" s="176"/>
      <c r="W68" s="176"/>
      <c r="X68" s="70"/>
      <c r="Y68" s="71"/>
      <c r="Z68" s="158">
        <f t="shared" si="0"/>
        <v>0</v>
      </c>
      <c r="AA68" s="47">
        <f t="shared" si="1"/>
        <v>0</v>
      </c>
    </row>
    <row r="69" spans="1:27" ht="112">
      <c r="A69" s="4">
        <v>2043</v>
      </c>
      <c r="B69" s="4" t="s">
        <v>1872</v>
      </c>
      <c r="E69" s="3" t="s">
        <v>3410</v>
      </c>
      <c r="F69" s="3" t="s">
        <v>1873</v>
      </c>
      <c r="G69" s="3" t="s">
        <v>1874</v>
      </c>
      <c r="P69" s="175">
        <v>0</v>
      </c>
      <c r="Q69" s="176" t="s">
        <v>3854</v>
      </c>
      <c r="R69" s="176"/>
      <c r="S69" s="70">
        <v>0</v>
      </c>
      <c r="T69" s="71"/>
      <c r="U69" s="175"/>
      <c r="V69" s="176"/>
      <c r="W69" s="176"/>
      <c r="X69" s="70"/>
      <c r="Y69" s="71"/>
      <c r="Z69" s="158">
        <f t="shared" si="0"/>
        <v>0</v>
      </c>
      <c r="AA69" s="47">
        <f t="shared" si="1"/>
        <v>0</v>
      </c>
    </row>
    <row r="70" spans="1:27" ht="335">
      <c r="A70" s="4">
        <v>2044</v>
      </c>
      <c r="B70" s="4" t="s">
        <v>1875</v>
      </c>
      <c r="E70" s="3" t="s">
        <v>3411</v>
      </c>
      <c r="F70" s="3" t="s">
        <v>1876</v>
      </c>
      <c r="G70" s="3" t="s">
        <v>1843</v>
      </c>
      <c r="P70" s="175">
        <v>4</v>
      </c>
      <c r="Q70" s="176" t="s">
        <v>3855</v>
      </c>
      <c r="R70" s="176"/>
      <c r="S70" s="70">
        <v>3</v>
      </c>
      <c r="T70" s="71"/>
      <c r="U70" s="175"/>
      <c r="V70" s="176"/>
      <c r="W70" s="176"/>
      <c r="X70" s="70"/>
      <c r="Y70" s="71"/>
      <c r="Z70" s="158">
        <f t="shared" si="0"/>
        <v>4</v>
      </c>
      <c r="AA70" s="47">
        <f t="shared" si="1"/>
        <v>3</v>
      </c>
    </row>
    <row r="71" spans="1:27" s="29" customFormat="1" ht="16">
      <c r="A71" s="4"/>
      <c r="G71" s="29" t="s">
        <v>522</v>
      </c>
      <c r="H71" s="205"/>
      <c r="I71" s="205"/>
      <c r="J71" s="205"/>
      <c r="K71" s="205"/>
      <c r="L71" s="205"/>
      <c r="M71" s="205"/>
      <c r="N71" s="205"/>
      <c r="O71" s="205"/>
      <c r="P71" s="122"/>
      <c r="Q71" s="122"/>
      <c r="R71" s="122"/>
      <c r="S71" s="122"/>
      <c r="T71" s="122"/>
      <c r="U71" s="122"/>
      <c r="V71" s="122"/>
      <c r="W71" s="122"/>
      <c r="X71" s="122"/>
      <c r="Y71" s="122"/>
    </row>
    <row r="72" spans="1:27" s="29" customFormat="1" ht="16">
      <c r="A72" s="4"/>
      <c r="G72" s="29" t="s">
        <v>522</v>
      </c>
      <c r="H72" s="205"/>
      <c r="I72" s="205"/>
      <c r="J72" s="205"/>
      <c r="K72" s="205"/>
      <c r="L72" s="205"/>
      <c r="M72" s="205"/>
      <c r="N72" s="205"/>
      <c r="O72" s="205"/>
      <c r="P72" s="122"/>
      <c r="Q72" s="122"/>
      <c r="R72" s="122"/>
      <c r="S72" s="122"/>
      <c r="T72" s="122"/>
      <c r="U72" s="122"/>
      <c r="V72" s="122"/>
      <c r="W72" s="122"/>
      <c r="X72" s="122"/>
      <c r="Y72" s="122"/>
    </row>
    <row r="73" spans="1:27" s="29" customFormat="1" ht="17" hidden="1">
      <c r="A73" s="4"/>
      <c r="E73" s="174" t="s">
        <v>385</v>
      </c>
      <c r="G73" s="29" t="s">
        <v>522</v>
      </c>
      <c r="H73" s="205"/>
      <c r="I73" s="205"/>
      <c r="J73" s="205"/>
      <c r="K73" s="205"/>
      <c r="L73" s="205"/>
      <c r="M73" s="205"/>
      <c r="N73" s="205"/>
      <c r="O73" s="205"/>
      <c r="P73" s="122"/>
      <c r="Q73" s="122"/>
      <c r="R73" s="122"/>
      <c r="S73" s="122"/>
      <c r="T73" s="122"/>
      <c r="U73" s="122"/>
      <c r="V73" s="122"/>
      <c r="W73" s="122"/>
      <c r="X73" s="122"/>
      <c r="Y73" s="122"/>
    </row>
    <row r="74" spans="1:27" ht="256" hidden="1">
      <c r="A74" s="4">
        <v>2045</v>
      </c>
      <c r="B74" s="4" t="s">
        <v>1877</v>
      </c>
      <c r="E74" s="3" t="s">
        <v>3412</v>
      </c>
      <c r="F74" s="3" t="s">
        <v>1878</v>
      </c>
      <c r="G74" s="3" t="s">
        <v>1879</v>
      </c>
      <c r="P74" s="175"/>
      <c r="Q74" s="176"/>
      <c r="R74" s="176"/>
      <c r="S74" s="70"/>
      <c r="T74" s="71"/>
      <c r="U74" s="175"/>
      <c r="V74" s="176"/>
      <c r="W74" s="176"/>
      <c r="X74" s="70"/>
      <c r="Y74" s="71"/>
      <c r="Z74" s="158" t="str">
        <f t="shared" ref="Z74:Z125" si="2">IF(U74&lt;&gt;"",U74,IF(P74&lt;&gt;"",P74,IF(N74&lt;&gt;"",N74,"")))</f>
        <v/>
      </c>
      <c r="AA74" s="47" t="str">
        <f t="shared" ref="AA74:AA125" si="3">IF(X74&lt;&gt;"",X74,IF(S74&lt;&gt;"",S74,IF(O74&lt;&gt;"",O74,"")))</f>
        <v/>
      </c>
    </row>
    <row r="75" spans="1:27" ht="208" hidden="1">
      <c r="A75" s="4">
        <v>2046</v>
      </c>
      <c r="B75" s="4" t="s">
        <v>522</v>
      </c>
      <c r="E75" s="3" t="s">
        <v>3413</v>
      </c>
      <c r="F75" s="3" t="s">
        <v>1880</v>
      </c>
      <c r="G75" s="3" t="s">
        <v>1881</v>
      </c>
      <c r="P75" s="175"/>
      <c r="Q75" s="176"/>
      <c r="R75" s="176"/>
      <c r="S75" s="70"/>
      <c r="T75" s="71"/>
      <c r="U75" s="175"/>
      <c r="V75" s="176"/>
      <c r="W75" s="176"/>
      <c r="X75" s="70"/>
      <c r="Y75" s="71"/>
      <c r="Z75" s="158" t="str">
        <f t="shared" si="2"/>
        <v/>
      </c>
      <c r="AA75" s="47" t="str">
        <f t="shared" si="3"/>
        <v/>
      </c>
    </row>
    <row r="76" spans="1:27" ht="240" hidden="1">
      <c r="A76" s="4">
        <v>2047</v>
      </c>
      <c r="B76" s="4" t="s">
        <v>522</v>
      </c>
      <c r="E76" s="3" t="s">
        <v>3414</v>
      </c>
      <c r="F76" s="3" t="s">
        <v>1882</v>
      </c>
      <c r="G76" s="3" t="s">
        <v>1883</v>
      </c>
      <c r="P76" s="175"/>
      <c r="Q76" s="176"/>
      <c r="R76" s="176"/>
      <c r="S76" s="70"/>
      <c r="T76" s="71"/>
      <c r="U76" s="175"/>
      <c r="V76" s="176"/>
      <c r="W76" s="176"/>
      <c r="X76" s="70"/>
      <c r="Y76" s="71"/>
      <c r="Z76" s="158" t="str">
        <f t="shared" si="2"/>
        <v/>
      </c>
      <c r="AA76" s="47" t="str">
        <f t="shared" si="3"/>
        <v/>
      </c>
    </row>
    <row r="77" spans="1:27" ht="304" hidden="1">
      <c r="A77" s="4">
        <v>2048</v>
      </c>
      <c r="B77" s="4" t="s">
        <v>522</v>
      </c>
      <c r="E77" s="3" t="s">
        <v>3415</v>
      </c>
      <c r="F77" s="3" t="s">
        <v>1884</v>
      </c>
      <c r="G77" s="3" t="s">
        <v>1885</v>
      </c>
      <c r="P77" s="175"/>
      <c r="Q77" s="176"/>
      <c r="R77" s="176"/>
      <c r="S77" s="70"/>
      <c r="T77" s="71"/>
      <c r="U77" s="175"/>
      <c r="V77" s="176"/>
      <c r="W77" s="176"/>
      <c r="X77" s="70"/>
      <c r="Y77" s="71"/>
      <c r="Z77" s="158" t="str">
        <f t="shared" si="2"/>
        <v/>
      </c>
      <c r="AA77" s="47" t="str">
        <f t="shared" si="3"/>
        <v/>
      </c>
    </row>
    <row r="78" spans="1:27" ht="160" hidden="1">
      <c r="A78" s="4">
        <v>2049</v>
      </c>
      <c r="B78" s="4" t="s">
        <v>522</v>
      </c>
      <c r="E78" s="3" t="s">
        <v>3416</v>
      </c>
      <c r="F78" s="3" t="s">
        <v>1886</v>
      </c>
      <c r="G78" s="3" t="s">
        <v>1887</v>
      </c>
      <c r="P78" s="175"/>
      <c r="Q78" s="176"/>
      <c r="R78" s="176"/>
      <c r="S78" s="70"/>
      <c r="T78" s="71"/>
      <c r="U78" s="175"/>
      <c r="V78" s="176"/>
      <c r="W78" s="176"/>
      <c r="X78" s="70"/>
      <c r="Y78" s="71"/>
      <c r="Z78" s="158" t="str">
        <f t="shared" si="2"/>
        <v/>
      </c>
      <c r="AA78" s="47" t="str">
        <f t="shared" si="3"/>
        <v/>
      </c>
    </row>
    <row r="79" spans="1:27" s="29" customFormat="1" ht="16" hidden="1">
      <c r="A79" s="4"/>
      <c r="G79" s="29" t="s">
        <v>522</v>
      </c>
      <c r="H79" s="205"/>
      <c r="I79" s="205"/>
      <c r="J79" s="205"/>
      <c r="K79" s="205"/>
      <c r="L79" s="205"/>
      <c r="M79" s="205"/>
      <c r="N79" s="205"/>
      <c r="O79" s="205"/>
      <c r="P79" s="122"/>
      <c r="Q79" s="122"/>
      <c r="R79" s="122"/>
      <c r="S79" s="122"/>
      <c r="T79" s="122"/>
      <c r="U79" s="122"/>
      <c r="V79" s="122"/>
      <c r="W79" s="122"/>
      <c r="X79" s="122"/>
      <c r="Y79" s="122"/>
    </row>
    <row r="80" spans="1:27" s="29" customFormat="1" ht="16" hidden="1">
      <c r="A80" s="4"/>
      <c r="G80" s="29" t="s">
        <v>522</v>
      </c>
      <c r="H80" s="205"/>
      <c r="I80" s="205"/>
      <c r="J80" s="205"/>
      <c r="K80" s="205"/>
      <c r="L80" s="205"/>
      <c r="M80" s="205"/>
      <c r="N80" s="205"/>
      <c r="O80" s="205"/>
      <c r="P80" s="122"/>
      <c r="Q80" s="122"/>
      <c r="R80" s="122"/>
      <c r="S80" s="122"/>
      <c r="T80" s="122"/>
      <c r="U80" s="122"/>
      <c r="V80" s="122"/>
      <c r="W80" s="122"/>
      <c r="X80" s="122"/>
      <c r="Y80" s="122"/>
    </row>
    <row r="81" spans="1:27" s="29" customFormat="1" ht="17">
      <c r="A81" s="4"/>
      <c r="E81" s="174" t="s">
        <v>952</v>
      </c>
      <c r="G81" s="29" t="s">
        <v>522</v>
      </c>
      <c r="H81" s="205"/>
      <c r="I81" s="205"/>
      <c r="J81" s="205"/>
      <c r="K81" s="205"/>
      <c r="L81" s="205"/>
      <c r="M81" s="205"/>
      <c r="N81" s="205"/>
      <c r="O81" s="205"/>
      <c r="P81" s="122"/>
      <c r="Q81" s="122"/>
      <c r="R81" s="122"/>
      <c r="S81" s="122"/>
      <c r="T81" s="122"/>
      <c r="U81" s="122"/>
      <c r="V81" s="122"/>
      <c r="W81" s="122"/>
      <c r="X81" s="122"/>
      <c r="Y81" s="122"/>
    </row>
    <row r="82" spans="1:27" ht="208">
      <c r="A82" s="4">
        <v>2050</v>
      </c>
      <c r="B82" s="4" t="s">
        <v>1888</v>
      </c>
      <c r="E82" s="3" t="s">
        <v>3417</v>
      </c>
      <c r="F82" s="3" t="s">
        <v>1889</v>
      </c>
      <c r="G82" s="3" t="s">
        <v>1890</v>
      </c>
      <c r="P82" s="175">
        <v>1</v>
      </c>
      <c r="Q82" s="176" t="s">
        <v>3856</v>
      </c>
      <c r="R82" s="176"/>
      <c r="S82" s="70">
        <v>1</v>
      </c>
      <c r="T82" s="71"/>
      <c r="U82" s="175"/>
      <c r="V82" s="176"/>
      <c r="W82" s="176"/>
      <c r="X82" s="70"/>
      <c r="Y82" s="71"/>
      <c r="Z82" s="158">
        <f t="shared" si="2"/>
        <v>1</v>
      </c>
      <c r="AA82" s="47">
        <f t="shared" si="3"/>
        <v>1</v>
      </c>
    </row>
    <row r="83" spans="1:27" ht="160">
      <c r="A83" s="4">
        <v>2051</v>
      </c>
      <c r="B83" s="4" t="s">
        <v>1891</v>
      </c>
      <c r="E83" s="3" t="s">
        <v>3418</v>
      </c>
      <c r="F83" s="3" t="s">
        <v>1892</v>
      </c>
      <c r="G83" s="3" t="s">
        <v>1893</v>
      </c>
      <c r="P83" s="175">
        <v>1</v>
      </c>
      <c r="Q83" s="176" t="s">
        <v>3857</v>
      </c>
      <c r="R83" s="176"/>
      <c r="S83" s="70">
        <v>1</v>
      </c>
      <c r="T83" s="71"/>
      <c r="U83" s="175"/>
      <c r="V83" s="176"/>
      <c r="W83" s="176"/>
      <c r="X83" s="70"/>
      <c r="Y83" s="71"/>
      <c r="Z83" s="158">
        <f t="shared" si="2"/>
        <v>1</v>
      </c>
      <c r="AA83" s="47">
        <f t="shared" si="3"/>
        <v>1</v>
      </c>
    </row>
    <row r="84" spans="1:27" ht="224">
      <c r="A84" s="4">
        <v>2052</v>
      </c>
      <c r="B84" s="4" t="s">
        <v>1894</v>
      </c>
      <c r="E84" s="3" t="s">
        <v>3419</v>
      </c>
      <c r="F84" s="3" t="s">
        <v>1895</v>
      </c>
      <c r="G84" s="3" t="s">
        <v>1896</v>
      </c>
      <c r="P84" s="175">
        <v>1</v>
      </c>
      <c r="Q84" s="176" t="s">
        <v>3859</v>
      </c>
      <c r="R84" s="176"/>
      <c r="S84" s="70">
        <v>1</v>
      </c>
      <c r="T84" s="71"/>
      <c r="U84" s="175"/>
      <c r="V84" s="176"/>
      <c r="W84" s="176"/>
      <c r="X84" s="70"/>
      <c r="Y84" s="71"/>
      <c r="Z84" s="158">
        <f t="shared" si="2"/>
        <v>1</v>
      </c>
      <c r="AA84" s="47">
        <f t="shared" si="3"/>
        <v>1</v>
      </c>
    </row>
    <row r="85" spans="1:27" ht="144">
      <c r="A85" s="4">
        <v>2053</v>
      </c>
      <c r="B85" s="4" t="s">
        <v>1897</v>
      </c>
      <c r="E85" s="3" t="s">
        <v>3420</v>
      </c>
      <c r="F85" s="3" t="s">
        <v>1898</v>
      </c>
      <c r="G85" s="3" t="s">
        <v>1899</v>
      </c>
      <c r="P85" s="175">
        <v>1</v>
      </c>
      <c r="Q85" s="176" t="s">
        <v>3858</v>
      </c>
      <c r="R85" s="176"/>
      <c r="S85" s="70">
        <v>1</v>
      </c>
      <c r="T85" s="71"/>
      <c r="U85" s="175"/>
      <c r="V85" s="176"/>
      <c r="W85" s="176"/>
      <c r="X85" s="70"/>
      <c r="Y85" s="71"/>
      <c r="Z85" s="158">
        <f t="shared" si="2"/>
        <v>1</v>
      </c>
      <c r="AA85" s="47">
        <f t="shared" si="3"/>
        <v>1</v>
      </c>
    </row>
    <row r="86" spans="1:27" ht="128">
      <c r="A86" s="4">
        <v>2054</v>
      </c>
      <c r="B86" s="4" t="s">
        <v>1897</v>
      </c>
      <c r="E86" s="3" t="s">
        <v>3421</v>
      </c>
      <c r="F86" s="3" t="s">
        <v>1900</v>
      </c>
      <c r="G86" s="3" t="s">
        <v>1901</v>
      </c>
      <c r="P86" s="175">
        <v>2</v>
      </c>
      <c r="Q86" s="176" t="s">
        <v>3860</v>
      </c>
      <c r="R86" s="176"/>
      <c r="S86" s="70">
        <v>2</v>
      </c>
      <c r="T86" s="71"/>
      <c r="U86" s="175"/>
      <c r="V86" s="176"/>
      <c r="W86" s="176"/>
      <c r="X86" s="70"/>
      <c r="Y86" s="71"/>
      <c r="Z86" s="158">
        <f t="shared" si="2"/>
        <v>2</v>
      </c>
      <c r="AA86" s="47">
        <f t="shared" si="3"/>
        <v>2</v>
      </c>
    </row>
    <row r="87" spans="1:27" ht="192">
      <c r="A87" s="4">
        <v>2055</v>
      </c>
      <c r="B87" s="4" t="s">
        <v>522</v>
      </c>
      <c r="E87" s="3" t="s">
        <v>3422</v>
      </c>
      <c r="F87" s="3" t="s">
        <v>1902</v>
      </c>
      <c r="G87" s="3" t="s">
        <v>1903</v>
      </c>
      <c r="P87" s="175">
        <v>2</v>
      </c>
      <c r="Q87" s="176" t="s">
        <v>3861</v>
      </c>
      <c r="R87" s="176"/>
      <c r="S87" s="70">
        <v>2</v>
      </c>
      <c r="T87" s="71"/>
      <c r="U87" s="175"/>
      <c r="V87" s="176"/>
      <c r="W87" s="176"/>
      <c r="X87" s="70"/>
      <c r="Y87" s="71"/>
      <c r="Z87" s="158">
        <f t="shared" si="2"/>
        <v>2</v>
      </c>
      <c r="AA87" s="47">
        <f t="shared" si="3"/>
        <v>2</v>
      </c>
    </row>
    <row r="88" spans="1:27" ht="208">
      <c r="A88" s="4">
        <v>2056</v>
      </c>
      <c r="B88" s="4" t="s">
        <v>522</v>
      </c>
      <c r="E88" s="3" t="s">
        <v>3423</v>
      </c>
      <c r="F88" s="3" t="s">
        <v>1904</v>
      </c>
      <c r="G88" s="3" t="s">
        <v>1905</v>
      </c>
      <c r="P88" s="175">
        <v>1</v>
      </c>
      <c r="Q88" s="176" t="s">
        <v>3862</v>
      </c>
      <c r="R88" s="176"/>
      <c r="S88" s="70">
        <v>1</v>
      </c>
      <c r="T88" s="71"/>
      <c r="U88" s="175"/>
      <c r="V88" s="176"/>
      <c r="W88" s="176"/>
      <c r="X88" s="70"/>
      <c r="Y88" s="71"/>
      <c r="Z88" s="158">
        <f t="shared" si="2"/>
        <v>1</v>
      </c>
      <c r="AA88" s="47">
        <f t="shared" si="3"/>
        <v>1</v>
      </c>
    </row>
    <row r="89" spans="1:27" s="29" customFormat="1">
      <c r="A89" s="4"/>
      <c r="H89" s="205"/>
      <c r="I89" s="205"/>
      <c r="J89" s="205"/>
      <c r="K89" s="205"/>
      <c r="L89" s="205"/>
      <c r="M89" s="205"/>
      <c r="N89" s="205"/>
      <c r="O89" s="205"/>
      <c r="P89" s="122"/>
      <c r="Q89" s="122"/>
      <c r="R89" s="122"/>
      <c r="S89" s="122"/>
      <c r="T89" s="122"/>
      <c r="U89" s="122"/>
      <c r="V89" s="122"/>
      <c r="W89" s="122"/>
      <c r="X89" s="122"/>
      <c r="Y89" s="122"/>
    </row>
    <row r="90" spans="1:27" s="29" customFormat="1">
      <c r="A90" s="4"/>
      <c r="H90" s="205"/>
      <c r="I90" s="205"/>
      <c r="J90" s="205"/>
      <c r="K90" s="205"/>
      <c r="L90" s="205"/>
      <c r="M90" s="205"/>
      <c r="N90" s="205"/>
      <c r="O90" s="205"/>
      <c r="P90" s="122"/>
      <c r="Q90" s="122"/>
      <c r="R90" s="122"/>
      <c r="S90" s="122"/>
      <c r="T90" s="122"/>
      <c r="U90" s="122"/>
      <c r="V90" s="122"/>
      <c r="W90" s="122"/>
      <c r="X90" s="122"/>
      <c r="Y90" s="122"/>
    </row>
    <row r="91" spans="1:27" s="29" customFormat="1" ht="19" customHeight="1">
      <c r="A91" s="4"/>
      <c r="E91" s="215" t="s">
        <v>386</v>
      </c>
      <c r="F91" s="215"/>
      <c r="G91" s="215"/>
      <c r="H91" s="205"/>
      <c r="I91" s="205"/>
      <c r="J91" s="205"/>
      <c r="K91" s="205"/>
      <c r="L91" s="205"/>
      <c r="M91" s="205"/>
      <c r="N91" s="205"/>
      <c r="O91" s="205"/>
      <c r="P91" s="122"/>
      <c r="Q91" s="122"/>
      <c r="R91" s="122"/>
      <c r="S91" s="122"/>
      <c r="T91" s="122"/>
      <c r="U91" s="122"/>
      <c r="V91" s="122"/>
      <c r="W91" s="122"/>
      <c r="X91" s="122"/>
      <c r="Y91" s="122"/>
    </row>
    <row r="92" spans="1:27" s="29" customFormat="1" ht="17">
      <c r="A92" s="4"/>
      <c r="E92" s="174" t="s">
        <v>1906</v>
      </c>
      <c r="H92" s="205"/>
      <c r="I92" s="205"/>
      <c r="J92" s="205"/>
      <c r="K92" s="205"/>
      <c r="L92" s="205"/>
      <c r="M92" s="205"/>
      <c r="N92" s="205"/>
      <c r="O92" s="205"/>
      <c r="P92" s="122"/>
      <c r="Q92" s="122"/>
      <c r="R92" s="122"/>
      <c r="S92" s="122"/>
      <c r="T92" s="122"/>
      <c r="U92" s="122"/>
      <c r="V92" s="122"/>
      <c r="W92" s="122"/>
      <c r="X92" s="122"/>
      <c r="Y92" s="122"/>
    </row>
    <row r="93" spans="1:27" ht="192">
      <c r="A93" s="4">
        <v>2057</v>
      </c>
      <c r="B93" s="4" t="s">
        <v>1907</v>
      </c>
      <c r="E93" s="3" t="s">
        <v>3424</v>
      </c>
      <c r="F93" s="3" t="s">
        <v>1908</v>
      </c>
      <c r="G93" s="3" t="s">
        <v>1909</v>
      </c>
      <c r="P93" s="175">
        <v>0</v>
      </c>
      <c r="Q93" s="176" t="s">
        <v>3863</v>
      </c>
      <c r="R93" s="176"/>
      <c r="S93" s="70">
        <v>0</v>
      </c>
      <c r="T93" s="71"/>
      <c r="U93" s="175"/>
      <c r="V93" s="176"/>
      <c r="W93" s="176"/>
      <c r="X93" s="70"/>
      <c r="Y93" s="71"/>
      <c r="Z93" s="158">
        <f t="shared" si="2"/>
        <v>0</v>
      </c>
      <c r="AA93" s="47">
        <f t="shared" si="3"/>
        <v>0</v>
      </c>
    </row>
    <row r="94" spans="1:27" ht="240">
      <c r="A94" s="4">
        <v>2058</v>
      </c>
      <c r="B94" s="4" t="s">
        <v>1910</v>
      </c>
      <c r="E94" s="3" t="s">
        <v>3425</v>
      </c>
      <c r="F94" s="3" t="s">
        <v>1911</v>
      </c>
      <c r="G94" s="3" t="s">
        <v>1912</v>
      </c>
      <c r="P94" s="175">
        <v>0</v>
      </c>
      <c r="Q94" s="176" t="s">
        <v>3863</v>
      </c>
      <c r="R94" s="176"/>
      <c r="S94" s="70">
        <v>0</v>
      </c>
      <c r="T94" s="71"/>
      <c r="U94" s="175"/>
      <c r="V94" s="176"/>
      <c r="W94" s="176"/>
      <c r="X94" s="70"/>
      <c r="Y94" s="71"/>
      <c r="Z94" s="158">
        <f t="shared" si="2"/>
        <v>0</v>
      </c>
      <c r="AA94" s="47">
        <f t="shared" si="3"/>
        <v>0</v>
      </c>
    </row>
    <row r="95" spans="1:27" ht="192">
      <c r="A95" s="4">
        <v>2059</v>
      </c>
      <c r="B95" s="4" t="s">
        <v>1913</v>
      </c>
      <c r="E95" s="3" t="s">
        <v>3426</v>
      </c>
      <c r="F95" s="3" t="s">
        <v>1914</v>
      </c>
      <c r="G95" s="3" t="s">
        <v>1915</v>
      </c>
      <c r="P95" s="175">
        <v>0</v>
      </c>
      <c r="Q95" s="176" t="s">
        <v>3863</v>
      </c>
      <c r="R95" s="176"/>
      <c r="S95" s="70">
        <v>0</v>
      </c>
      <c r="T95" s="71"/>
      <c r="U95" s="175"/>
      <c r="V95" s="176"/>
      <c r="W95" s="176"/>
      <c r="X95" s="70"/>
      <c r="Y95" s="71"/>
      <c r="Z95" s="158">
        <f t="shared" si="2"/>
        <v>0</v>
      </c>
      <c r="AA95" s="47">
        <f t="shared" si="3"/>
        <v>0</v>
      </c>
    </row>
    <row r="96" spans="1:27" ht="144">
      <c r="A96" s="4">
        <v>2060</v>
      </c>
      <c r="B96" s="4" t="s">
        <v>522</v>
      </c>
      <c r="E96" s="3" t="s">
        <v>3427</v>
      </c>
      <c r="F96" s="3" t="s">
        <v>1916</v>
      </c>
      <c r="G96" s="3" t="s">
        <v>1917</v>
      </c>
      <c r="P96" s="175">
        <v>0</v>
      </c>
      <c r="Q96" s="176" t="s">
        <v>3863</v>
      </c>
      <c r="R96" s="176"/>
      <c r="S96" s="70">
        <v>0</v>
      </c>
      <c r="T96" s="71"/>
      <c r="U96" s="175"/>
      <c r="V96" s="176"/>
      <c r="W96" s="176"/>
      <c r="X96" s="70"/>
      <c r="Y96" s="71"/>
      <c r="Z96" s="158">
        <f t="shared" si="2"/>
        <v>0</v>
      </c>
      <c r="AA96" s="47">
        <f t="shared" si="3"/>
        <v>0</v>
      </c>
    </row>
    <row r="97" spans="1:27" ht="144">
      <c r="A97" s="4">
        <v>2061</v>
      </c>
      <c r="B97" s="4" t="s">
        <v>1918</v>
      </c>
      <c r="E97" s="3" t="s">
        <v>3428</v>
      </c>
      <c r="F97" s="3" t="s">
        <v>1919</v>
      </c>
      <c r="G97" s="3" t="s">
        <v>1920</v>
      </c>
      <c r="P97" s="175">
        <v>0</v>
      </c>
      <c r="Q97" s="176" t="s">
        <v>3863</v>
      </c>
      <c r="R97" s="176"/>
      <c r="S97" s="70">
        <v>0</v>
      </c>
      <c r="T97" s="71"/>
      <c r="U97" s="175"/>
      <c r="V97" s="176"/>
      <c r="W97" s="176"/>
      <c r="X97" s="70"/>
      <c r="Y97" s="71"/>
      <c r="Z97" s="158">
        <f t="shared" si="2"/>
        <v>0</v>
      </c>
      <c r="AA97" s="47">
        <f t="shared" si="3"/>
        <v>0</v>
      </c>
    </row>
    <row r="98" spans="1:27" s="29" customFormat="1" ht="16">
      <c r="A98" s="4"/>
      <c r="G98" s="29" t="s">
        <v>522</v>
      </c>
      <c r="H98" s="205"/>
      <c r="I98" s="205"/>
      <c r="J98" s="205"/>
      <c r="K98" s="205"/>
      <c r="L98" s="205"/>
      <c r="M98" s="205"/>
      <c r="N98" s="205"/>
      <c r="O98" s="205"/>
      <c r="P98" s="122"/>
      <c r="Q98" s="122"/>
      <c r="R98" s="122"/>
      <c r="S98" s="122"/>
      <c r="T98" s="122"/>
      <c r="U98" s="122"/>
      <c r="V98" s="122"/>
      <c r="W98" s="122"/>
      <c r="X98" s="122"/>
      <c r="Y98" s="122"/>
    </row>
    <row r="99" spans="1:27" s="29" customFormat="1" ht="16">
      <c r="A99" s="4"/>
      <c r="G99" s="29" t="s">
        <v>522</v>
      </c>
      <c r="H99" s="205"/>
      <c r="I99" s="205"/>
      <c r="J99" s="205"/>
      <c r="K99" s="205"/>
      <c r="L99" s="205"/>
      <c r="M99" s="205"/>
      <c r="N99" s="205"/>
      <c r="O99" s="205"/>
      <c r="P99" s="122"/>
      <c r="Q99" s="122"/>
      <c r="R99" s="122"/>
      <c r="S99" s="122"/>
      <c r="T99" s="122"/>
      <c r="U99" s="122"/>
      <c r="V99" s="122"/>
      <c r="W99" s="122"/>
      <c r="X99" s="122"/>
      <c r="Y99" s="122"/>
    </row>
    <row r="100" spans="1:27" s="29" customFormat="1" ht="17" hidden="1">
      <c r="A100" s="4"/>
      <c r="E100" s="174" t="s">
        <v>1299</v>
      </c>
      <c r="G100" s="29" t="s">
        <v>522</v>
      </c>
      <c r="H100" s="205"/>
      <c r="I100" s="205"/>
      <c r="J100" s="205"/>
      <c r="K100" s="205"/>
      <c r="L100" s="205"/>
      <c r="M100" s="205"/>
      <c r="N100" s="205"/>
      <c r="O100" s="205"/>
      <c r="P100" s="122"/>
      <c r="Q100" s="122"/>
      <c r="R100" s="122"/>
      <c r="S100" s="122"/>
      <c r="T100" s="122"/>
      <c r="U100" s="122"/>
      <c r="V100" s="122"/>
      <c r="W100" s="122"/>
      <c r="X100" s="122"/>
      <c r="Y100" s="122"/>
    </row>
    <row r="101" spans="1:27" ht="208" hidden="1">
      <c r="A101" s="4">
        <v>2062</v>
      </c>
      <c r="B101" s="4" t="s">
        <v>1921</v>
      </c>
      <c r="E101" s="3" t="s">
        <v>3429</v>
      </c>
      <c r="F101" s="3" t="s">
        <v>1922</v>
      </c>
      <c r="G101" s="3" t="s">
        <v>1923</v>
      </c>
      <c r="P101" s="175"/>
      <c r="Q101" s="176"/>
      <c r="R101" s="176"/>
      <c r="S101" s="70"/>
      <c r="T101" s="71"/>
      <c r="U101" s="175"/>
      <c r="V101" s="176"/>
      <c r="W101" s="176"/>
      <c r="X101" s="70"/>
      <c r="Y101" s="71"/>
      <c r="Z101" s="158" t="str">
        <f t="shared" si="2"/>
        <v/>
      </c>
      <c r="AA101" s="47" t="str">
        <f t="shared" si="3"/>
        <v/>
      </c>
    </row>
    <row r="102" spans="1:27" ht="224" hidden="1">
      <c r="A102" s="4">
        <v>2063</v>
      </c>
      <c r="B102" s="4" t="s">
        <v>522</v>
      </c>
      <c r="E102" s="3" t="s">
        <v>3430</v>
      </c>
      <c r="F102" s="3" t="s">
        <v>1924</v>
      </c>
      <c r="G102" s="3" t="s">
        <v>1925</v>
      </c>
      <c r="P102" s="175"/>
      <c r="Q102" s="176"/>
      <c r="R102" s="176"/>
      <c r="S102" s="70"/>
      <c r="T102" s="71"/>
      <c r="U102" s="175"/>
      <c r="V102" s="176"/>
      <c r="W102" s="176"/>
      <c r="X102" s="70"/>
      <c r="Y102" s="71"/>
      <c r="Z102" s="158" t="str">
        <f t="shared" si="2"/>
        <v/>
      </c>
      <c r="AA102" s="47" t="str">
        <f t="shared" si="3"/>
        <v/>
      </c>
    </row>
    <row r="103" spans="1:27" s="29" customFormat="1" ht="16" hidden="1">
      <c r="A103" s="4"/>
      <c r="G103" s="29" t="s">
        <v>522</v>
      </c>
      <c r="H103" s="205"/>
      <c r="I103" s="205"/>
      <c r="J103" s="205"/>
      <c r="K103" s="205"/>
      <c r="L103" s="205"/>
      <c r="M103" s="205"/>
      <c r="N103" s="205"/>
      <c r="O103" s="205"/>
      <c r="P103" s="122"/>
      <c r="Q103" s="122"/>
      <c r="R103" s="122"/>
      <c r="S103" s="122"/>
      <c r="T103" s="122"/>
      <c r="U103" s="122"/>
      <c r="V103" s="122"/>
      <c r="W103" s="122"/>
      <c r="X103" s="122"/>
      <c r="Y103" s="122"/>
    </row>
    <row r="104" spans="1:27" s="29" customFormat="1" ht="16" hidden="1">
      <c r="A104" s="4"/>
      <c r="G104" s="29" t="s">
        <v>522</v>
      </c>
      <c r="H104" s="205"/>
      <c r="I104" s="205"/>
      <c r="J104" s="205"/>
      <c r="K104" s="205"/>
      <c r="L104" s="205"/>
      <c r="M104" s="205"/>
      <c r="N104" s="205"/>
      <c r="O104" s="205"/>
      <c r="P104" s="122"/>
      <c r="Q104" s="122"/>
      <c r="R104" s="122"/>
      <c r="S104" s="122"/>
      <c r="T104" s="122"/>
      <c r="U104" s="122"/>
      <c r="V104" s="122"/>
      <c r="W104" s="122"/>
      <c r="X104" s="122"/>
      <c r="Y104" s="122"/>
    </row>
    <row r="105" spans="1:27" s="29" customFormat="1" ht="17">
      <c r="A105" s="4"/>
      <c r="E105" s="174" t="s">
        <v>1926</v>
      </c>
      <c r="G105" s="29" t="s">
        <v>522</v>
      </c>
      <c r="H105" s="205"/>
      <c r="I105" s="205"/>
      <c r="J105" s="205"/>
      <c r="K105" s="205"/>
      <c r="L105" s="205"/>
      <c r="M105" s="205"/>
      <c r="N105" s="205"/>
      <c r="O105" s="205"/>
      <c r="P105" s="122"/>
      <c r="Q105" s="122"/>
      <c r="R105" s="122"/>
      <c r="S105" s="122"/>
      <c r="T105" s="122"/>
      <c r="U105" s="122"/>
      <c r="V105" s="122"/>
      <c r="W105" s="122"/>
      <c r="X105" s="122"/>
      <c r="Y105" s="122"/>
    </row>
    <row r="106" spans="1:27" ht="240">
      <c r="A106" s="4">
        <v>2064</v>
      </c>
      <c r="B106" s="4" t="s">
        <v>1927</v>
      </c>
      <c r="E106" s="3" t="s">
        <v>3431</v>
      </c>
      <c r="F106" s="3" t="s">
        <v>1928</v>
      </c>
      <c r="G106" s="3" t="s">
        <v>1929</v>
      </c>
      <c r="P106" s="175">
        <v>0</v>
      </c>
      <c r="Q106" s="176" t="s">
        <v>3863</v>
      </c>
      <c r="R106" s="176"/>
      <c r="S106" s="70">
        <v>0</v>
      </c>
      <c r="T106" s="71"/>
      <c r="U106" s="175"/>
      <c r="V106" s="176"/>
      <c r="W106" s="176"/>
      <c r="X106" s="70"/>
      <c r="Y106" s="71"/>
      <c r="Z106" s="158">
        <f t="shared" si="2"/>
        <v>0</v>
      </c>
      <c r="AA106" s="47">
        <f t="shared" si="3"/>
        <v>0</v>
      </c>
    </row>
    <row r="107" spans="1:27" ht="208">
      <c r="A107" s="4">
        <v>2065</v>
      </c>
      <c r="B107" s="4" t="s">
        <v>522</v>
      </c>
      <c r="E107" s="3" t="s">
        <v>3432</v>
      </c>
      <c r="F107" s="3" t="s">
        <v>1930</v>
      </c>
      <c r="G107" s="3" t="s">
        <v>1931</v>
      </c>
      <c r="P107" s="175">
        <v>0</v>
      </c>
      <c r="Q107" s="176" t="s">
        <v>3863</v>
      </c>
      <c r="R107" s="176"/>
      <c r="S107" s="70">
        <v>0</v>
      </c>
      <c r="T107" s="71"/>
      <c r="U107" s="175"/>
      <c r="V107" s="176"/>
      <c r="W107" s="176"/>
      <c r="X107" s="70"/>
      <c r="Y107" s="71"/>
      <c r="Z107" s="158">
        <f t="shared" si="2"/>
        <v>0</v>
      </c>
      <c r="AA107" s="47">
        <f t="shared" si="3"/>
        <v>0</v>
      </c>
    </row>
    <row r="108" spans="1:27" ht="208">
      <c r="A108" s="4">
        <v>2066</v>
      </c>
      <c r="B108" s="4" t="s">
        <v>1932</v>
      </c>
      <c r="E108" s="3" t="s">
        <v>1299</v>
      </c>
      <c r="F108" s="3" t="s">
        <v>1933</v>
      </c>
      <c r="G108" s="3" t="s">
        <v>1934</v>
      </c>
      <c r="P108" s="175">
        <v>0</v>
      </c>
      <c r="Q108" s="176" t="s">
        <v>3863</v>
      </c>
      <c r="R108" s="176"/>
      <c r="S108" s="70">
        <v>0</v>
      </c>
      <c r="T108" s="71"/>
      <c r="U108" s="175"/>
      <c r="V108" s="176"/>
      <c r="W108" s="176"/>
      <c r="X108" s="70"/>
      <c r="Y108" s="71"/>
      <c r="Z108" s="158">
        <f t="shared" si="2"/>
        <v>0</v>
      </c>
      <c r="AA108" s="47">
        <f t="shared" si="3"/>
        <v>0</v>
      </c>
    </row>
    <row r="109" spans="1:27" s="29" customFormat="1">
      <c r="A109" s="4"/>
      <c r="H109" s="205"/>
      <c r="I109" s="205"/>
      <c r="J109" s="205"/>
      <c r="K109" s="205"/>
      <c r="L109" s="205"/>
      <c r="M109" s="205"/>
      <c r="N109" s="205"/>
      <c r="O109" s="205"/>
      <c r="P109" s="122"/>
      <c r="Q109" s="122"/>
      <c r="R109" s="122"/>
      <c r="S109" s="122"/>
      <c r="T109" s="122"/>
      <c r="U109" s="122"/>
      <c r="V109" s="122"/>
      <c r="W109" s="122"/>
      <c r="X109" s="122"/>
      <c r="Y109" s="122"/>
    </row>
    <row r="110" spans="1:27" s="29" customFormat="1">
      <c r="A110" s="4"/>
      <c r="H110" s="205"/>
      <c r="I110" s="205"/>
      <c r="J110" s="205"/>
      <c r="K110" s="205"/>
      <c r="L110" s="205"/>
      <c r="M110" s="205"/>
      <c r="N110" s="205"/>
      <c r="O110" s="205"/>
      <c r="P110" s="122"/>
      <c r="Q110" s="122"/>
      <c r="R110" s="122"/>
      <c r="S110" s="122"/>
      <c r="T110" s="122"/>
      <c r="U110" s="122"/>
      <c r="V110" s="122"/>
      <c r="W110" s="122"/>
      <c r="X110" s="122"/>
      <c r="Y110" s="122"/>
    </row>
    <row r="111" spans="1:27" s="29" customFormat="1" ht="19" hidden="1" customHeight="1">
      <c r="A111" s="4"/>
      <c r="E111" s="215" t="s">
        <v>11</v>
      </c>
      <c r="F111" s="215"/>
      <c r="G111" s="215"/>
      <c r="H111" s="205"/>
      <c r="I111" s="205"/>
      <c r="J111" s="205"/>
      <c r="K111" s="205"/>
      <c r="L111" s="205"/>
      <c r="M111" s="205"/>
      <c r="N111" s="205"/>
      <c r="O111" s="205"/>
      <c r="P111" s="122"/>
      <c r="Q111" s="122"/>
      <c r="R111" s="122"/>
      <c r="S111" s="122"/>
      <c r="T111" s="122"/>
      <c r="U111" s="122"/>
      <c r="V111" s="122"/>
      <c r="W111" s="122"/>
      <c r="X111" s="122"/>
      <c r="Y111" s="122"/>
    </row>
    <row r="112" spans="1:27" s="29" customFormat="1" ht="17" hidden="1">
      <c r="A112" s="4"/>
      <c r="E112" s="174" t="s">
        <v>221</v>
      </c>
      <c r="H112" s="205"/>
      <c r="I112" s="205"/>
      <c r="J112" s="205"/>
      <c r="K112" s="205"/>
      <c r="L112" s="205"/>
      <c r="M112" s="205"/>
      <c r="N112" s="205"/>
      <c r="O112" s="205"/>
      <c r="P112" s="122"/>
      <c r="Q112" s="122"/>
      <c r="R112" s="122"/>
      <c r="S112" s="122"/>
      <c r="T112" s="122"/>
      <c r="U112" s="122"/>
      <c r="V112" s="122"/>
      <c r="W112" s="122"/>
      <c r="X112" s="122"/>
      <c r="Y112" s="122"/>
    </row>
    <row r="113" spans="1:27" ht="176" hidden="1">
      <c r="A113" s="4">
        <v>2067</v>
      </c>
      <c r="B113" s="4" t="s">
        <v>522</v>
      </c>
      <c r="E113" s="3" t="s">
        <v>3433</v>
      </c>
      <c r="F113" s="3" t="s">
        <v>1935</v>
      </c>
      <c r="G113" s="3" t="s">
        <v>1936</v>
      </c>
      <c r="P113" s="175"/>
      <c r="Q113" s="176"/>
      <c r="R113" s="176"/>
      <c r="S113" s="70"/>
      <c r="T113" s="71"/>
      <c r="U113" s="175"/>
      <c r="V113" s="176"/>
      <c r="W113" s="176"/>
      <c r="X113" s="70"/>
      <c r="Y113" s="71"/>
      <c r="Z113" s="158" t="str">
        <f t="shared" si="2"/>
        <v/>
      </c>
      <c r="AA113" s="47" t="str">
        <f t="shared" si="3"/>
        <v/>
      </c>
    </row>
    <row r="114" spans="1:27" ht="112" hidden="1">
      <c r="A114" s="4">
        <v>2068</v>
      </c>
      <c r="B114" s="4" t="s">
        <v>522</v>
      </c>
      <c r="E114" s="3" t="s">
        <v>3434</v>
      </c>
      <c r="F114" s="3" t="s">
        <v>1937</v>
      </c>
      <c r="G114" s="3" t="s">
        <v>1938</v>
      </c>
      <c r="P114" s="175"/>
      <c r="Q114" s="176"/>
      <c r="R114" s="176"/>
      <c r="S114" s="70"/>
      <c r="T114" s="71"/>
      <c r="U114" s="175"/>
      <c r="V114" s="176"/>
      <c r="W114" s="176"/>
      <c r="X114" s="70"/>
      <c r="Y114" s="71"/>
      <c r="Z114" s="158" t="str">
        <f t="shared" si="2"/>
        <v/>
      </c>
      <c r="AA114" s="47" t="str">
        <f t="shared" si="3"/>
        <v/>
      </c>
    </row>
    <row r="115" spans="1:27" ht="240" hidden="1">
      <c r="A115" s="4">
        <v>2069</v>
      </c>
      <c r="B115" s="4" t="s">
        <v>1921</v>
      </c>
      <c r="E115" s="3" t="s">
        <v>3435</v>
      </c>
      <c r="F115" s="3" t="s">
        <v>1939</v>
      </c>
      <c r="G115" s="3" t="s">
        <v>1940</v>
      </c>
      <c r="P115" s="175"/>
      <c r="Q115" s="176"/>
      <c r="R115" s="176"/>
      <c r="S115" s="70"/>
      <c r="T115" s="71"/>
      <c r="U115" s="175"/>
      <c r="V115" s="176"/>
      <c r="W115" s="176"/>
      <c r="X115" s="70"/>
      <c r="Y115" s="71"/>
      <c r="Z115" s="158" t="str">
        <f t="shared" si="2"/>
        <v/>
      </c>
      <c r="AA115" s="47" t="str">
        <f t="shared" si="3"/>
        <v/>
      </c>
    </row>
    <row r="116" spans="1:27" ht="224" hidden="1">
      <c r="A116" s="4">
        <v>2070</v>
      </c>
      <c r="B116" s="4" t="s">
        <v>1941</v>
      </c>
      <c r="E116" s="3" t="s">
        <v>3436</v>
      </c>
      <c r="F116" s="3" t="s">
        <v>1942</v>
      </c>
      <c r="G116" s="3" t="s">
        <v>1943</v>
      </c>
      <c r="P116" s="175"/>
      <c r="Q116" s="176"/>
      <c r="R116" s="176"/>
      <c r="S116" s="70"/>
      <c r="T116" s="71"/>
      <c r="U116" s="175"/>
      <c r="V116" s="176"/>
      <c r="W116" s="176"/>
      <c r="X116" s="70"/>
      <c r="Y116" s="71"/>
      <c r="Z116" s="158" t="str">
        <f t="shared" si="2"/>
        <v/>
      </c>
      <c r="AA116" s="47" t="str">
        <f t="shared" si="3"/>
        <v/>
      </c>
    </row>
    <row r="117" spans="1:27" ht="192" hidden="1">
      <c r="A117" s="4">
        <v>2071</v>
      </c>
      <c r="B117" s="4" t="s">
        <v>1944</v>
      </c>
      <c r="E117" s="3" t="s">
        <v>3437</v>
      </c>
      <c r="F117" s="3" t="s">
        <v>1937</v>
      </c>
      <c r="G117" s="3" t="s">
        <v>1945</v>
      </c>
      <c r="P117" s="175"/>
      <c r="Q117" s="176"/>
      <c r="R117" s="176"/>
      <c r="S117" s="70"/>
      <c r="T117" s="71"/>
      <c r="U117" s="175"/>
      <c r="V117" s="176"/>
      <c r="W117" s="176"/>
      <c r="X117" s="70"/>
      <c r="Y117" s="71"/>
      <c r="Z117" s="158" t="str">
        <f t="shared" si="2"/>
        <v/>
      </c>
      <c r="AA117" s="47" t="str">
        <f t="shared" si="3"/>
        <v/>
      </c>
    </row>
    <row r="118" spans="1:27" ht="192" hidden="1">
      <c r="A118" s="4">
        <v>2072</v>
      </c>
      <c r="B118" s="4" t="s">
        <v>1946</v>
      </c>
      <c r="E118" s="3" t="s">
        <v>576</v>
      </c>
      <c r="F118" s="3" t="s">
        <v>1947</v>
      </c>
      <c r="G118" s="3" t="s">
        <v>1948</v>
      </c>
      <c r="P118" s="175"/>
      <c r="Q118" s="176"/>
      <c r="R118" s="176"/>
      <c r="S118" s="70"/>
      <c r="T118" s="71"/>
      <c r="U118" s="175"/>
      <c r="V118" s="176"/>
      <c r="W118" s="176"/>
      <c r="X118" s="70"/>
      <c r="Y118" s="71"/>
      <c r="Z118" s="158" t="str">
        <f t="shared" si="2"/>
        <v/>
      </c>
      <c r="AA118" s="47" t="str">
        <f t="shared" si="3"/>
        <v/>
      </c>
    </row>
    <row r="119" spans="1:27" ht="160" hidden="1">
      <c r="A119" s="4">
        <v>2073</v>
      </c>
      <c r="B119" s="4" t="s">
        <v>1949</v>
      </c>
      <c r="E119" s="3" t="s">
        <v>3438</v>
      </c>
      <c r="F119" s="3" t="s">
        <v>1950</v>
      </c>
      <c r="G119" s="3" t="s">
        <v>1951</v>
      </c>
      <c r="P119" s="175"/>
      <c r="Q119" s="176"/>
      <c r="R119" s="176"/>
      <c r="S119" s="70"/>
      <c r="T119" s="71"/>
      <c r="U119" s="175"/>
      <c r="V119" s="176"/>
      <c r="W119" s="176"/>
      <c r="X119" s="70"/>
      <c r="Y119" s="71"/>
      <c r="Z119" s="158" t="str">
        <f t="shared" si="2"/>
        <v/>
      </c>
      <c r="AA119" s="47" t="str">
        <f t="shared" si="3"/>
        <v/>
      </c>
    </row>
    <row r="120" spans="1:27" s="29" customFormat="1" ht="16" hidden="1">
      <c r="A120" s="4"/>
      <c r="G120" s="29" t="s">
        <v>522</v>
      </c>
      <c r="H120" s="205"/>
      <c r="I120" s="205"/>
      <c r="J120" s="205"/>
      <c r="K120" s="205"/>
      <c r="L120" s="205"/>
      <c r="M120" s="205"/>
      <c r="N120" s="205"/>
      <c r="O120" s="205"/>
      <c r="P120" s="122"/>
      <c r="Q120" s="122"/>
      <c r="R120" s="122"/>
      <c r="S120" s="122"/>
      <c r="T120" s="122"/>
      <c r="U120" s="122"/>
      <c r="V120" s="122"/>
      <c r="W120" s="122"/>
      <c r="X120" s="122"/>
      <c r="Y120" s="122"/>
    </row>
    <row r="121" spans="1:27" s="29" customFormat="1" ht="16" hidden="1">
      <c r="A121" s="4"/>
      <c r="G121" s="29" t="s">
        <v>522</v>
      </c>
      <c r="H121" s="205"/>
      <c r="I121" s="205"/>
      <c r="J121" s="205"/>
      <c r="K121" s="205"/>
      <c r="L121" s="205"/>
      <c r="M121" s="205"/>
      <c r="N121" s="205"/>
      <c r="O121" s="205"/>
      <c r="P121" s="122"/>
      <c r="Q121" s="122"/>
      <c r="R121" s="122"/>
      <c r="S121" s="122"/>
      <c r="T121" s="122"/>
      <c r="U121" s="122"/>
      <c r="V121" s="122"/>
      <c r="W121" s="122"/>
      <c r="X121" s="122"/>
      <c r="Y121" s="122"/>
    </row>
    <row r="122" spans="1:27" s="29" customFormat="1" ht="17" hidden="1">
      <c r="A122" s="4"/>
      <c r="E122" s="174" t="s">
        <v>1952</v>
      </c>
      <c r="G122" s="29" t="s">
        <v>522</v>
      </c>
      <c r="H122" s="205"/>
      <c r="I122" s="205"/>
      <c r="J122" s="205"/>
      <c r="K122" s="205"/>
      <c r="L122" s="205"/>
      <c r="M122" s="205"/>
      <c r="N122" s="205"/>
      <c r="O122" s="205"/>
      <c r="P122" s="122"/>
      <c r="Q122" s="122"/>
      <c r="R122" s="122"/>
      <c r="S122" s="122"/>
      <c r="T122" s="122"/>
      <c r="U122" s="122"/>
      <c r="V122" s="122"/>
      <c r="W122" s="122"/>
      <c r="X122" s="122"/>
      <c r="Y122" s="122"/>
    </row>
    <row r="123" spans="1:27" ht="272" hidden="1">
      <c r="A123" s="4">
        <v>2074</v>
      </c>
      <c r="B123" s="4" t="s">
        <v>522</v>
      </c>
      <c r="E123" s="3" t="s">
        <v>3439</v>
      </c>
      <c r="F123" s="3" t="s">
        <v>1953</v>
      </c>
      <c r="G123" s="3" t="s">
        <v>1954</v>
      </c>
      <c r="P123" s="175"/>
      <c r="Q123" s="176"/>
      <c r="R123" s="176"/>
      <c r="S123" s="70"/>
      <c r="T123" s="71"/>
      <c r="U123" s="175"/>
      <c r="V123" s="176"/>
      <c r="W123" s="176"/>
      <c r="X123" s="70"/>
      <c r="Y123" s="71"/>
      <c r="Z123" s="158" t="str">
        <f t="shared" si="2"/>
        <v/>
      </c>
      <c r="AA123" s="47" t="str">
        <f t="shared" si="3"/>
        <v/>
      </c>
    </row>
    <row r="124" spans="1:27" ht="240" hidden="1">
      <c r="A124" s="4">
        <v>2075</v>
      </c>
      <c r="B124" s="4" t="s">
        <v>522</v>
      </c>
      <c r="E124" s="3" t="s">
        <v>3440</v>
      </c>
      <c r="F124" s="3" t="s">
        <v>1955</v>
      </c>
      <c r="G124" s="3" t="s">
        <v>1956</v>
      </c>
      <c r="P124" s="175"/>
      <c r="Q124" s="176"/>
      <c r="R124" s="176"/>
      <c r="S124" s="70"/>
      <c r="T124" s="71"/>
      <c r="U124" s="175"/>
      <c r="V124" s="176"/>
      <c r="W124" s="176"/>
      <c r="X124" s="70"/>
      <c r="Y124" s="71"/>
      <c r="Z124" s="158" t="str">
        <f t="shared" si="2"/>
        <v/>
      </c>
      <c r="AA124" s="47" t="str">
        <f t="shared" si="3"/>
        <v/>
      </c>
    </row>
    <row r="125" spans="1:27" ht="304" hidden="1">
      <c r="A125" s="4">
        <v>2076</v>
      </c>
      <c r="B125" s="4" t="s">
        <v>522</v>
      </c>
      <c r="E125" s="3" t="s">
        <v>3441</v>
      </c>
      <c r="F125" s="3" t="s">
        <v>1957</v>
      </c>
      <c r="G125" s="3" t="s">
        <v>1958</v>
      </c>
      <c r="P125" s="175"/>
      <c r="Q125" s="176"/>
      <c r="R125" s="176"/>
      <c r="S125" s="70"/>
      <c r="T125" s="71"/>
      <c r="U125" s="175"/>
      <c r="V125" s="176"/>
      <c r="W125" s="176"/>
      <c r="X125" s="70"/>
      <c r="Y125" s="71"/>
      <c r="Z125" s="158" t="str">
        <f t="shared" si="2"/>
        <v/>
      </c>
      <c r="AA125" s="47" t="str">
        <f t="shared" si="3"/>
        <v/>
      </c>
    </row>
    <row r="126" spans="1:27" s="29" customFormat="1" hidden="1">
      <c r="A126" s="4"/>
      <c r="H126" s="205"/>
      <c r="I126" s="205"/>
      <c r="J126" s="205"/>
      <c r="K126" s="205"/>
      <c r="L126" s="205"/>
      <c r="M126" s="205"/>
      <c r="N126" s="205"/>
      <c r="O126" s="205"/>
      <c r="P126" s="122"/>
      <c r="Q126" s="122"/>
      <c r="R126" s="122"/>
      <c r="S126" s="122"/>
      <c r="T126" s="122"/>
      <c r="U126" s="122"/>
      <c r="V126" s="122"/>
      <c r="W126" s="122"/>
      <c r="X126" s="122"/>
      <c r="Y126" s="122"/>
    </row>
    <row r="127" spans="1:27" s="29" customFormat="1" hidden="1">
      <c r="A127" s="4"/>
      <c r="H127" s="205"/>
      <c r="I127" s="205"/>
      <c r="J127" s="205"/>
      <c r="K127" s="205"/>
      <c r="L127" s="205"/>
      <c r="M127" s="205"/>
      <c r="N127" s="205"/>
      <c r="O127" s="205"/>
      <c r="P127" s="122"/>
      <c r="Q127" s="122"/>
      <c r="R127" s="122"/>
      <c r="S127" s="122"/>
      <c r="T127" s="122"/>
      <c r="U127" s="122"/>
      <c r="V127" s="122"/>
      <c r="W127" s="122"/>
      <c r="X127" s="122"/>
      <c r="Y127" s="122"/>
    </row>
    <row r="128" spans="1:27" s="29" customFormat="1" ht="19" customHeight="1">
      <c r="A128" s="4"/>
      <c r="E128" s="215" t="s">
        <v>51</v>
      </c>
      <c r="F128" s="215"/>
      <c r="G128" s="215"/>
      <c r="H128" s="205"/>
      <c r="I128" s="205"/>
      <c r="J128" s="205"/>
      <c r="K128" s="205"/>
      <c r="L128" s="205"/>
      <c r="M128" s="205"/>
      <c r="N128" s="205"/>
      <c r="O128" s="205"/>
      <c r="P128" s="122"/>
      <c r="Q128" s="122"/>
      <c r="R128" s="122"/>
      <c r="S128" s="122"/>
      <c r="T128" s="122"/>
      <c r="U128" s="122"/>
      <c r="V128" s="122"/>
      <c r="W128" s="122"/>
      <c r="X128" s="122"/>
      <c r="Y128" s="122"/>
    </row>
    <row r="129" spans="1:27" s="29" customFormat="1" ht="17">
      <c r="A129" s="4"/>
      <c r="E129" s="174" t="s">
        <v>1959</v>
      </c>
      <c r="H129" s="205"/>
      <c r="I129" s="205"/>
      <c r="J129" s="205"/>
      <c r="K129" s="205"/>
      <c r="L129" s="205"/>
      <c r="M129" s="205"/>
      <c r="N129" s="205"/>
      <c r="O129" s="205"/>
      <c r="P129" s="122"/>
      <c r="Q129" s="122"/>
      <c r="R129" s="122"/>
      <c r="S129" s="122"/>
      <c r="T129" s="122"/>
      <c r="U129" s="122"/>
      <c r="V129" s="122"/>
      <c r="W129" s="122"/>
      <c r="X129" s="122"/>
      <c r="Y129" s="122"/>
    </row>
    <row r="130" spans="1:27" ht="256">
      <c r="A130" s="4">
        <v>2077</v>
      </c>
      <c r="B130" s="4" t="s">
        <v>1960</v>
      </c>
      <c r="E130" s="3" t="s">
        <v>3442</v>
      </c>
      <c r="F130" s="3" t="s">
        <v>1961</v>
      </c>
      <c r="G130" s="3" t="s">
        <v>1962</v>
      </c>
      <c r="P130" s="175">
        <v>1</v>
      </c>
      <c r="Q130" s="176" t="s">
        <v>3865</v>
      </c>
      <c r="R130" s="176"/>
      <c r="S130" s="70">
        <v>1</v>
      </c>
      <c r="T130" s="71"/>
      <c r="U130" s="175"/>
      <c r="V130" s="176"/>
      <c r="W130" s="176"/>
      <c r="X130" s="70"/>
      <c r="Y130" s="71"/>
      <c r="Z130" s="158">
        <f t="shared" ref="Z130:Z136" si="4">IF(U130&lt;&gt;"",U130,IF(P130&lt;&gt;"",P130,IF(N130&lt;&gt;"",N130,"")))</f>
        <v>1</v>
      </c>
      <c r="AA130" s="47">
        <f t="shared" ref="AA130:AA136" si="5">IF(X130&lt;&gt;"",X130,IF(S130&lt;&gt;"",S130,IF(O130&lt;&gt;"",O130,"")))</f>
        <v>1</v>
      </c>
    </row>
    <row r="131" spans="1:27" ht="320">
      <c r="A131" s="4">
        <v>2078</v>
      </c>
      <c r="B131" s="4" t="s">
        <v>1963</v>
      </c>
      <c r="E131" s="3" t="s">
        <v>3443</v>
      </c>
      <c r="F131" s="3" t="s">
        <v>1964</v>
      </c>
      <c r="G131" s="3" t="s">
        <v>1965</v>
      </c>
      <c r="P131" s="175">
        <v>0</v>
      </c>
      <c r="Q131" s="176" t="s">
        <v>3864</v>
      </c>
      <c r="R131" s="176"/>
      <c r="S131" s="70">
        <v>0</v>
      </c>
      <c r="T131" s="71"/>
      <c r="U131" s="175"/>
      <c r="V131" s="176"/>
      <c r="W131" s="176"/>
      <c r="X131" s="70"/>
      <c r="Y131" s="71"/>
      <c r="Z131" s="158">
        <f t="shared" si="4"/>
        <v>0</v>
      </c>
      <c r="AA131" s="47">
        <f t="shared" si="5"/>
        <v>0</v>
      </c>
    </row>
    <row r="132" spans="1:27" ht="144">
      <c r="A132" s="4">
        <v>2079</v>
      </c>
      <c r="B132" s="4" t="s">
        <v>1966</v>
      </c>
      <c r="E132" s="3" t="s">
        <v>3444</v>
      </c>
      <c r="F132" s="3" t="s">
        <v>1967</v>
      </c>
      <c r="G132" s="3" t="s">
        <v>1968</v>
      </c>
      <c r="P132" s="175">
        <v>0</v>
      </c>
      <c r="Q132" s="176" t="s">
        <v>3866</v>
      </c>
      <c r="R132" s="176"/>
      <c r="S132" s="70">
        <v>0</v>
      </c>
      <c r="T132" s="71"/>
      <c r="U132" s="175"/>
      <c r="V132" s="176"/>
      <c r="W132" s="176"/>
      <c r="X132" s="70"/>
      <c r="Y132" s="71"/>
      <c r="Z132" s="158">
        <f t="shared" si="4"/>
        <v>0</v>
      </c>
      <c r="AA132" s="47">
        <f t="shared" si="5"/>
        <v>0</v>
      </c>
    </row>
    <row r="133" spans="1:27" ht="144">
      <c r="A133" s="4">
        <v>2080</v>
      </c>
      <c r="B133" s="4" t="s">
        <v>1969</v>
      </c>
      <c r="E133" s="3" t="s">
        <v>3445</v>
      </c>
      <c r="F133" s="3" t="s">
        <v>1970</v>
      </c>
      <c r="G133" s="3" t="s">
        <v>1971</v>
      </c>
      <c r="P133" s="175">
        <v>1</v>
      </c>
      <c r="Q133" s="176" t="s">
        <v>4042</v>
      </c>
      <c r="R133" s="176"/>
      <c r="S133" s="70">
        <v>1</v>
      </c>
      <c r="T133" s="71"/>
      <c r="U133" s="175"/>
      <c r="V133" s="176"/>
      <c r="W133" s="176"/>
      <c r="X133" s="70"/>
      <c r="Y133" s="71"/>
      <c r="Z133" s="158">
        <f t="shared" si="4"/>
        <v>1</v>
      </c>
      <c r="AA133" s="47">
        <f t="shared" si="5"/>
        <v>1</v>
      </c>
    </row>
    <row r="134" spans="1:27" ht="144">
      <c r="A134" s="4">
        <v>2081</v>
      </c>
      <c r="B134" s="4" t="s">
        <v>522</v>
      </c>
      <c r="E134" s="3" t="s">
        <v>3446</v>
      </c>
      <c r="F134" s="3" t="s">
        <v>1972</v>
      </c>
      <c r="G134" s="3" t="s">
        <v>1973</v>
      </c>
      <c r="P134" s="175">
        <v>2</v>
      </c>
      <c r="Q134" s="176" t="s">
        <v>4043</v>
      </c>
      <c r="R134" s="176"/>
      <c r="S134" s="70">
        <v>2</v>
      </c>
      <c r="T134" s="71"/>
      <c r="U134" s="175"/>
      <c r="V134" s="176"/>
      <c r="W134" s="176"/>
      <c r="X134" s="70"/>
      <c r="Y134" s="71"/>
      <c r="Z134" s="158">
        <f t="shared" si="4"/>
        <v>2</v>
      </c>
      <c r="AA134" s="47">
        <f t="shared" si="5"/>
        <v>2</v>
      </c>
    </row>
    <row r="135" spans="1:27" ht="144">
      <c r="A135" s="4">
        <v>2082</v>
      </c>
      <c r="B135" s="4" t="s">
        <v>1974</v>
      </c>
      <c r="E135" s="3" t="s">
        <v>550</v>
      </c>
      <c r="F135" s="3" t="s">
        <v>1975</v>
      </c>
      <c r="G135" s="3" t="s">
        <v>1976</v>
      </c>
      <c r="P135" s="175">
        <v>0</v>
      </c>
      <c r="Q135" s="176" t="s">
        <v>3866</v>
      </c>
      <c r="R135" s="176"/>
      <c r="S135" s="70">
        <v>0</v>
      </c>
      <c r="T135" s="71"/>
      <c r="U135" s="175"/>
      <c r="V135" s="176"/>
      <c r="W135" s="176"/>
      <c r="X135" s="70"/>
      <c r="Y135" s="71"/>
      <c r="Z135" s="158">
        <f t="shared" si="4"/>
        <v>0</v>
      </c>
      <c r="AA135" s="47">
        <f t="shared" si="5"/>
        <v>0</v>
      </c>
    </row>
    <row r="136" spans="1:27" ht="256">
      <c r="A136" s="4">
        <v>2083</v>
      </c>
      <c r="B136" s="4" t="s">
        <v>1977</v>
      </c>
      <c r="E136" s="3" t="s">
        <v>3447</v>
      </c>
      <c r="F136" s="3" t="s">
        <v>1978</v>
      </c>
      <c r="G136" s="3" t="s">
        <v>1979</v>
      </c>
      <c r="P136" s="175">
        <v>0</v>
      </c>
      <c r="Q136" s="176" t="s">
        <v>3866</v>
      </c>
      <c r="R136" s="176"/>
      <c r="S136" s="70">
        <v>0</v>
      </c>
      <c r="T136" s="71"/>
      <c r="U136" s="175"/>
      <c r="V136" s="176"/>
      <c r="W136" s="176"/>
      <c r="X136" s="70"/>
      <c r="Y136" s="71"/>
      <c r="Z136" s="158">
        <f t="shared" si="4"/>
        <v>0</v>
      </c>
      <c r="AA136" s="47">
        <f t="shared" si="5"/>
        <v>0</v>
      </c>
    </row>
    <row r="137" spans="1:27" s="29" customFormat="1" ht="16">
      <c r="A137" s="4"/>
      <c r="G137" s="29" t="s">
        <v>522</v>
      </c>
      <c r="H137" s="205"/>
      <c r="I137" s="205"/>
      <c r="J137" s="205"/>
      <c r="K137" s="205"/>
      <c r="L137" s="205"/>
      <c r="M137" s="205"/>
      <c r="N137" s="205"/>
      <c r="O137" s="205"/>
      <c r="P137" s="122"/>
      <c r="Q137" s="122"/>
      <c r="R137" s="122"/>
      <c r="S137" s="122"/>
      <c r="T137" s="122"/>
      <c r="U137" s="122"/>
      <c r="V137" s="122"/>
      <c r="W137" s="122"/>
      <c r="X137" s="122"/>
      <c r="Y137" s="122"/>
    </row>
    <row r="138" spans="1:27" s="29" customFormat="1" ht="16">
      <c r="A138" s="4"/>
      <c r="G138" s="29" t="s">
        <v>522</v>
      </c>
      <c r="H138" s="205"/>
      <c r="I138" s="205"/>
      <c r="J138" s="205"/>
      <c r="K138" s="205"/>
      <c r="L138" s="205"/>
      <c r="M138" s="205"/>
      <c r="N138" s="205"/>
      <c r="O138" s="205"/>
      <c r="P138" s="122"/>
      <c r="Q138" s="122"/>
      <c r="R138" s="122"/>
      <c r="S138" s="122"/>
      <c r="T138" s="122"/>
      <c r="U138" s="122"/>
      <c r="V138" s="122"/>
      <c r="W138" s="122"/>
      <c r="X138" s="122"/>
      <c r="Y138" s="122"/>
    </row>
    <row r="139" spans="1:27" s="29" customFormat="1" ht="17">
      <c r="A139" s="4"/>
      <c r="E139" s="174" t="s">
        <v>1980</v>
      </c>
      <c r="G139" s="29" t="s">
        <v>522</v>
      </c>
      <c r="H139" s="205"/>
      <c r="I139" s="205"/>
      <c r="J139" s="205"/>
      <c r="K139" s="205"/>
      <c r="L139" s="205"/>
      <c r="M139" s="205"/>
      <c r="N139" s="205"/>
      <c r="O139" s="205"/>
      <c r="P139" s="122"/>
      <c r="Q139" s="122"/>
      <c r="R139" s="122"/>
      <c r="S139" s="122"/>
      <c r="T139" s="122"/>
      <c r="U139" s="122"/>
      <c r="V139" s="122"/>
      <c r="W139" s="122"/>
      <c r="X139" s="122"/>
      <c r="Y139" s="122"/>
    </row>
    <row r="140" spans="1:27" ht="160">
      <c r="A140" s="4">
        <v>2084</v>
      </c>
      <c r="B140" s="4" t="s">
        <v>1981</v>
      </c>
      <c r="E140" s="3" t="s">
        <v>3448</v>
      </c>
      <c r="F140" s="3" t="s">
        <v>1982</v>
      </c>
      <c r="G140" s="3" t="s">
        <v>1983</v>
      </c>
      <c r="P140" s="175">
        <v>3</v>
      </c>
      <c r="Q140" s="176" t="s">
        <v>4044</v>
      </c>
      <c r="R140" s="176"/>
      <c r="S140" s="70">
        <v>3</v>
      </c>
      <c r="T140" s="71"/>
      <c r="U140" s="175"/>
      <c r="V140" s="176"/>
      <c r="W140" s="176"/>
      <c r="X140" s="70"/>
      <c r="Y140" s="71"/>
      <c r="Z140" s="158">
        <f t="shared" ref="Z140:Z156" si="6">IF(U140&lt;&gt;"",U140,IF(P140&lt;&gt;"",P140,IF(N140&lt;&gt;"",N140,"")))</f>
        <v>3</v>
      </c>
      <c r="AA140" s="47">
        <f t="shared" ref="AA140:AA156" si="7">IF(X140&lt;&gt;"",X140,IF(S140&lt;&gt;"",S140,IF(O140&lt;&gt;"",O140,"")))</f>
        <v>3</v>
      </c>
    </row>
    <row r="141" spans="1:27" ht="208">
      <c r="A141" s="4">
        <v>2085</v>
      </c>
      <c r="B141" s="4" t="s">
        <v>1984</v>
      </c>
      <c r="E141" s="3" t="s">
        <v>3449</v>
      </c>
      <c r="F141" s="3" t="s">
        <v>1985</v>
      </c>
      <c r="G141" s="3" t="s">
        <v>1986</v>
      </c>
      <c r="P141" s="175">
        <v>3</v>
      </c>
      <c r="Q141" s="176" t="s">
        <v>4045</v>
      </c>
      <c r="R141" s="176"/>
      <c r="S141" s="70">
        <v>3</v>
      </c>
      <c r="T141" s="71"/>
      <c r="U141" s="175"/>
      <c r="V141" s="176"/>
      <c r="W141" s="176"/>
      <c r="X141" s="70"/>
      <c r="Y141" s="71"/>
      <c r="Z141" s="158">
        <f t="shared" si="6"/>
        <v>3</v>
      </c>
      <c r="AA141" s="47">
        <f t="shared" si="7"/>
        <v>3</v>
      </c>
    </row>
    <row r="142" spans="1:27" ht="208">
      <c r="A142" s="4">
        <v>2086</v>
      </c>
      <c r="B142" s="4" t="s">
        <v>522</v>
      </c>
      <c r="E142" s="3" t="s">
        <v>3450</v>
      </c>
      <c r="F142" s="3" t="s">
        <v>1987</v>
      </c>
      <c r="G142" s="3" t="s">
        <v>1988</v>
      </c>
      <c r="P142" s="175">
        <v>1</v>
      </c>
      <c r="Q142" s="176" t="s">
        <v>4046</v>
      </c>
      <c r="R142" s="176"/>
      <c r="S142" s="70">
        <v>1</v>
      </c>
      <c r="T142" s="71"/>
      <c r="U142" s="175"/>
      <c r="V142" s="176"/>
      <c r="W142" s="176"/>
      <c r="X142" s="70"/>
      <c r="Y142" s="71"/>
      <c r="Z142" s="158">
        <f t="shared" si="6"/>
        <v>1</v>
      </c>
      <c r="AA142" s="47">
        <f t="shared" si="7"/>
        <v>1</v>
      </c>
    </row>
    <row r="143" spans="1:27" ht="160">
      <c r="A143" s="4">
        <v>2087</v>
      </c>
      <c r="B143" s="4" t="s">
        <v>522</v>
      </c>
      <c r="E143" s="3" t="s">
        <v>3451</v>
      </c>
      <c r="F143" s="3" t="s">
        <v>1989</v>
      </c>
      <c r="G143" s="3" t="s">
        <v>1990</v>
      </c>
      <c r="P143" s="175">
        <v>1</v>
      </c>
      <c r="Q143" s="176" t="s">
        <v>4047</v>
      </c>
      <c r="R143" s="176"/>
      <c r="S143" s="70">
        <v>1</v>
      </c>
      <c r="T143" s="71"/>
      <c r="U143" s="175"/>
      <c r="V143" s="176"/>
      <c r="W143" s="176"/>
      <c r="X143" s="70"/>
      <c r="Y143" s="71"/>
      <c r="Z143" s="158">
        <f t="shared" si="6"/>
        <v>1</v>
      </c>
      <c r="AA143" s="47">
        <f t="shared" si="7"/>
        <v>1</v>
      </c>
    </row>
    <row r="144" spans="1:27" ht="160">
      <c r="A144" s="4">
        <v>2088</v>
      </c>
      <c r="B144" s="4" t="s">
        <v>1991</v>
      </c>
      <c r="E144" s="3" t="s">
        <v>100</v>
      </c>
      <c r="F144" s="3" t="s">
        <v>1992</v>
      </c>
      <c r="G144" s="3" t="s">
        <v>1993</v>
      </c>
      <c r="P144" s="175">
        <v>0</v>
      </c>
      <c r="Q144" s="176" t="s">
        <v>3867</v>
      </c>
      <c r="R144" s="176"/>
      <c r="S144" s="70">
        <v>0</v>
      </c>
      <c r="T144" s="71"/>
      <c r="U144" s="175"/>
      <c r="V144" s="176"/>
      <c r="W144" s="176"/>
      <c r="X144" s="70"/>
      <c r="Y144" s="71"/>
      <c r="Z144" s="158">
        <f t="shared" si="6"/>
        <v>0</v>
      </c>
      <c r="AA144" s="47">
        <f t="shared" si="7"/>
        <v>0</v>
      </c>
    </row>
    <row r="145" spans="1:27" ht="208">
      <c r="A145" s="4">
        <v>2089</v>
      </c>
      <c r="B145" s="4" t="s">
        <v>1994</v>
      </c>
      <c r="E145" s="3" t="s">
        <v>3452</v>
      </c>
      <c r="F145" s="3" t="s">
        <v>1995</v>
      </c>
      <c r="G145" s="3" t="s">
        <v>1996</v>
      </c>
      <c r="P145" s="175">
        <v>3</v>
      </c>
      <c r="Q145" s="176" t="s">
        <v>4048</v>
      </c>
      <c r="R145" s="176"/>
      <c r="S145" s="70">
        <v>3</v>
      </c>
      <c r="T145" s="71"/>
      <c r="U145" s="175"/>
      <c r="V145" s="176"/>
      <c r="W145" s="176"/>
      <c r="X145" s="70"/>
      <c r="Y145" s="71"/>
      <c r="Z145" s="158">
        <f t="shared" si="6"/>
        <v>3</v>
      </c>
      <c r="AA145" s="47">
        <f t="shared" si="7"/>
        <v>3</v>
      </c>
    </row>
    <row r="146" spans="1:27" ht="224">
      <c r="A146" s="4">
        <v>2090</v>
      </c>
      <c r="B146" s="4" t="s">
        <v>522</v>
      </c>
      <c r="E146" s="3" t="s">
        <v>3453</v>
      </c>
      <c r="F146" s="3" t="s">
        <v>1997</v>
      </c>
      <c r="G146" s="3" t="s">
        <v>1998</v>
      </c>
      <c r="P146" s="175">
        <v>1</v>
      </c>
      <c r="Q146" s="176" t="s">
        <v>3868</v>
      </c>
      <c r="R146" s="176"/>
      <c r="S146" s="70">
        <v>1</v>
      </c>
      <c r="T146" s="71"/>
      <c r="U146" s="175"/>
      <c r="V146" s="176"/>
      <c r="W146" s="176"/>
      <c r="X146" s="70"/>
      <c r="Y146" s="71"/>
      <c r="Z146" s="158">
        <f t="shared" si="6"/>
        <v>1</v>
      </c>
      <c r="AA146" s="47">
        <f t="shared" si="7"/>
        <v>1</v>
      </c>
    </row>
    <row r="147" spans="1:27" ht="224">
      <c r="A147" s="4">
        <v>2091</v>
      </c>
      <c r="B147" s="4" t="s">
        <v>522</v>
      </c>
      <c r="E147" s="3" t="s">
        <v>3454</v>
      </c>
      <c r="F147" s="3" t="s">
        <v>1999</v>
      </c>
      <c r="G147" s="3" t="s">
        <v>2000</v>
      </c>
      <c r="P147" s="175">
        <v>0</v>
      </c>
      <c r="Q147" s="176" t="s">
        <v>4049</v>
      </c>
      <c r="R147" s="176"/>
      <c r="S147" s="70">
        <v>0</v>
      </c>
      <c r="T147" s="71"/>
      <c r="U147" s="175"/>
      <c r="V147" s="176"/>
      <c r="W147" s="176"/>
      <c r="X147" s="70"/>
      <c r="Y147" s="71"/>
      <c r="Z147" s="158">
        <f t="shared" si="6"/>
        <v>0</v>
      </c>
      <c r="AA147" s="47">
        <f t="shared" si="7"/>
        <v>0</v>
      </c>
    </row>
    <row r="148" spans="1:27" ht="160">
      <c r="A148" s="4">
        <v>2092</v>
      </c>
      <c r="B148" s="4" t="s">
        <v>522</v>
      </c>
      <c r="E148" s="3" t="s">
        <v>3455</v>
      </c>
      <c r="F148" s="3" t="s">
        <v>2001</v>
      </c>
      <c r="G148" s="3" t="s">
        <v>2002</v>
      </c>
      <c r="P148" s="175">
        <v>3</v>
      </c>
      <c r="Q148" s="176" t="s">
        <v>4050</v>
      </c>
      <c r="R148" s="176"/>
      <c r="S148" s="70">
        <v>3</v>
      </c>
      <c r="T148" s="71"/>
      <c r="U148" s="175"/>
      <c r="V148" s="176"/>
      <c r="W148" s="176"/>
      <c r="X148" s="70"/>
      <c r="Y148" s="71"/>
      <c r="Z148" s="158">
        <f t="shared" si="6"/>
        <v>3</v>
      </c>
      <c r="AA148" s="47">
        <f t="shared" si="7"/>
        <v>3</v>
      </c>
    </row>
    <row r="149" spans="1:27" ht="128">
      <c r="A149" s="4">
        <v>2093</v>
      </c>
      <c r="B149" s="4" t="s">
        <v>522</v>
      </c>
      <c r="E149" s="3" t="s">
        <v>3456</v>
      </c>
      <c r="F149" s="3" t="s">
        <v>2003</v>
      </c>
      <c r="G149" s="3" t="s">
        <v>2004</v>
      </c>
      <c r="P149" s="175">
        <v>1</v>
      </c>
      <c r="Q149" s="176" t="s">
        <v>4051</v>
      </c>
      <c r="R149" s="176"/>
      <c r="S149" s="70">
        <v>1</v>
      </c>
      <c r="T149" s="71"/>
      <c r="U149" s="175"/>
      <c r="V149" s="176"/>
      <c r="W149" s="176"/>
      <c r="X149" s="70"/>
      <c r="Y149" s="71"/>
      <c r="Z149" s="158">
        <f t="shared" si="6"/>
        <v>1</v>
      </c>
      <c r="AA149" s="47">
        <f t="shared" si="7"/>
        <v>1</v>
      </c>
    </row>
    <row r="150" spans="1:27" ht="144">
      <c r="A150" s="4">
        <v>2094</v>
      </c>
      <c r="B150" s="4" t="s">
        <v>522</v>
      </c>
      <c r="E150" s="3" t="s">
        <v>3457</v>
      </c>
      <c r="F150" s="3" t="s">
        <v>2005</v>
      </c>
      <c r="G150" s="3" t="s">
        <v>2006</v>
      </c>
      <c r="P150" s="175">
        <v>1</v>
      </c>
      <c r="Q150" s="176" t="s">
        <v>4052</v>
      </c>
      <c r="R150" s="176"/>
      <c r="S150" s="70">
        <v>1</v>
      </c>
      <c r="T150" s="71"/>
      <c r="U150" s="175"/>
      <c r="V150" s="176"/>
      <c r="W150" s="176"/>
      <c r="X150" s="70"/>
      <c r="Y150" s="71"/>
      <c r="Z150" s="158">
        <f t="shared" si="6"/>
        <v>1</v>
      </c>
      <c r="AA150" s="47">
        <f t="shared" si="7"/>
        <v>1</v>
      </c>
    </row>
    <row r="151" spans="1:27" ht="176">
      <c r="A151" s="4">
        <v>2095</v>
      </c>
      <c r="B151" s="4" t="s">
        <v>522</v>
      </c>
      <c r="E151" s="3" t="s">
        <v>3458</v>
      </c>
      <c r="F151" s="3" t="s">
        <v>2007</v>
      </c>
      <c r="G151" s="3" t="s">
        <v>2008</v>
      </c>
      <c r="P151" s="175">
        <v>0</v>
      </c>
      <c r="Q151" s="176" t="s">
        <v>3866</v>
      </c>
      <c r="R151" s="176"/>
      <c r="S151" s="70">
        <v>0</v>
      </c>
      <c r="T151" s="71"/>
      <c r="U151" s="175"/>
      <c r="V151" s="176"/>
      <c r="W151" s="176"/>
      <c r="X151" s="70"/>
      <c r="Y151" s="71"/>
      <c r="Z151" s="158">
        <f t="shared" si="6"/>
        <v>0</v>
      </c>
      <c r="AA151" s="47">
        <f t="shared" si="7"/>
        <v>0</v>
      </c>
    </row>
    <row r="152" spans="1:27" ht="160">
      <c r="A152" s="4">
        <v>2096</v>
      </c>
      <c r="B152" s="4" t="s">
        <v>2009</v>
      </c>
      <c r="E152" s="3" t="s">
        <v>3459</v>
      </c>
      <c r="F152" s="3" t="s">
        <v>2010</v>
      </c>
      <c r="G152" s="3" t="s">
        <v>2011</v>
      </c>
      <c r="P152" s="175">
        <v>2</v>
      </c>
      <c r="Q152" s="176"/>
      <c r="R152" s="176"/>
      <c r="S152" s="70">
        <v>2</v>
      </c>
      <c r="T152" s="71"/>
      <c r="U152" s="175"/>
      <c r="V152" s="176"/>
      <c r="W152" s="176"/>
      <c r="X152" s="70"/>
      <c r="Y152" s="71"/>
      <c r="Z152" s="158">
        <f t="shared" si="6"/>
        <v>2</v>
      </c>
      <c r="AA152" s="47">
        <f t="shared" si="7"/>
        <v>2</v>
      </c>
    </row>
    <row r="153" spans="1:27" ht="128">
      <c r="A153" s="4">
        <v>2097</v>
      </c>
      <c r="B153" s="4" t="s">
        <v>522</v>
      </c>
      <c r="E153" s="3" t="s">
        <v>3460</v>
      </c>
      <c r="F153" s="3" t="s">
        <v>2012</v>
      </c>
      <c r="G153" s="3" t="s">
        <v>2013</v>
      </c>
      <c r="P153" s="175">
        <v>1</v>
      </c>
      <c r="Q153" s="176" t="s">
        <v>4070</v>
      </c>
      <c r="R153" s="176"/>
      <c r="S153" s="70">
        <v>1</v>
      </c>
      <c r="T153" s="71"/>
      <c r="U153" s="175"/>
      <c r="V153" s="176"/>
      <c r="W153" s="176"/>
      <c r="X153" s="70"/>
      <c r="Y153" s="71"/>
      <c r="Z153" s="158">
        <f t="shared" si="6"/>
        <v>1</v>
      </c>
      <c r="AA153" s="47">
        <f t="shared" si="7"/>
        <v>1</v>
      </c>
    </row>
    <row r="154" spans="1:27" ht="208">
      <c r="A154" s="4">
        <v>2098</v>
      </c>
      <c r="B154" s="4" t="s">
        <v>2014</v>
      </c>
      <c r="E154" s="3" t="s">
        <v>3461</v>
      </c>
      <c r="F154" s="3" t="s">
        <v>2015</v>
      </c>
      <c r="G154" s="3" t="s">
        <v>2016</v>
      </c>
      <c r="P154" s="175">
        <v>1</v>
      </c>
      <c r="Q154" s="176" t="s">
        <v>4071</v>
      </c>
      <c r="R154" s="176"/>
      <c r="S154" s="70">
        <v>1</v>
      </c>
      <c r="T154" s="71"/>
      <c r="U154" s="175"/>
      <c r="V154" s="176"/>
      <c r="W154" s="176"/>
      <c r="X154" s="70"/>
      <c r="Y154" s="71"/>
      <c r="Z154" s="158">
        <f t="shared" si="6"/>
        <v>1</v>
      </c>
      <c r="AA154" s="47">
        <f t="shared" si="7"/>
        <v>1</v>
      </c>
    </row>
    <row r="155" spans="1:27" ht="224">
      <c r="A155" s="4">
        <v>2099</v>
      </c>
      <c r="B155" s="4" t="s">
        <v>2017</v>
      </c>
      <c r="E155" s="3" t="s">
        <v>831</v>
      </c>
      <c r="F155" s="3" t="s">
        <v>2018</v>
      </c>
      <c r="G155" s="3" t="s">
        <v>2019</v>
      </c>
      <c r="P155" s="175">
        <v>0</v>
      </c>
      <c r="Q155" s="176" t="s">
        <v>3866</v>
      </c>
      <c r="R155" s="176"/>
      <c r="S155" s="70">
        <v>0</v>
      </c>
      <c r="T155" s="71"/>
      <c r="U155" s="175"/>
      <c r="V155" s="176"/>
      <c r="W155" s="176"/>
      <c r="X155" s="70"/>
      <c r="Y155" s="71"/>
      <c r="Z155" s="158">
        <f t="shared" si="6"/>
        <v>0</v>
      </c>
      <c r="AA155" s="47">
        <f t="shared" si="7"/>
        <v>0</v>
      </c>
    </row>
    <row r="156" spans="1:27" ht="176">
      <c r="A156" s="4">
        <v>2100</v>
      </c>
      <c r="B156" s="4" t="s">
        <v>2020</v>
      </c>
      <c r="E156" s="3" t="s">
        <v>944</v>
      </c>
      <c r="F156" s="3" t="s">
        <v>2021</v>
      </c>
      <c r="G156" s="3" t="s">
        <v>2022</v>
      </c>
      <c r="P156" s="175">
        <v>2</v>
      </c>
      <c r="Q156" s="176" t="s">
        <v>4072</v>
      </c>
      <c r="R156" s="176"/>
      <c r="S156" s="70">
        <v>2</v>
      </c>
      <c r="T156" s="71"/>
      <c r="U156" s="175"/>
      <c r="V156" s="176"/>
      <c r="W156" s="176"/>
      <c r="X156" s="70"/>
      <c r="Y156" s="71"/>
      <c r="Z156" s="158">
        <f t="shared" si="6"/>
        <v>2</v>
      </c>
      <c r="AA156" s="47">
        <f t="shared" si="7"/>
        <v>2</v>
      </c>
    </row>
    <row r="157" spans="1:27" s="29" customFormat="1" ht="16">
      <c r="A157" s="4"/>
      <c r="G157" s="29" t="s">
        <v>522</v>
      </c>
      <c r="H157" s="205"/>
      <c r="I157" s="205"/>
      <c r="J157" s="205"/>
      <c r="K157" s="205"/>
      <c r="L157" s="205"/>
      <c r="M157" s="205"/>
      <c r="N157" s="205"/>
      <c r="O157" s="205"/>
      <c r="P157" s="122"/>
      <c r="Q157" s="122"/>
      <c r="R157" s="122"/>
      <c r="S157" s="122"/>
      <c r="T157" s="122"/>
      <c r="U157" s="122"/>
      <c r="V157" s="122"/>
      <c r="W157" s="122"/>
      <c r="X157" s="122"/>
      <c r="Y157" s="122"/>
    </row>
    <row r="158" spans="1:27" s="29" customFormat="1" ht="16">
      <c r="A158" s="4"/>
      <c r="G158" s="29" t="s">
        <v>522</v>
      </c>
      <c r="H158" s="205"/>
      <c r="I158" s="205"/>
      <c r="J158" s="205"/>
      <c r="K158" s="205"/>
      <c r="L158" s="205"/>
      <c r="M158" s="205"/>
      <c r="N158" s="205"/>
      <c r="O158" s="205"/>
      <c r="P158" s="122"/>
      <c r="Q158" s="122"/>
      <c r="R158" s="122"/>
      <c r="S158" s="122"/>
      <c r="T158" s="122"/>
      <c r="U158" s="122"/>
      <c r="V158" s="122"/>
      <c r="W158" s="122"/>
      <c r="X158" s="122"/>
      <c r="Y158" s="122"/>
    </row>
    <row r="159" spans="1:27" s="29" customFormat="1" ht="17">
      <c r="A159" s="4"/>
      <c r="E159" s="174" t="s">
        <v>1767</v>
      </c>
      <c r="G159" s="29" t="s">
        <v>522</v>
      </c>
      <c r="H159" s="205"/>
      <c r="I159" s="205"/>
      <c r="J159" s="205"/>
      <c r="K159" s="205"/>
      <c r="L159" s="205"/>
      <c r="M159" s="205"/>
      <c r="N159" s="205"/>
      <c r="O159" s="205"/>
      <c r="P159" s="122"/>
      <c r="Q159" s="122"/>
      <c r="R159" s="122"/>
      <c r="S159" s="122"/>
      <c r="T159" s="122"/>
      <c r="U159" s="122"/>
      <c r="V159" s="122"/>
      <c r="W159" s="122"/>
      <c r="X159" s="122"/>
      <c r="Y159" s="122"/>
    </row>
    <row r="160" spans="1:27" ht="80">
      <c r="A160" s="4">
        <v>2101</v>
      </c>
      <c r="B160" s="4" t="s">
        <v>2023</v>
      </c>
      <c r="E160" s="3" t="s">
        <v>3462</v>
      </c>
      <c r="F160" s="3" t="s">
        <v>2024</v>
      </c>
      <c r="G160" s="3" t="s">
        <v>2025</v>
      </c>
      <c r="P160" s="175">
        <v>2</v>
      </c>
      <c r="Q160" s="176"/>
      <c r="R160" s="176"/>
      <c r="S160" s="70">
        <v>2</v>
      </c>
      <c r="T160" s="71"/>
      <c r="U160" s="175"/>
      <c r="V160" s="176"/>
      <c r="W160" s="176"/>
      <c r="X160" s="70"/>
      <c r="Y160" s="71"/>
      <c r="Z160" s="158">
        <f t="shared" ref="Z160:Z174" si="8">IF(U160&lt;&gt;"",U160,IF(P160&lt;&gt;"",P160,IF(N160&lt;&gt;"",N160,"")))</f>
        <v>2</v>
      </c>
      <c r="AA160" s="47">
        <f t="shared" ref="AA160:AA174" si="9">IF(X160&lt;&gt;"",X160,IF(S160&lt;&gt;"",S160,IF(O160&lt;&gt;"",O160,"")))</f>
        <v>2</v>
      </c>
    </row>
    <row r="161" spans="1:27" ht="192">
      <c r="A161" s="4">
        <v>2102</v>
      </c>
      <c r="B161" s="4" t="s">
        <v>522</v>
      </c>
      <c r="E161" s="3" t="s">
        <v>3463</v>
      </c>
      <c r="F161" s="3" t="s">
        <v>2026</v>
      </c>
      <c r="G161" s="3" t="s">
        <v>2027</v>
      </c>
      <c r="P161" s="175">
        <v>0</v>
      </c>
      <c r="Q161" s="176" t="s">
        <v>4057</v>
      </c>
      <c r="R161" s="176"/>
      <c r="S161" s="70">
        <v>0</v>
      </c>
      <c r="T161" s="71"/>
      <c r="U161" s="175"/>
      <c r="V161" s="176"/>
      <c r="W161" s="176"/>
      <c r="X161" s="70"/>
      <c r="Y161" s="71"/>
      <c r="Z161" s="158">
        <f t="shared" si="8"/>
        <v>0</v>
      </c>
      <c r="AA161" s="47">
        <f t="shared" si="9"/>
        <v>0</v>
      </c>
    </row>
    <row r="162" spans="1:27" ht="128">
      <c r="A162" s="4">
        <v>2103</v>
      </c>
      <c r="B162" s="4" t="s">
        <v>522</v>
      </c>
      <c r="E162" s="3" t="s">
        <v>3464</v>
      </c>
      <c r="F162" s="3" t="s">
        <v>2028</v>
      </c>
      <c r="G162" s="3" t="s">
        <v>2029</v>
      </c>
      <c r="P162" s="175">
        <v>1</v>
      </c>
      <c r="Q162" s="176" t="s">
        <v>4056</v>
      </c>
      <c r="R162" s="176"/>
      <c r="S162" s="70">
        <v>1</v>
      </c>
      <c r="T162" s="71"/>
      <c r="U162" s="175"/>
      <c r="V162" s="176"/>
      <c r="W162" s="176"/>
      <c r="X162" s="70"/>
      <c r="Y162" s="71"/>
      <c r="Z162" s="158">
        <f t="shared" si="8"/>
        <v>1</v>
      </c>
      <c r="AA162" s="47">
        <f t="shared" si="9"/>
        <v>1</v>
      </c>
    </row>
    <row r="163" spans="1:27" ht="144">
      <c r="A163" s="4">
        <v>2104</v>
      </c>
      <c r="B163" s="4" t="s">
        <v>522</v>
      </c>
      <c r="E163" s="3" t="s">
        <v>3465</v>
      </c>
      <c r="F163" s="3" t="s">
        <v>2030</v>
      </c>
      <c r="G163" s="3" t="s">
        <v>2031</v>
      </c>
      <c r="P163" s="175">
        <v>0</v>
      </c>
      <c r="Q163" s="176" t="s">
        <v>4057</v>
      </c>
      <c r="R163" s="176"/>
      <c r="S163" s="70">
        <v>0</v>
      </c>
      <c r="T163" s="71"/>
      <c r="U163" s="175"/>
      <c r="V163" s="176"/>
      <c r="W163" s="176"/>
      <c r="X163" s="70"/>
      <c r="Y163" s="71"/>
      <c r="Z163" s="158">
        <f t="shared" si="8"/>
        <v>0</v>
      </c>
      <c r="AA163" s="47">
        <f t="shared" si="9"/>
        <v>0</v>
      </c>
    </row>
    <row r="164" spans="1:27" ht="160">
      <c r="A164" s="4">
        <v>2105</v>
      </c>
      <c r="B164" s="4" t="s">
        <v>2032</v>
      </c>
      <c r="E164" s="3" t="s">
        <v>3466</v>
      </c>
      <c r="F164" s="3" t="s">
        <v>2033</v>
      </c>
      <c r="G164" s="3" t="s">
        <v>2034</v>
      </c>
      <c r="P164" s="175">
        <v>2</v>
      </c>
      <c r="Q164" s="176" t="s">
        <v>4053</v>
      </c>
      <c r="R164" s="176"/>
      <c r="S164" s="70">
        <v>2</v>
      </c>
      <c r="T164" s="71"/>
      <c r="U164" s="175"/>
      <c r="V164" s="176"/>
      <c r="W164" s="176"/>
      <c r="X164" s="70"/>
      <c r="Y164" s="71"/>
      <c r="Z164" s="158">
        <f t="shared" si="8"/>
        <v>2</v>
      </c>
      <c r="AA164" s="47">
        <f t="shared" si="9"/>
        <v>2</v>
      </c>
    </row>
    <row r="165" spans="1:27" ht="160">
      <c r="A165" s="4">
        <v>2106</v>
      </c>
      <c r="B165" s="4" t="s">
        <v>522</v>
      </c>
      <c r="E165" s="3" t="s">
        <v>3467</v>
      </c>
      <c r="F165" s="3" t="s">
        <v>2035</v>
      </c>
      <c r="G165" s="3" t="s">
        <v>2036</v>
      </c>
      <c r="P165" s="175">
        <v>2</v>
      </c>
      <c r="Q165" s="176" t="s">
        <v>4054</v>
      </c>
      <c r="R165" s="176"/>
      <c r="S165" s="70">
        <v>2</v>
      </c>
      <c r="T165" s="71"/>
      <c r="U165" s="175"/>
      <c r="V165" s="176"/>
      <c r="W165" s="176"/>
      <c r="X165" s="70"/>
      <c r="Y165" s="71"/>
      <c r="Z165" s="158">
        <f t="shared" si="8"/>
        <v>2</v>
      </c>
      <c r="AA165" s="47">
        <f t="shared" si="9"/>
        <v>2</v>
      </c>
    </row>
    <row r="166" spans="1:27" ht="208">
      <c r="A166" s="4">
        <v>2107</v>
      </c>
      <c r="B166" s="4" t="s">
        <v>2037</v>
      </c>
      <c r="E166" s="3" t="s">
        <v>3468</v>
      </c>
      <c r="F166" s="3" t="s">
        <v>2038</v>
      </c>
      <c r="G166" s="3" t="s">
        <v>2039</v>
      </c>
      <c r="P166" s="175">
        <v>0</v>
      </c>
      <c r="Q166" s="176" t="s">
        <v>4057</v>
      </c>
      <c r="R166" s="176"/>
      <c r="S166" s="70">
        <v>0</v>
      </c>
      <c r="T166" s="71"/>
      <c r="U166" s="175"/>
      <c r="V166" s="176"/>
      <c r="W166" s="176"/>
      <c r="X166" s="70"/>
      <c r="Y166" s="71"/>
      <c r="Z166" s="158">
        <f t="shared" si="8"/>
        <v>0</v>
      </c>
      <c r="AA166" s="47">
        <f t="shared" si="9"/>
        <v>0</v>
      </c>
    </row>
    <row r="167" spans="1:27" ht="176">
      <c r="A167" s="4">
        <v>2108</v>
      </c>
      <c r="B167" s="4" t="s">
        <v>2040</v>
      </c>
      <c r="E167" s="3" t="s">
        <v>3469</v>
      </c>
      <c r="F167" s="3" t="s">
        <v>2041</v>
      </c>
      <c r="G167" s="3" t="s">
        <v>2042</v>
      </c>
      <c r="P167" s="175">
        <v>0</v>
      </c>
      <c r="Q167" s="176" t="s">
        <v>4057</v>
      </c>
      <c r="R167" s="176"/>
      <c r="S167" s="70">
        <v>0</v>
      </c>
      <c r="T167" s="71"/>
      <c r="U167" s="175"/>
      <c r="V167" s="176"/>
      <c r="W167" s="176"/>
      <c r="X167" s="70"/>
      <c r="Y167" s="71"/>
      <c r="Z167" s="158">
        <f t="shared" si="8"/>
        <v>0</v>
      </c>
      <c r="AA167" s="47">
        <f t="shared" si="9"/>
        <v>0</v>
      </c>
    </row>
    <row r="168" spans="1:27" ht="176">
      <c r="A168" s="4">
        <v>2109</v>
      </c>
      <c r="B168" s="4" t="s">
        <v>2043</v>
      </c>
      <c r="E168" s="3" t="s">
        <v>3470</v>
      </c>
      <c r="F168" s="3" t="s">
        <v>2044</v>
      </c>
      <c r="G168" s="3" t="s">
        <v>2045</v>
      </c>
      <c r="P168" s="175">
        <v>0</v>
      </c>
      <c r="Q168" s="176" t="s">
        <v>4057</v>
      </c>
      <c r="R168" s="176"/>
      <c r="S168" s="70">
        <v>0</v>
      </c>
      <c r="T168" s="71"/>
      <c r="U168" s="175"/>
      <c r="V168" s="176"/>
      <c r="W168" s="176"/>
      <c r="X168" s="70"/>
      <c r="Y168" s="71"/>
      <c r="Z168" s="158">
        <f t="shared" si="8"/>
        <v>0</v>
      </c>
      <c r="AA168" s="47">
        <f t="shared" si="9"/>
        <v>0</v>
      </c>
    </row>
    <row r="169" spans="1:27" ht="208">
      <c r="A169" s="4">
        <v>2110</v>
      </c>
      <c r="B169" s="4" t="s">
        <v>2046</v>
      </c>
      <c r="E169" s="3" t="s">
        <v>1767</v>
      </c>
      <c r="F169" s="3" t="s">
        <v>2047</v>
      </c>
      <c r="G169" s="3" t="s">
        <v>2048</v>
      </c>
      <c r="P169" s="175">
        <v>0</v>
      </c>
      <c r="Q169" s="176" t="s">
        <v>4057</v>
      </c>
      <c r="R169" s="176"/>
      <c r="S169" s="70">
        <v>0</v>
      </c>
      <c r="T169" s="71"/>
      <c r="U169" s="175"/>
      <c r="V169" s="176"/>
      <c r="W169" s="176"/>
      <c r="X169" s="70"/>
      <c r="Y169" s="71"/>
      <c r="Z169" s="158">
        <f t="shared" si="8"/>
        <v>0</v>
      </c>
      <c r="AA169" s="47">
        <f t="shared" si="9"/>
        <v>0</v>
      </c>
    </row>
    <row r="170" spans="1:27" ht="176">
      <c r="A170" s="4">
        <v>2111</v>
      </c>
      <c r="B170" s="4" t="s">
        <v>2049</v>
      </c>
      <c r="E170" s="3" t="s">
        <v>3471</v>
      </c>
      <c r="F170" s="3" t="s">
        <v>2050</v>
      </c>
      <c r="G170" s="3" t="s">
        <v>2051</v>
      </c>
      <c r="P170" s="175">
        <v>0</v>
      </c>
      <c r="Q170" s="176" t="s">
        <v>4057</v>
      </c>
      <c r="R170" s="176"/>
      <c r="S170" s="70">
        <v>0</v>
      </c>
      <c r="T170" s="71"/>
      <c r="U170" s="175"/>
      <c r="V170" s="176"/>
      <c r="W170" s="176"/>
      <c r="X170" s="70"/>
      <c r="Y170" s="71"/>
      <c r="Z170" s="158">
        <f t="shared" si="8"/>
        <v>0</v>
      </c>
      <c r="AA170" s="47">
        <f t="shared" si="9"/>
        <v>0</v>
      </c>
    </row>
    <row r="171" spans="1:27" ht="144">
      <c r="A171" s="4">
        <v>2112</v>
      </c>
      <c r="B171" s="4" t="s">
        <v>2052</v>
      </c>
      <c r="E171" s="3" t="s">
        <v>1438</v>
      </c>
      <c r="F171" s="3" t="s">
        <v>2053</v>
      </c>
      <c r="G171" s="3" t="s">
        <v>2054</v>
      </c>
      <c r="P171" s="175">
        <v>1</v>
      </c>
      <c r="Q171" s="176" t="s">
        <v>4058</v>
      </c>
      <c r="R171" s="176"/>
      <c r="S171" s="70">
        <v>1</v>
      </c>
      <c r="T171" s="71"/>
      <c r="U171" s="175"/>
      <c r="V171" s="176"/>
      <c r="W171" s="176"/>
      <c r="X171" s="70"/>
      <c r="Y171" s="71"/>
      <c r="Z171" s="158">
        <f t="shared" si="8"/>
        <v>1</v>
      </c>
      <c r="AA171" s="47">
        <f t="shared" si="9"/>
        <v>1</v>
      </c>
    </row>
    <row r="172" spans="1:27" ht="144">
      <c r="A172" s="4">
        <v>2113</v>
      </c>
      <c r="B172" s="4" t="s">
        <v>522</v>
      </c>
      <c r="E172" s="3" t="s">
        <v>3380</v>
      </c>
      <c r="F172" s="3" t="s">
        <v>2055</v>
      </c>
      <c r="G172" s="3" t="s">
        <v>2056</v>
      </c>
      <c r="P172" s="175">
        <v>0</v>
      </c>
      <c r="Q172" s="176" t="s">
        <v>4057</v>
      </c>
      <c r="R172" s="176"/>
      <c r="S172" s="70">
        <v>0</v>
      </c>
      <c r="T172" s="71"/>
      <c r="U172" s="175"/>
      <c r="V172" s="176"/>
      <c r="W172" s="176"/>
      <c r="X172" s="70"/>
      <c r="Y172" s="71"/>
      <c r="Z172" s="158">
        <f t="shared" si="8"/>
        <v>0</v>
      </c>
      <c r="AA172" s="47">
        <f t="shared" si="9"/>
        <v>0</v>
      </c>
    </row>
    <row r="173" spans="1:27" ht="144">
      <c r="A173" s="4">
        <v>2114</v>
      </c>
      <c r="B173" s="4" t="s">
        <v>2057</v>
      </c>
      <c r="E173" s="3" t="s">
        <v>3472</v>
      </c>
      <c r="F173" s="3" t="s">
        <v>2058</v>
      </c>
      <c r="G173" s="3" t="s">
        <v>2059</v>
      </c>
      <c r="P173" s="175">
        <v>1</v>
      </c>
      <c r="Q173" s="176" t="s">
        <v>4059</v>
      </c>
      <c r="R173" s="176"/>
      <c r="S173" s="70">
        <v>1</v>
      </c>
      <c r="T173" s="71"/>
      <c r="U173" s="175"/>
      <c r="V173" s="176"/>
      <c r="W173" s="176"/>
      <c r="X173" s="70"/>
      <c r="Y173" s="71"/>
      <c r="Z173" s="158">
        <f t="shared" si="8"/>
        <v>1</v>
      </c>
      <c r="AA173" s="47">
        <f t="shared" si="9"/>
        <v>1</v>
      </c>
    </row>
    <row r="174" spans="1:27" ht="128">
      <c r="A174" s="4">
        <v>2115</v>
      </c>
      <c r="B174" s="4" t="s">
        <v>522</v>
      </c>
      <c r="E174" s="3" t="s">
        <v>3473</v>
      </c>
      <c r="F174" s="3" t="s">
        <v>2060</v>
      </c>
      <c r="G174" s="3" t="s">
        <v>2061</v>
      </c>
      <c r="P174" s="175">
        <v>1</v>
      </c>
      <c r="Q174" s="176" t="s">
        <v>4055</v>
      </c>
      <c r="R174" s="176"/>
      <c r="S174" s="70">
        <v>1</v>
      </c>
      <c r="T174" s="71"/>
      <c r="U174" s="175"/>
      <c r="V174" s="176"/>
      <c r="W174" s="176"/>
      <c r="X174" s="70"/>
      <c r="Y174" s="71"/>
      <c r="Z174" s="158">
        <f t="shared" si="8"/>
        <v>1</v>
      </c>
      <c r="AA174" s="47">
        <f t="shared" si="9"/>
        <v>1</v>
      </c>
    </row>
    <row r="175" spans="1:27" s="29" customFormat="1" ht="16">
      <c r="A175" s="4"/>
      <c r="G175" s="29" t="s">
        <v>522</v>
      </c>
      <c r="H175" s="205"/>
      <c r="I175" s="205"/>
      <c r="J175" s="205"/>
      <c r="K175" s="205"/>
      <c r="L175" s="205"/>
      <c r="M175" s="205"/>
      <c r="N175" s="205"/>
      <c r="O175" s="205"/>
      <c r="P175" s="122"/>
      <c r="Q175" s="122"/>
      <c r="R175" s="122"/>
      <c r="S175" s="122"/>
      <c r="T175" s="122"/>
      <c r="U175" s="122"/>
      <c r="V175" s="122"/>
      <c r="W175" s="122"/>
      <c r="X175" s="122"/>
      <c r="Y175" s="122"/>
    </row>
    <row r="176" spans="1:27" s="29" customFormat="1" ht="16">
      <c r="A176" s="4"/>
      <c r="G176" s="29" t="s">
        <v>522</v>
      </c>
      <c r="H176" s="205"/>
      <c r="I176" s="205"/>
      <c r="J176" s="205"/>
      <c r="K176" s="205"/>
      <c r="L176" s="205"/>
      <c r="M176" s="205"/>
      <c r="N176" s="205"/>
      <c r="O176" s="205"/>
      <c r="P176" s="122"/>
      <c r="Q176" s="122"/>
      <c r="R176" s="122"/>
      <c r="S176" s="122"/>
      <c r="T176" s="122"/>
      <c r="U176" s="122"/>
      <c r="V176" s="122"/>
      <c r="W176" s="122"/>
      <c r="X176" s="122"/>
      <c r="Y176" s="122"/>
    </row>
    <row r="177" spans="1:27" s="29" customFormat="1" ht="17">
      <c r="A177" s="4"/>
      <c r="E177" s="174" t="s">
        <v>1299</v>
      </c>
      <c r="G177" s="29" t="s">
        <v>522</v>
      </c>
      <c r="H177" s="205"/>
      <c r="I177" s="205"/>
      <c r="J177" s="205"/>
      <c r="K177" s="205"/>
      <c r="L177" s="205"/>
      <c r="M177" s="205"/>
      <c r="N177" s="205"/>
      <c r="O177" s="205"/>
      <c r="P177" s="122"/>
      <c r="Q177" s="122"/>
      <c r="R177" s="122"/>
      <c r="S177" s="122"/>
      <c r="T177" s="122"/>
      <c r="U177" s="122"/>
      <c r="V177" s="122"/>
      <c r="W177" s="122"/>
      <c r="X177" s="122"/>
      <c r="Y177" s="122"/>
    </row>
    <row r="178" spans="1:27" ht="176">
      <c r="A178" s="4">
        <v>2116</v>
      </c>
      <c r="B178" s="4" t="s">
        <v>2062</v>
      </c>
      <c r="E178" s="3" t="s">
        <v>1299</v>
      </c>
      <c r="F178" s="3" t="s">
        <v>2063</v>
      </c>
      <c r="G178" s="3" t="s">
        <v>2064</v>
      </c>
      <c r="P178" s="175">
        <v>1</v>
      </c>
      <c r="Q178" s="176" t="s">
        <v>3869</v>
      </c>
      <c r="R178" s="176"/>
      <c r="S178" s="70">
        <v>1</v>
      </c>
      <c r="T178" s="71"/>
      <c r="U178" s="175"/>
      <c r="V178" s="176"/>
      <c r="W178" s="176"/>
      <c r="X178" s="70"/>
      <c r="Y178" s="71"/>
      <c r="Z178" s="158">
        <f t="shared" ref="Z178:Z182" si="10">IF(U178&lt;&gt;"",U178,IF(P178&lt;&gt;"",P178,IF(N178&lt;&gt;"",N178,"")))</f>
        <v>1</v>
      </c>
      <c r="AA178" s="47">
        <f t="shared" ref="AA178:AA182" si="11">IF(X178&lt;&gt;"",X178,IF(S178&lt;&gt;"",S178,IF(O178&lt;&gt;"",O178,"")))</f>
        <v>1</v>
      </c>
    </row>
    <row r="179" spans="1:27" ht="128">
      <c r="A179" s="4">
        <v>2117</v>
      </c>
      <c r="B179" s="4" t="s">
        <v>2065</v>
      </c>
      <c r="E179" s="3" t="s">
        <v>3474</v>
      </c>
      <c r="F179" s="3" t="s">
        <v>2066</v>
      </c>
      <c r="G179" s="3" t="s">
        <v>2067</v>
      </c>
      <c r="P179" s="175">
        <v>0</v>
      </c>
      <c r="Q179" s="176" t="s">
        <v>4057</v>
      </c>
      <c r="R179" s="176"/>
      <c r="S179" s="70">
        <v>0</v>
      </c>
      <c r="T179" s="71"/>
      <c r="U179" s="175"/>
      <c r="V179" s="176"/>
      <c r="W179" s="176"/>
      <c r="X179" s="70"/>
      <c r="Y179" s="71"/>
      <c r="Z179" s="158">
        <f t="shared" si="10"/>
        <v>0</v>
      </c>
      <c r="AA179" s="47">
        <f t="shared" si="11"/>
        <v>0</v>
      </c>
    </row>
    <row r="180" spans="1:27" ht="144">
      <c r="A180" s="4">
        <v>2118</v>
      </c>
      <c r="B180" s="4" t="s">
        <v>522</v>
      </c>
      <c r="E180" s="3" t="s">
        <v>3475</v>
      </c>
      <c r="F180" s="3" t="s">
        <v>2068</v>
      </c>
      <c r="G180" s="3" t="s">
        <v>2069</v>
      </c>
      <c r="P180" s="175">
        <v>0</v>
      </c>
      <c r="Q180" s="176" t="s">
        <v>4057</v>
      </c>
      <c r="R180" s="176"/>
      <c r="S180" s="70">
        <v>0</v>
      </c>
      <c r="T180" s="71"/>
      <c r="U180" s="175"/>
      <c r="V180" s="176"/>
      <c r="W180" s="176"/>
      <c r="X180" s="70"/>
      <c r="Y180" s="71"/>
      <c r="Z180" s="158">
        <f t="shared" si="10"/>
        <v>0</v>
      </c>
      <c r="AA180" s="47">
        <f t="shared" si="11"/>
        <v>0</v>
      </c>
    </row>
    <row r="181" spans="1:27" ht="160">
      <c r="A181" s="4">
        <v>2119</v>
      </c>
      <c r="B181" s="4" t="s">
        <v>2070</v>
      </c>
      <c r="E181" s="3" t="s">
        <v>3476</v>
      </c>
      <c r="F181" s="3" t="s">
        <v>2071</v>
      </c>
      <c r="G181" s="3" t="s">
        <v>2072</v>
      </c>
      <c r="P181" s="175">
        <v>1</v>
      </c>
      <c r="Q181" s="176" t="s">
        <v>3870</v>
      </c>
      <c r="R181" s="176"/>
      <c r="S181" s="70">
        <v>1</v>
      </c>
      <c r="T181" s="71"/>
      <c r="U181" s="175"/>
      <c r="V181" s="176"/>
      <c r="W181" s="176"/>
      <c r="X181" s="70"/>
      <c r="Y181" s="71"/>
      <c r="Z181" s="158">
        <f t="shared" si="10"/>
        <v>1</v>
      </c>
      <c r="AA181" s="47">
        <f t="shared" si="11"/>
        <v>1</v>
      </c>
    </row>
    <row r="182" spans="1:27" ht="208">
      <c r="A182" s="4">
        <v>2120</v>
      </c>
      <c r="B182" s="4" t="s">
        <v>2070</v>
      </c>
      <c r="E182" s="3" t="s">
        <v>3477</v>
      </c>
      <c r="F182" s="3" t="s">
        <v>2073</v>
      </c>
      <c r="G182" s="3" t="s">
        <v>2074</v>
      </c>
      <c r="P182" s="175">
        <v>0</v>
      </c>
      <c r="Q182" s="176" t="s">
        <v>4057</v>
      </c>
      <c r="R182" s="176"/>
      <c r="S182" s="70">
        <v>0</v>
      </c>
      <c r="T182" s="71"/>
      <c r="U182" s="175"/>
      <c r="V182" s="176"/>
      <c r="W182" s="176"/>
      <c r="X182" s="70"/>
      <c r="Y182" s="71"/>
      <c r="Z182" s="158">
        <f t="shared" si="10"/>
        <v>0</v>
      </c>
      <c r="AA182" s="47">
        <f t="shared" si="11"/>
        <v>0</v>
      </c>
    </row>
    <row r="183" spans="1:27" s="29" customFormat="1" ht="16">
      <c r="A183" s="4"/>
      <c r="G183" s="29" t="s">
        <v>522</v>
      </c>
      <c r="H183" s="205"/>
      <c r="I183" s="205"/>
      <c r="J183" s="205"/>
      <c r="K183" s="205"/>
      <c r="L183" s="205"/>
      <c r="M183" s="205"/>
      <c r="N183" s="205"/>
      <c r="O183" s="205"/>
      <c r="P183" s="122"/>
      <c r="Q183" s="122"/>
      <c r="R183" s="122"/>
      <c r="S183" s="122"/>
      <c r="T183" s="122"/>
      <c r="U183" s="122"/>
      <c r="V183" s="122"/>
      <c r="W183" s="122"/>
      <c r="X183" s="122"/>
      <c r="Y183" s="122"/>
    </row>
    <row r="184" spans="1:27" s="29" customFormat="1" ht="16">
      <c r="A184" s="4"/>
      <c r="G184" s="29" t="s">
        <v>522</v>
      </c>
      <c r="H184" s="205"/>
      <c r="I184" s="205"/>
      <c r="J184" s="205"/>
      <c r="K184" s="205"/>
      <c r="L184" s="205"/>
      <c r="M184" s="205"/>
      <c r="N184" s="205"/>
      <c r="O184" s="205"/>
      <c r="P184" s="122"/>
      <c r="Q184" s="122"/>
      <c r="R184" s="122"/>
      <c r="S184" s="122"/>
      <c r="T184" s="122"/>
      <c r="U184" s="122"/>
      <c r="V184" s="122"/>
      <c r="W184" s="122"/>
      <c r="X184" s="122"/>
      <c r="Y184" s="122"/>
    </row>
    <row r="185" spans="1:27" s="29" customFormat="1" ht="17">
      <c r="A185" s="4"/>
      <c r="E185" s="174" t="s">
        <v>2075</v>
      </c>
      <c r="G185" s="29" t="s">
        <v>522</v>
      </c>
      <c r="H185" s="205"/>
      <c r="I185" s="205"/>
      <c r="J185" s="205"/>
      <c r="K185" s="205"/>
      <c r="L185" s="205"/>
      <c r="M185" s="205"/>
      <c r="N185" s="205"/>
      <c r="O185" s="205"/>
      <c r="P185" s="122"/>
      <c r="Q185" s="122"/>
      <c r="R185" s="122"/>
      <c r="S185" s="122"/>
      <c r="T185" s="122"/>
      <c r="U185" s="122"/>
      <c r="V185" s="122"/>
      <c r="W185" s="122"/>
      <c r="X185" s="122"/>
      <c r="Y185" s="122"/>
    </row>
    <row r="186" spans="1:27" ht="208" customHeight="1">
      <c r="A186" s="4">
        <v>2121</v>
      </c>
      <c r="B186" s="4" t="s">
        <v>2076</v>
      </c>
      <c r="E186" s="3" t="s">
        <v>914</v>
      </c>
      <c r="F186" s="3" t="s">
        <v>2077</v>
      </c>
      <c r="G186" s="3" t="s">
        <v>2078</v>
      </c>
      <c r="P186" s="175">
        <v>4</v>
      </c>
      <c r="Q186" s="176" t="s">
        <v>3872</v>
      </c>
      <c r="R186" s="176" t="s">
        <v>3871</v>
      </c>
      <c r="S186" s="70">
        <v>3.5</v>
      </c>
      <c r="T186" s="71"/>
      <c r="U186" s="175"/>
      <c r="V186" s="176"/>
      <c r="W186" s="176"/>
      <c r="X186" s="70"/>
      <c r="Y186" s="71"/>
      <c r="Z186" s="158">
        <f t="shared" ref="Z186" si="12">IF(U186&lt;&gt;"",U186,IF(P186&lt;&gt;"",P186,IF(N186&lt;&gt;"",N186,"")))</f>
        <v>4</v>
      </c>
      <c r="AA186" s="47">
        <f t="shared" ref="AA186" si="13">IF(X186&lt;&gt;"",X186,IF(S186&lt;&gt;"",S186,IF(O186&lt;&gt;"",O186,"")))</f>
        <v>3.5</v>
      </c>
    </row>
    <row r="187" spans="1:27" ht="176">
      <c r="A187" s="4">
        <v>2122</v>
      </c>
      <c r="B187" s="4" t="s">
        <v>522</v>
      </c>
      <c r="E187" s="3" t="s">
        <v>3478</v>
      </c>
      <c r="F187" s="3" t="s">
        <v>2079</v>
      </c>
      <c r="G187" s="3" t="s">
        <v>2080</v>
      </c>
      <c r="P187" s="175">
        <v>1</v>
      </c>
      <c r="Q187" s="176" t="s">
        <v>3873</v>
      </c>
      <c r="R187" s="176"/>
      <c r="S187" s="70">
        <v>1</v>
      </c>
      <c r="T187" s="71"/>
      <c r="U187" s="175"/>
      <c r="V187" s="176"/>
      <c r="W187" s="176"/>
      <c r="X187" s="70"/>
      <c r="Y187" s="71"/>
      <c r="Z187" s="158">
        <f t="shared" ref="Z187:Z250" si="14">IF(U187&lt;&gt;"",U187,IF(P187&lt;&gt;"",P187,IF(N187&lt;&gt;"",N187,"")))</f>
        <v>1</v>
      </c>
      <c r="AA187" s="47">
        <f t="shared" ref="AA187:AA250" si="15">IF(X187&lt;&gt;"",X187,IF(S187&lt;&gt;"",S187,IF(O187&lt;&gt;"",O187,"")))</f>
        <v>1</v>
      </c>
    </row>
    <row r="188" spans="1:27" ht="176">
      <c r="A188" s="4">
        <v>2123</v>
      </c>
      <c r="B188" s="4" t="s">
        <v>2081</v>
      </c>
      <c r="E188" s="3" t="s">
        <v>1177</v>
      </c>
      <c r="F188" s="3" t="s">
        <v>2082</v>
      </c>
      <c r="G188" s="3" t="s">
        <v>2083</v>
      </c>
      <c r="P188" s="175">
        <v>1</v>
      </c>
      <c r="Q188" s="176" t="s">
        <v>3874</v>
      </c>
      <c r="R188" s="176"/>
      <c r="S188" s="70">
        <v>1</v>
      </c>
      <c r="T188" s="71"/>
      <c r="U188" s="175"/>
      <c r="V188" s="176"/>
      <c r="W188" s="176"/>
      <c r="X188" s="70"/>
      <c r="Y188" s="71"/>
      <c r="Z188" s="158">
        <f t="shared" si="14"/>
        <v>1</v>
      </c>
      <c r="AA188" s="47">
        <f t="shared" si="15"/>
        <v>1</v>
      </c>
    </row>
    <row r="189" spans="1:27" ht="176">
      <c r="A189" s="4">
        <v>2124</v>
      </c>
      <c r="B189" s="4" t="s">
        <v>522</v>
      </c>
      <c r="E189" s="3" t="s">
        <v>3479</v>
      </c>
      <c r="F189" s="3" t="s">
        <v>2084</v>
      </c>
      <c r="G189" s="3" t="s">
        <v>2085</v>
      </c>
      <c r="P189" s="175">
        <v>0</v>
      </c>
      <c r="Q189" s="176" t="s">
        <v>3875</v>
      </c>
      <c r="R189" s="176"/>
      <c r="S189" s="70">
        <v>0</v>
      </c>
      <c r="T189" s="71"/>
      <c r="U189" s="175"/>
      <c r="V189" s="176"/>
      <c r="W189" s="176"/>
      <c r="X189" s="70"/>
      <c r="Y189" s="71"/>
      <c r="Z189" s="158">
        <f t="shared" si="14"/>
        <v>0</v>
      </c>
      <c r="AA189" s="47">
        <f t="shared" si="15"/>
        <v>0</v>
      </c>
    </row>
    <row r="190" spans="1:27" ht="176">
      <c r="A190" s="4">
        <v>2125</v>
      </c>
      <c r="B190" s="4" t="s">
        <v>2086</v>
      </c>
      <c r="E190" s="3" t="s">
        <v>3480</v>
      </c>
      <c r="F190" s="3" t="s">
        <v>2087</v>
      </c>
      <c r="G190" s="3" t="s">
        <v>2088</v>
      </c>
      <c r="P190" s="175">
        <v>0</v>
      </c>
      <c r="Q190" s="176" t="s">
        <v>3876</v>
      </c>
      <c r="R190" s="176"/>
      <c r="S190" s="70">
        <v>0</v>
      </c>
      <c r="T190" s="71"/>
      <c r="U190" s="175"/>
      <c r="V190" s="176"/>
      <c r="W190" s="176"/>
      <c r="X190" s="70"/>
      <c r="Y190" s="71"/>
      <c r="Z190" s="158">
        <f t="shared" si="14"/>
        <v>0</v>
      </c>
      <c r="AA190" s="47">
        <f t="shared" si="15"/>
        <v>0</v>
      </c>
    </row>
    <row r="191" spans="1:27" ht="160">
      <c r="A191" s="4">
        <v>2126</v>
      </c>
      <c r="B191" s="4" t="s">
        <v>2089</v>
      </c>
      <c r="E191" s="3" t="s">
        <v>1173</v>
      </c>
      <c r="F191" s="3" t="s">
        <v>2090</v>
      </c>
      <c r="G191" s="3" t="s">
        <v>2091</v>
      </c>
      <c r="P191" s="175">
        <v>0</v>
      </c>
      <c r="Q191" s="176" t="s">
        <v>3877</v>
      </c>
      <c r="R191" s="176"/>
      <c r="S191" s="70">
        <v>0</v>
      </c>
      <c r="T191" s="71"/>
      <c r="U191" s="175"/>
      <c r="V191" s="176"/>
      <c r="W191" s="176"/>
      <c r="X191" s="70"/>
      <c r="Y191" s="71"/>
      <c r="Z191" s="158">
        <f t="shared" si="14"/>
        <v>0</v>
      </c>
      <c r="AA191" s="47">
        <f t="shared" si="15"/>
        <v>0</v>
      </c>
    </row>
    <row r="192" spans="1:27" ht="144">
      <c r="A192" s="4">
        <v>2127</v>
      </c>
      <c r="B192" s="4" t="s">
        <v>2092</v>
      </c>
      <c r="E192" s="3" t="s">
        <v>3481</v>
      </c>
      <c r="F192" s="3" t="s">
        <v>2093</v>
      </c>
      <c r="G192" s="3" t="s">
        <v>2094</v>
      </c>
      <c r="P192" s="175">
        <v>0</v>
      </c>
      <c r="Q192" s="176" t="s">
        <v>3878</v>
      </c>
      <c r="R192" s="176"/>
      <c r="S192" s="70">
        <v>0</v>
      </c>
      <c r="T192" s="71"/>
      <c r="U192" s="175"/>
      <c r="V192" s="176"/>
      <c r="W192" s="176"/>
      <c r="X192" s="70"/>
      <c r="Y192" s="71"/>
      <c r="Z192" s="158">
        <f t="shared" si="14"/>
        <v>0</v>
      </c>
      <c r="AA192" s="47">
        <f t="shared" si="15"/>
        <v>0</v>
      </c>
    </row>
    <row r="193" spans="1:27" ht="128">
      <c r="A193" s="4">
        <v>2128</v>
      </c>
      <c r="B193" s="4" t="s">
        <v>522</v>
      </c>
      <c r="E193" s="3" t="s">
        <v>3482</v>
      </c>
      <c r="F193" s="3" t="s">
        <v>2095</v>
      </c>
      <c r="G193" s="3" t="s">
        <v>1843</v>
      </c>
      <c r="P193" s="175">
        <v>2</v>
      </c>
      <c r="Q193" s="176" t="s">
        <v>3879</v>
      </c>
      <c r="R193" s="176"/>
      <c r="S193" s="70">
        <v>2</v>
      </c>
      <c r="T193" s="71"/>
      <c r="U193" s="175"/>
      <c r="V193" s="176"/>
      <c r="W193" s="176"/>
      <c r="X193" s="70"/>
      <c r="Y193" s="71"/>
      <c r="Z193" s="158">
        <f t="shared" si="14"/>
        <v>2</v>
      </c>
      <c r="AA193" s="47">
        <f t="shared" si="15"/>
        <v>2</v>
      </c>
    </row>
    <row r="194" spans="1:27" s="29" customFormat="1" ht="16">
      <c r="A194" s="4"/>
      <c r="G194" s="29" t="s">
        <v>522</v>
      </c>
      <c r="H194" s="205"/>
      <c r="I194" s="205"/>
      <c r="J194" s="205"/>
      <c r="K194" s="205"/>
      <c r="L194" s="205"/>
      <c r="M194" s="205"/>
      <c r="N194" s="205"/>
      <c r="O194" s="205"/>
      <c r="P194" s="122"/>
      <c r="Q194" s="122"/>
      <c r="R194" s="122"/>
      <c r="S194" s="122"/>
      <c r="T194" s="122"/>
      <c r="U194" s="122"/>
      <c r="V194" s="122"/>
      <c r="W194" s="122"/>
      <c r="X194" s="122"/>
      <c r="Y194" s="122"/>
    </row>
    <row r="195" spans="1:27" s="29" customFormat="1" ht="16">
      <c r="A195" s="4"/>
      <c r="G195" s="29" t="s">
        <v>522</v>
      </c>
      <c r="H195" s="205"/>
      <c r="I195" s="205"/>
      <c r="J195" s="205"/>
      <c r="K195" s="205"/>
      <c r="L195" s="205"/>
      <c r="M195" s="205"/>
      <c r="N195" s="205"/>
      <c r="O195" s="205"/>
      <c r="P195" s="122"/>
      <c r="Q195" s="122"/>
      <c r="R195" s="122"/>
      <c r="S195" s="122"/>
      <c r="T195" s="122"/>
      <c r="U195" s="122"/>
      <c r="V195" s="122"/>
      <c r="W195" s="122"/>
      <c r="X195" s="122"/>
      <c r="Y195" s="122"/>
    </row>
    <row r="196" spans="1:27" s="29" customFormat="1" ht="17">
      <c r="A196" s="4"/>
      <c r="E196" s="174" t="s">
        <v>2096</v>
      </c>
      <c r="G196" s="29" t="s">
        <v>522</v>
      </c>
      <c r="H196" s="205"/>
      <c r="I196" s="205"/>
      <c r="J196" s="205"/>
      <c r="K196" s="205"/>
      <c r="L196" s="205"/>
      <c r="M196" s="205"/>
      <c r="N196" s="205"/>
      <c r="O196" s="205"/>
      <c r="P196" s="122"/>
      <c r="Q196" s="122"/>
      <c r="R196" s="122"/>
      <c r="S196" s="122"/>
      <c r="T196" s="122"/>
      <c r="U196" s="122"/>
      <c r="V196" s="122"/>
      <c r="W196" s="122"/>
      <c r="X196" s="122"/>
      <c r="Y196" s="122"/>
    </row>
    <row r="197" spans="1:27" ht="128">
      <c r="A197" s="4">
        <v>2129</v>
      </c>
      <c r="B197" s="4" t="s">
        <v>522</v>
      </c>
      <c r="E197" s="3" t="s">
        <v>3483</v>
      </c>
      <c r="F197" s="3" t="s">
        <v>2097</v>
      </c>
      <c r="G197" s="3" t="s">
        <v>2098</v>
      </c>
      <c r="P197" s="175">
        <v>1</v>
      </c>
      <c r="Q197" s="176" t="s">
        <v>4061</v>
      </c>
      <c r="R197" s="176"/>
      <c r="S197" s="70">
        <v>1</v>
      </c>
      <c r="T197" s="71"/>
      <c r="U197" s="175"/>
      <c r="V197" s="176"/>
      <c r="W197" s="176"/>
      <c r="X197" s="70"/>
      <c r="Y197" s="71"/>
      <c r="Z197" s="158">
        <f t="shared" si="14"/>
        <v>1</v>
      </c>
      <c r="AA197" s="47">
        <f t="shared" si="15"/>
        <v>1</v>
      </c>
    </row>
    <row r="198" spans="1:27" ht="192">
      <c r="A198" s="4">
        <v>2130</v>
      </c>
      <c r="B198" s="4" t="s">
        <v>2099</v>
      </c>
      <c r="E198" s="3" t="s">
        <v>3484</v>
      </c>
      <c r="F198" s="3" t="s">
        <v>2100</v>
      </c>
      <c r="G198" s="3" t="s">
        <v>2101</v>
      </c>
      <c r="P198" s="175">
        <v>1</v>
      </c>
      <c r="Q198" s="176" t="s">
        <v>4060</v>
      </c>
      <c r="R198" s="176"/>
      <c r="S198" s="70">
        <v>1</v>
      </c>
      <c r="T198" s="71"/>
      <c r="U198" s="175"/>
      <c r="V198" s="176"/>
      <c r="W198" s="176"/>
      <c r="X198" s="70"/>
      <c r="Y198" s="71"/>
      <c r="Z198" s="158">
        <f t="shared" si="14"/>
        <v>1</v>
      </c>
      <c r="AA198" s="47">
        <f t="shared" si="15"/>
        <v>1</v>
      </c>
    </row>
    <row r="199" spans="1:27" ht="176">
      <c r="A199" s="4">
        <v>2131</v>
      </c>
      <c r="B199" s="4" t="s">
        <v>2102</v>
      </c>
      <c r="E199" s="3" t="s">
        <v>1680</v>
      </c>
      <c r="F199" s="3" t="s">
        <v>2103</v>
      </c>
      <c r="G199" s="3" t="s">
        <v>2104</v>
      </c>
      <c r="P199" s="175">
        <v>1</v>
      </c>
      <c r="Q199" s="176" t="s">
        <v>3880</v>
      </c>
      <c r="R199" s="176"/>
      <c r="S199" s="70">
        <v>1</v>
      </c>
      <c r="T199" s="71"/>
      <c r="U199" s="175"/>
      <c r="V199" s="176"/>
      <c r="W199" s="176"/>
      <c r="X199" s="70"/>
      <c r="Y199" s="71"/>
      <c r="Z199" s="158">
        <f t="shared" si="14"/>
        <v>1</v>
      </c>
      <c r="AA199" s="47">
        <f t="shared" si="15"/>
        <v>1</v>
      </c>
    </row>
    <row r="200" spans="1:27" ht="144">
      <c r="A200" s="4">
        <v>2132</v>
      </c>
      <c r="B200" s="4" t="s">
        <v>2105</v>
      </c>
      <c r="E200" s="3" t="s">
        <v>3485</v>
      </c>
      <c r="F200" s="3" t="s">
        <v>2106</v>
      </c>
      <c r="G200" s="3" t="s">
        <v>2107</v>
      </c>
      <c r="P200" s="175">
        <v>2</v>
      </c>
      <c r="Q200" s="176" t="s">
        <v>3881</v>
      </c>
      <c r="R200" s="176"/>
      <c r="S200" s="70">
        <v>2</v>
      </c>
      <c r="T200" s="71"/>
      <c r="U200" s="175"/>
      <c r="V200" s="176"/>
      <c r="W200" s="176"/>
      <c r="X200" s="70"/>
      <c r="Y200" s="71"/>
      <c r="Z200" s="158">
        <f t="shared" si="14"/>
        <v>2</v>
      </c>
      <c r="AA200" s="47">
        <f t="shared" si="15"/>
        <v>2</v>
      </c>
    </row>
    <row r="201" spans="1:27" ht="144">
      <c r="A201" s="4">
        <v>2133</v>
      </c>
      <c r="B201" s="4" t="s">
        <v>2108</v>
      </c>
      <c r="E201" s="3" t="s">
        <v>3486</v>
      </c>
      <c r="F201" s="3" t="s">
        <v>2109</v>
      </c>
      <c r="G201" s="3" t="s">
        <v>2110</v>
      </c>
      <c r="P201" s="175">
        <v>1</v>
      </c>
      <c r="Q201" s="176" t="s">
        <v>3882</v>
      </c>
      <c r="R201" s="176"/>
      <c r="S201" s="70">
        <v>1</v>
      </c>
      <c r="T201" s="71"/>
      <c r="U201" s="175"/>
      <c r="V201" s="176"/>
      <c r="W201" s="176"/>
      <c r="X201" s="70"/>
      <c r="Y201" s="71"/>
      <c r="Z201" s="158">
        <f t="shared" si="14"/>
        <v>1</v>
      </c>
      <c r="AA201" s="47">
        <f t="shared" si="15"/>
        <v>1</v>
      </c>
    </row>
    <row r="202" spans="1:27" ht="176">
      <c r="A202" s="4">
        <v>2134</v>
      </c>
      <c r="B202" s="4" t="s">
        <v>2111</v>
      </c>
      <c r="E202" s="3" t="s">
        <v>3487</v>
      </c>
      <c r="F202" s="3" t="s">
        <v>2112</v>
      </c>
      <c r="G202" s="3" t="s">
        <v>2113</v>
      </c>
      <c r="P202" s="175">
        <v>1</v>
      </c>
      <c r="Q202" s="176" t="s">
        <v>3883</v>
      </c>
      <c r="R202" s="176"/>
      <c r="S202" s="70">
        <v>1</v>
      </c>
      <c r="T202" s="71"/>
      <c r="U202" s="175"/>
      <c r="V202" s="176"/>
      <c r="W202" s="176"/>
      <c r="X202" s="70"/>
      <c r="Y202" s="71"/>
      <c r="Z202" s="158">
        <f t="shared" si="14"/>
        <v>1</v>
      </c>
      <c r="AA202" s="47">
        <f t="shared" si="15"/>
        <v>1</v>
      </c>
    </row>
    <row r="203" spans="1:27" ht="160">
      <c r="A203" s="4">
        <v>2135</v>
      </c>
      <c r="B203" s="4" t="s">
        <v>2114</v>
      </c>
      <c r="E203" s="3" t="s">
        <v>3488</v>
      </c>
      <c r="F203" s="3" t="s">
        <v>2115</v>
      </c>
      <c r="G203" s="3" t="s">
        <v>2116</v>
      </c>
      <c r="P203" s="175">
        <v>0</v>
      </c>
      <c r="Q203" s="176" t="s">
        <v>3884</v>
      </c>
      <c r="R203" s="176"/>
      <c r="S203" s="70">
        <v>0</v>
      </c>
      <c r="T203" s="71"/>
      <c r="U203" s="175"/>
      <c r="V203" s="176"/>
      <c r="W203" s="176"/>
      <c r="X203" s="70"/>
      <c r="Y203" s="71"/>
      <c r="Z203" s="158">
        <f t="shared" si="14"/>
        <v>0</v>
      </c>
      <c r="AA203" s="47">
        <f t="shared" si="15"/>
        <v>0</v>
      </c>
    </row>
    <row r="204" spans="1:27" ht="128">
      <c r="A204" s="4">
        <v>2136</v>
      </c>
      <c r="B204" s="4" t="s">
        <v>522</v>
      </c>
      <c r="E204" s="3" t="s">
        <v>3489</v>
      </c>
      <c r="F204" s="3" t="s">
        <v>2117</v>
      </c>
      <c r="G204" s="3" t="s">
        <v>2118</v>
      </c>
      <c r="P204" s="175">
        <v>0</v>
      </c>
      <c r="Q204" s="176" t="s">
        <v>3884</v>
      </c>
      <c r="R204" s="176"/>
      <c r="S204" s="70">
        <v>0</v>
      </c>
      <c r="T204" s="71"/>
      <c r="U204" s="175"/>
      <c r="V204" s="176"/>
      <c r="W204" s="176"/>
      <c r="X204" s="70"/>
      <c r="Y204" s="71"/>
      <c r="Z204" s="158">
        <f t="shared" si="14"/>
        <v>0</v>
      </c>
      <c r="AA204" s="47">
        <f t="shared" si="15"/>
        <v>0</v>
      </c>
    </row>
    <row r="205" spans="1:27" ht="144">
      <c r="A205" s="4">
        <v>2137</v>
      </c>
      <c r="B205" s="4" t="s">
        <v>2119</v>
      </c>
      <c r="E205" s="3" t="s">
        <v>3490</v>
      </c>
      <c r="F205" s="3" t="s">
        <v>2120</v>
      </c>
      <c r="G205" s="3" t="s">
        <v>2121</v>
      </c>
      <c r="P205" s="175">
        <v>0</v>
      </c>
      <c r="Q205" s="176" t="s">
        <v>3884</v>
      </c>
      <c r="R205" s="176"/>
      <c r="S205" s="70">
        <v>0</v>
      </c>
      <c r="T205" s="71"/>
      <c r="U205" s="175"/>
      <c r="V205" s="176"/>
      <c r="W205" s="176"/>
      <c r="X205" s="70"/>
      <c r="Y205" s="71"/>
      <c r="Z205" s="158">
        <f t="shared" si="14"/>
        <v>0</v>
      </c>
      <c r="AA205" s="47">
        <f t="shared" si="15"/>
        <v>0</v>
      </c>
    </row>
    <row r="206" spans="1:27" ht="208">
      <c r="A206" s="4">
        <v>2138</v>
      </c>
      <c r="B206" s="4" t="s">
        <v>2122</v>
      </c>
      <c r="E206" s="3" t="s">
        <v>3491</v>
      </c>
      <c r="F206" s="3" t="s">
        <v>2123</v>
      </c>
      <c r="G206" s="3" t="s">
        <v>1843</v>
      </c>
      <c r="P206" s="175">
        <v>2</v>
      </c>
      <c r="Q206" s="176" t="s">
        <v>3885</v>
      </c>
      <c r="R206" s="176"/>
      <c r="S206" s="70">
        <v>2</v>
      </c>
      <c r="T206" s="71"/>
      <c r="U206" s="175"/>
      <c r="V206" s="176"/>
      <c r="W206" s="176"/>
      <c r="X206" s="70"/>
      <c r="Y206" s="71"/>
      <c r="Z206" s="158">
        <f t="shared" si="14"/>
        <v>2</v>
      </c>
      <c r="AA206" s="47">
        <f t="shared" si="15"/>
        <v>2</v>
      </c>
    </row>
    <row r="207" spans="1:27" ht="128">
      <c r="A207" s="4">
        <v>2139</v>
      </c>
      <c r="B207" s="4" t="s">
        <v>522</v>
      </c>
      <c r="E207" s="3" t="s">
        <v>3492</v>
      </c>
      <c r="F207" s="3" t="s">
        <v>2124</v>
      </c>
      <c r="G207" s="3" t="s">
        <v>2125</v>
      </c>
      <c r="P207" s="175">
        <v>1</v>
      </c>
      <c r="Q207" s="176" t="s">
        <v>3886</v>
      </c>
      <c r="R207" s="176"/>
      <c r="S207" s="70">
        <v>1</v>
      </c>
      <c r="T207" s="71"/>
      <c r="U207" s="175"/>
      <c r="V207" s="176"/>
      <c r="W207" s="176"/>
      <c r="X207" s="70"/>
      <c r="Y207" s="71"/>
      <c r="Z207" s="158">
        <f t="shared" si="14"/>
        <v>1</v>
      </c>
      <c r="AA207" s="47">
        <f t="shared" si="15"/>
        <v>1</v>
      </c>
    </row>
    <row r="208" spans="1:27" ht="192">
      <c r="A208" s="4">
        <v>2140</v>
      </c>
      <c r="B208" s="4" t="s">
        <v>2126</v>
      </c>
      <c r="E208" s="3" t="s">
        <v>3493</v>
      </c>
      <c r="F208" s="3" t="s">
        <v>2127</v>
      </c>
      <c r="G208" s="3" t="s">
        <v>2128</v>
      </c>
      <c r="P208" s="175">
        <v>1</v>
      </c>
      <c r="Q208" s="176" t="s">
        <v>4062</v>
      </c>
      <c r="R208" s="176"/>
      <c r="S208" s="70">
        <v>1</v>
      </c>
      <c r="T208" s="71"/>
      <c r="U208" s="175"/>
      <c r="V208" s="176"/>
      <c r="W208" s="176"/>
      <c r="X208" s="70"/>
      <c r="Y208" s="71"/>
      <c r="Z208" s="158">
        <f t="shared" si="14"/>
        <v>1</v>
      </c>
      <c r="AA208" s="47">
        <f t="shared" si="15"/>
        <v>1</v>
      </c>
    </row>
    <row r="209" spans="1:27" ht="112">
      <c r="A209" s="4">
        <v>2141</v>
      </c>
      <c r="B209" s="4" t="s">
        <v>522</v>
      </c>
      <c r="E209" s="3" t="s">
        <v>3494</v>
      </c>
      <c r="F209" s="3" t="s">
        <v>2129</v>
      </c>
      <c r="G209" s="3" t="s">
        <v>2130</v>
      </c>
      <c r="P209" s="175">
        <v>2</v>
      </c>
      <c r="Q209" s="176" t="s">
        <v>3887</v>
      </c>
      <c r="R209" s="176"/>
      <c r="S209" s="70">
        <v>2</v>
      </c>
      <c r="T209" s="71"/>
      <c r="U209" s="175"/>
      <c r="V209" s="176"/>
      <c r="W209" s="176"/>
      <c r="X209" s="70"/>
      <c r="Y209" s="71"/>
      <c r="Z209" s="158">
        <f t="shared" si="14"/>
        <v>2</v>
      </c>
      <c r="AA209" s="47">
        <f t="shared" si="15"/>
        <v>2</v>
      </c>
    </row>
    <row r="210" spans="1:27" s="29" customFormat="1" ht="16">
      <c r="A210" s="4"/>
      <c r="G210" s="29" t="s">
        <v>522</v>
      </c>
      <c r="H210" s="205"/>
      <c r="I210" s="205"/>
      <c r="J210" s="205"/>
      <c r="K210" s="205"/>
      <c r="L210" s="205"/>
      <c r="M210" s="205"/>
      <c r="N210" s="205"/>
      <c r="O210" s="205"/>
      <c r="P210" s="122"/>
      <c r="Q210" s="122"/>
      <c r="R210" s="122"/>
      <c r="S210" s="122"/>
      <c r="T210" s="122"/>
      <c r="U210" s="122"/>
      <c r="V210" s="122"/>
      <c r="W210" s="122"/>
      <c r="X210" s="122"/>
      <c r="Y210" s="122"/>
    </row>
    <row r="211" spans="1:27" s="29" customFormat="1" ht="16">
      <c r="A211" s="4"/>
      <c r="G211" s="29" t="s">
        <v>522</v>
      </c>
      <c r="H211" s="205"/>
      <c r="I211" s="205"/>
      <c r="J211" s="205"/>
      <c r="K211" s="205"/>
      <c r="L211" s="205"/>
      <c r="M211" s="205"/>
      <c r="N211" s="205"/>
      <c r="O211" s="205"/>
      <c r="P211" s="122"/>
      <c r="Q211" s="122"/>
      <c r="R211" s="122"/>
      <c r="S211" s="122"/>
      <c r="T211" s="122"/>
      <c r="U211" s="122"/>
      <c r="V211" s="122"/>
      <c r="W211" s="122"/>
      <c r="X211" s="122"/>
      <c r="Y211" s="122"/>
    </row>
    <row r="212" spans="1:27" s="29" customFormat="1" ht="17">
      <c r="A212" s="4"/>
      <c r="E212" s="174" t="s">
        <v>2131</v>
      </c>
      <c r="G212" s="29" t="s">
        <v>522</v>
      </c>
      <c r="H212" s="205"/>
      <c r="I212" s="205"/>
      <c r="J212" s="205"/>
      <c r="K212" s="205"/>
      <c r="L212" s="205"/>
      <c r="M212" s="205"/>
      <c r="N212" s="205"/>
      <c r="O212" s="205"/>
      <c r="P212" s="122"/>
      <c r="Q212" s="122"/>
      <c r="R212" s="122"/>
      <c r="S212" s="122"/>
      <c r="T212" s="122"/>
      <c r="U212" s="122"/>
      <c r="V212" s="122"/>
      <c r="W212" s="122"/>
      <c r="X212" s="122"/>
      <c r="Y212" s="122"/>
    </row>
    <row r="213" spans="1:27" ht="144">
      <c r="A213" s="4">
        <v>2142</v>
      </c>
      <c r="B213" s="4" t="s">
        <v>2132</v>
      </c>
      <c r="E213" s="3" t="s">
        <v>3495</v>
      </c>
      <c r="F213" s="3" t="s">
        <v>2133</v>
      </c>
      <c r="G213" s="3" t="s">
        <v>2134</v>
      </c>
      <c r="P213" s="175">
        <v>1</v>
      </c>
      <c r="Q213" s="176" t="s">
        <v>3888</v>
      </c>
      <c r="R213" s="176"/>
      <c r="S213" s="70">
        <v>1</v>
      </c>
      <c r="T213" s="71"/>
      <c r="U213" s="175"/>
      <c r="V213" s="176"/>
      <c r="W213" s="176"/>
      <c r="X213" s="70"/>
      <c r="Y213" s="71"/>
      <c r="Z213" s="158">
        <f t="shared" si="14"/>
        <v>1</v>
      </c>
      <c r="AA213" s="47">
        <f t="shared" si="15"/>
        <v>1</v>
      </c>
    </row>
    <row r="214" spans="1:27" ht="176">
      <c r="A214" s="4">
        <v>2143</v>
      </c>
      <c r="B214" s="4" t="s">
        <v>522</v>
      </c>
      <c r="E214" s="3" t="s">
        <v>3427</v>
      </c>
      <c r="F214" s="3" t="s">
        <v>2135</v>
      </c>
      <c r="G214" s="3" t="s">
        <v>2136</v>
      </c>
      <c r="P214" s="175">
        <v>1</v>
      </c>
      <c r="Q214" s="176" t="s">
        <v>3889</v>
      </c>
      <c r="R214" s="176"/>
      <c r="S214" s="70">
        <v>1</v>
      </c>
      <c r="T214" s="71"/>
      <c r="U214" s="175"/>
      <c r="V214" s="176"/>
      <c r="W214" s="176"/>
      <c r="X214" s="70"/>
      <c r="Y214" s="71"/>
      <c r="Z214" s="158">
        <f t="shared" si="14"/>
        <v>1</v>
      </c>
      <c r="AA214" s="47">
        <f t="shared" si="15"/>
        <v>1</v>
      </c>
    </row>
    <row r="215" spans="1:27" ht="112">
      <c r="A215" s="4">
        <v>2144</v>
      </c>
      <c r="B215" s="4" t="s">
        <v>2137</v>
      </c>
      <c r="E215" s="3" t="s">
        <v>3496</v>
      </c>
      <c r="F215" s="3" t="s">
        <v>2138</v>
      </c>
      <c r="G215" s="3" t="s">
        <v>2139</v>
      </c>
      <c r="P215" s="175">
        <v>2</v>
      </c>
      <c r="Q215" s="176" t="s">
        <v>3890</v>
      </c>
      <c r="R215" s="176"/>
      <c r="S215" s="70">
        <v>2</v>
      </c>
      <c r="T215" s="71"/>
      <c r="U215" s="175"/>
      <c r="V215" s="176"/>
      <c r="W215" s="176"/>
      <c r="X215" s="70"/>
      <c r="Y215" s="71"/>
      <c r="Z215" s="158">
        <f t="shared" si="14"/>
        <v>2</v>
      </c>
      <c r="AA215" s="47">
        <f t="shared" si="15"/>
        <v>2</v>
      </c>
    </row>
    <row r="216" spans="1:27" ht="128">
      <c r="A216" s="4">
        <v>2145</v>
      </c>
      <c r="B216" s="4" t="s">
        <v>2140</v>
      </c>
      <c r="E216" s="3" t="s">
        <v>3497</v>
      </c>
      <c r="F216" s="3" t="s">
        <v>2141</v>
      </c>
      <c r="G216" s="3" t="s">
        <v>2142</v>
      </c>
      <c r="P216" s="175">
        <v>0</v>
      </c>
      <c r="Q216" s="176" t="s">
        <v>3866</v>
      </c>
      <c r="R216" s="176"/>
      <c r="S216" s="70">
        <v>0</v>
      </c>
      <c r="T216" s="71"/>
      <c r="U216" s="175"/>
      <c r="V216" s="176"/>
      <c r="W216" s="176"/>
      <c r="X216" s="70"/>
      <c r="Y216" s="71"/>
      <c r="Z216" s="158">
        <f t="shared" si="14"/>
        <v>0</v>
      </c>
      <c r="AA216" s="47">
        <f t="shared" si="15"/>
        <v>0</v>
      </c>
    </row>
    <row r="217" spans="1:27" ht="96">
      <c r="A217" s="4">
        <v>2146</v>
      </c>
      <c r="B217" s="4" t="s">
        <v>2143</v>
      </c>
      <c r="E217" s="3" t="s">
        <v>636</v>
      </c>
      <c r="F217" s="3" t="s">
        <v>2144</v>
      </c>
      <c r="G217" s="3" t="s">
        <v>2145</v>
      </c>
      <c r="P217" s="175">
        <v>0</v>
      </c>
      <c r="Q217" s="176" t="s">
        <v>3866</v>
      </c>
      <c r="R217" s="176"/>
      <c r="S217" s="70">
        <v>0</v>
      </c>
      <c r="T217" s="71"/>
      <c r="U217" s="175"/>
      <c r="V217" s="176"/>
      <c r="W217" s="176"/>
      <c r="X217" s="70"/>
      <c r="Y217" s="71"/>
      <c r="Z217" s="158">
        <f t="shared" si="14"/>
        <v>0</v>
      </c>
      <c r="AA217" s="47">
        <f t="shared" si="15"/>
        <v>0</v>
      </c>
    </row>
    <row r="218" spans="1:27" ht="160">
      <c r="A218" s="4">
        <v>2147</v>
      </c>
      <c r="B218" s="4" t="s">
        <v>2146</v>
      </c>
      <c r="E218" s="3" t="s">
        <v>1237</v>
      </c>
      <c r="F218" s="3" t="s">
        <v>2147</v>
      </c>
      <c r="G218" s="3" t="s">
        <v>2148</v>
      </c>
      <c r="P218" s="175">
        <v>1</v>
      </c>
      <c r="Q218" s="176" t="s">
        <v>3891</v>
      </c>
      <c r="R218" s="176"/>
      <c r="S218" s="70">
        <v>1</v>
      </c>
      <c r="T218" s="71"/>
      <c r="U218" s="175"/>
      <c r="V218" s="176"/>
      <c r="W218" s="176"/>
      <c r="X218" s="70"/>
      <c r="Y218" s="71"/>
      <c r="Z218" s="158">
        <f t="shared" si="14"/>
        <v>1</v>
      </c>
      <c r="AA218" s="47">
        <f t="shared" si="15"/>
        <v>1</v>
      </c>
    </row>
    <row r="219" spans="1:27" ht="144">
      <c r="A219" s="4">
        <v>2148</v>
      </c>
      <c r="B219" s="4" t="s">
        <v>522</v>
      </c>
      <c r="E219" s="3" t="s">
        <v>3498</v>
      </c>
      <c r="F219" s="3" t="s">
        <v>2149</v>
      </c>
      <c r="G219" s="3" t="s">
        <v>2150</v>
      </c>
      <c r="P219" s="175">
        <v>1</v>
      </c>
      <c r="Q219" s="176" t="s">
        <v>3892</v>
      </c>
      <c r="R219" s="176"/>
      <c r="S219" s="70">
        <v>1</v>
      </c>
      <c r="T219" s="71"/>
      <c r="U219" s="175"/>
      <c r="V219" s="176"/>
      <c r="W219" s="176"/>
      <c r="X219" s="70"/>
      <c r="Y219" s="71"/>
      <c r="Z219" s="158">
        <f t="shared" si="14"/>
        <v>1</v>
      </c>
      <c r="AA219" s="47">
        <f t="shared" si="15"/>
        <v>1</v>
      </c>
    </row>
    <row r="220" spans="1:27" s="29" customFormat="1">
      <c r="A220" s="4"/>
      <c r="H220" s="205"/>
      <c r="I220" s="205"/>
      <c r="J220" s="205"/>
      <c r="K220" s="205"/>
      <c r="L220" s="205"/>
      <c r="M220" s="205"/>
      <c r="N220" s="205"/>
      <c r="O220" s="205"/>
      <c r="P220" s="122"/>
      <c r="Q220" s="122"/>
      <c r="R220" s="122"/>
      <c r="S220" s="122"/>
      <c r="T220" s="122"/>
      <c r="U220" s="122"/>
      <c r="V220" s="122"/>
      <c r="W220" s="122"/>
      <c r="X220" s="122"/>
      <c r="Y220" s="122"/>
    </row>
    <row r="221" spans="1:27" s="29" customFormat="1">
      <c r="A221" s="4"/>
      <c r="H221" s="205"/>
      <c r="I221" s="205"/>
      <c r="J221" s="205"/>
      <c r="K221" s="205"/>
      <c r="L221" s="205"/>
      <c r="M221" s="205"/>
      <c r="N221" s="205"/>
      <c r="O221" s="205"/>
      <c r="P221" s="122"/>
      <c r="Q221" s="122"/>
      <c r="R221" s="122"/>
      <c r="S221" s="122"/>
      <c r="T221" s="122"/>
      <c r="U221" s="122"/>
      <c r="V221" s="122"/>
      <c r="W221" s="122"/>
      <c r="X221" s="122"/>
      <c r="Y221" s="122"/>
    </row>
    <row r="222" spans="1:27" s="29" customFormat="1" ht="37" hidden="1" customHeight="1">
      <c r="A222" s="4"/>
      <c r="E222" s="216" t="s">
        <v>2151</v>
      </c>
      <c r="F222" s="216"/>
      <c r="G222" s="216"/>
      <c r="H222" s="205"/>
      <c r="I222" s="205"/>
      <c r="J222" s="205"/>
      <c r="K222" s="205"/>
      <c r="L222" s="205"/>
      <c r="M222" s="205"/>
      <c r="N222" s="205"/>
      <c r="O222" s="205"/>
      <c r="P222" s="122"/>
      <c r="Q222" s="122"/>
      <c r="R222" s="122"/>
      <c r="S222" s="122"/>
      <c r="T222" s="122"/>
      <c r="U222" s="122"/>
      <c r="V222" s="122"/>
      <c r="W222" s="122"/>
      <c r="X222" s="122"/>
      <c r="Y222" s="122"/>
    </row>
    <row r="223" spans="1:27" s="29" customFormat="1" ht="19" hidden="1" customHeight="1">
      <c r="A223" s="4"/>
      <c r="E223" s="215" t="s">
        <v>2152</v>
      </c>
      <c r="F223" s="215"/>
      <c r="G223" s="215"/>
      <c r="H223" s="205"/>
      <c r="I223" s="205"/>
      <c r="J223" s="205"/>
      <c r="K223" s="205"/>
      <c r="L223" s="205"/>
      <c r="M223" s="205"/>
      <c r="N223" s="205"/>
      <c r="O223" s="205"/>
      <c r="P223" s="122"/>
      <c r="Q223" s="122"/>
      <c r="R223" s="122"/>
      <c r="S223" s="122"/>
      <c r="T223" s="122"/>
      <c r="U223" s="122"/>
      <c r="V223" s="122"/>
      <c r="W223" s="122"/>
      <c r="X223" s="122"/>
      <c r="Y223" s="122"/>
    </row>
    <row r="224" spans="1:27" s="29" customFormat="1" ht="34" hidden="1">
      <c r="A224" s="4"/>
      <c r="E224" s="174" t="s">
        <v>2153</v>
      </c>
      <c r="H224" s="205"/>
      <c r="I224" s="205"/>
      <c r="J224" s="205"/>
      <c r="K224" s="205"/>
      <c r="L224" s="205"/>
      <c r="M224" s="205"/>
      <c r="N224" s="205"/>
      <c r="O224" s="205"/>
      <c r="P224" s="122"/>
      <c r="Q224" s="122"/>
      <c r="R224" s="122"/>
      <c r="S224" s="122"/>
      <c r="T224" s="122"/>
      <c r="U224" s="122"/>
      <c r="V224" s="122"/>
      <c r="W224" s="122"/>
      <c r="X224" s="122"/>
      <c r="Y224" s="122"/>
    </row>
    <row r="225" spans="1:27" ht="288" hidden="1">
      <c r="A225" s="4">
        <v>2149</v>
      </c>
      <c r="E225" s="3" t="s">
        <v>3499</v>
      </c>
      <c r="F225" s="3" t="s">
        <v>2154</v>
      </c>
      <c r="G225" s="3" t="s">
        <v>2155</v>
      </c>
      <c r="P225" s="175"/>
      <c r="Q225" s="176"/>
      <c r="R225" s="176"/>
      <c r="S225" s="70"/>
      <c r="T225" s="71"/>
      <c r="U225" s="175"/>
      <c r="V225" s="176"/>
      <c r="W225" s="176"/>
      <c r="X225" s="70"/>
      <c r="Y225" s="71"/>
      <c r="Z225" s="158" t="str">
        <f t="shared" si="14"/>
        <v/>
      </c>
      <c r="AA225" s="47" t="str">
        <f t="shared" si="15"/>
        <v/>
      </c>
    </row>
    <row r="226" spans="1:27" ht="208" hidden="1">
      <c r="A226" s="4">
        <v>2150</v>
      </c>
      <c r="E226" s="3" t="s">
        <v>3500</v>
      </c>
      <c r="F226" s="3" t="s">
        <v>2156</v>
      </c>
      <c r="G226" s="3" t="s">
        <v>2157</v>
      </c>
      <c r="P226" s="175"/>
      <c r="Q226" s="176"/>
      <c r="R226" s="176"/>
      <c r="S226" s="70"/>
      <c r="T226" s="71"/>
      <c r="U226" s="175"/>
      <c r="V226" s="176"/>
      <c r="W226" s="176"/>
      <c r="X226" s="70"/>
      <c r="Y226" s="71"/>
      <c r="Z226" s="158" t="str">
        <f t="shared" si="14"/>
        <v/>
      </c>
      <c r="AA226" s="47" t="str">
        <f t="shared" si="15"/>
        <v/>
      </c>
    </row>
    <row r="227" spans="1:27" ht="288" hidden="1">
      <c r="A227" s="4">
        <v>2151</v>
      </c>
      <c r="E227" s="3" t="s">
        <v>3501</v>
      </c>
      <c r="F227" s="3" t="s">
        <v>2158</v>
      </c>
      <c r="G227" s="3" t="s">
        <v>2159</v>
      </c>
      <c r="P227" s="175"/>
      <c r="Q227" s="176"/>
      <c r="R227" s="176"/>
      <c r="S227" s="70"/>
      <c r="T227" s="71"/>
      <c r="U227" s="175"/>
      <c r="V227" s="176"/>
      <c r="W227" s="176"/>
      <c r="X227" s="70"/>
      <c r="Y227" s="71"/>
      <c r="Z227" s="158" t="str">
        <f t="shared" si="14"/>
        <v/>
      </c>
      <c r="AA227" s="47" t="str">
        <f t="shared" si="15"/>
        <v/>
      </c>
    </row>
    <row r="228" spans="1:27" s="29" customFormat="1" ht="16" hidden="1">
      <c r="A228" s="4"/>
      <c r="G228" s="29" t="s">
        <v>522</v>
      </c>
      <c r="H228" s="205"/>
      <c r="I228" s="205"/>
      <c r="J228" s="205"/>
      <c r="K228" s="205"/>
      <c r="L228" s="205"/>
      <c r="M228" s="205"/>
      <c r="N228" s="205"/>
      <c r="O228" s="205"/>
      <c r="P228" s="122"/>
      <c r="Q228" s="122"/>
      <c r="R228" s="122"/>
      <c r="S228" s="122"/>
      <c r="T228" s="122"/>
      <c r="U228" s="122"/>
      <c r="V228" s="122"/>
      <c r="W228" s="122"/>
      <c r="X228" s="122"/>
      <c r="Y228" s="122"/>
    </row>
    <row r="229" spans="1:27" s="29" customFormat="1" hidden="1">
      <c r="A229" s="4"/>
      <c r="H229" s="205"/>
      <c r="I229" s="205"/>
      <c r="J229" s="205"/>
      <c r="K229" s="205"/>
      <c r="L229" s="205"/>
      <c r="M229" s="205"/>
      <c r="N229" s="205"/>
      <c r="O229" s="205"/>
      <c r="P229" s="122"/>
      <c r="Q229" s="122"/>
      <c r="R229" s="122"/>
      <c r="S229" s="122"/>
      <c r="T229" s="122"/>
      <c r="U229" s="122"/>
      <c r="V229" s="122"/>
      <c r="W229" s="122"/>
      <c r="X229" s="122"/>
      <c r="Y229" s="122"/>
    </row>
    <row r="230" spans="1:27" s="29" customFormat="1" ht="19" hidden="1" customHeight="1">
      <c r="A230" s="4"/>
      <c r="E230" s="215" t="s">
        <v>835</v>
      </c>
      <c r="F230" s="215"/>
      <c r="G230" s="215"/>
      <c r="H230" s="205"/>
      <c r="I230" s="205"/>
      <c r="J230" s="205"/>
      <c r="K230" s="205"/>
      <c r="L230" s="205"/>
      <c r="M230" s="205"/>
      <c r="N230" s="205"/>
      <c r="O230" s="205"/>
      <c r="P230" s="122"/>
      <c r="Q230" s="122"/>
      <c r="R230" s="122"/>
      <c r="S230" s="122"/>
      <c r="T230" s="122"/>
      <c r="U230" s="122"/>
      <c r="V230" s="122"/>
      <c r="W230" s="122"/>
      <c r="X230" s="122"/>
      <c r="Y230" s="122"/>
    </row>
    <row r="231" spans="1:27" s="29" customFormat="1" ht="34" hidden="1">
      <c r="A231" s="4"/>
      <c r="E231" s="174" t="s">
        <v>2160</v>
      </c>
      <c r="H231" s="205"/>
      <c r="I231" s="205"/>
      <c r="J231" s="205"/>
      <c r="K231" s="205"/>
      <c r="L231" s="205"/>
      <c r="M231" s="205"/>
      <c r="N231" s="205"/>
      <c r="O231" s="205"/>
      <c r="P231" s="122"/>
      <c r="Q231" s="122"/>
      <c r="R231" s="122"/>
      <c r="S231" s="122"/>
      <c r="T231" s="122"/>
      <c r="U231" s="122"/>
      <c r="V231" s="122"/>
      <c r="W231" s="122"/>
      <c r="X231" s="122"/>
      <c r="Y231" s="122"/>
    </row>
    <row r="232" spans="1:27" ht="176" hidden="1">
      <c r="A232" s="4">
        <v>2152</v>
      </c>
      <c r="E232" s="3" t="s">
        <v>3502</v>
      </c>
      <c r="F232" s="3" t="s">
        <v>2161</v>
      </c>
      <c r="G232" s="3" t="s">
        <v>2162</v>
      </c>
      <c r="P232" s="175"/>
      <c r="Q232" s="176"/>
      <c r="R232" s="176"/>
      <c r="S232" s="70"/>
      <c r="T232" s="71"/>
      <c r="U232" s="175"/>
      <c r="V232" s="176"/>
      <c r="W232" s="176"/>
      <c r="X232" s="70"/>
      <c r="Y232" s="71"/>
      <c r="Z232" s="158" t="str">
        <f t="shared" si="14"/>
        <v/>
      </c>
      <c r="AA232" s="47" t="str">
        <f t="shared" si="15"/>
        <v/>
      </c>
    </row>
    <row r="233" spans="1:27" ht="208" hidden="1">
      <c r="A233" s="4">
        <v>2153</v>
      </c>
      <c r="E233" s="3" t="s">
        <v>3503</v>
      </c>
      <c r="F233" s="3" t="s">
        <v>2163</v>
      </c>
      <c r="G233" s="3" t="s">
        <v>2164</v>
      </c>
      <c r="P233" s="175"/>
      <c r="Q233" s="176"/>
      <c r="R233" s="176"/>
      <c r="S233" s="70"/>
      <c r="T233" s="71"/>
      <c r="U233" s="175"/>
      <c r="V233" s="176"/>
      <c r="W233" s="176"/>
      <c r="X233" s="70"/>
      <c r="Y233" s="71"/>
      <c r="Z233" s="158" t="str">
        <f t="shared" si="14"/>
        <v/>
      </c>
      <c r="AA233" s="47" t="str">
        <f t="shared" si="15"/>
        <v/>
      </c>
    </row>
    <row r="234" spans="1:27" s="29" customFormat="1" hidden="1">
      <c r="A234" s="4"/>
      <c r="H234" s="205"/>
      <c r="I234" s="205"/>
      <c r="J234" s="205"/>
      <c r="K234" s="205"/>
      <c r="L234" s="205"/>
      <c r="M234" s="205"/>
      <c r="N234" s="205"/>
      <c r="O234" s="205"/>
      <c r="P234" s="122"/>
      <c r="Q234" s="122"/>
      <c r="R234" s="122"/>
      <c r="S234" s="122"/>
      <c r="T234" s="122"/>
      <c r="U234" s="122"/>
      <c r="V234" s="122"/>
      <c r="W234" s="122"/>
      <c r="X234" s="122"/>
      <c r="Y234" s="122"/>
    </row>
    <row r="235" spans="1:27" s="29" customFormat="1" hidden="1">
      <c r="A235" s="4"/>
      <c r="H235" s="205"/>
      <c r="I235" s="205"/>
      <c r="J235" s="205"/>
      <c r="K235" s="205"/>
      <c r="L235" s="205"/>
      <c r="M235" s="205"/>
      <c r="N235" s="205"/>
      <c r="O235" s="205"/>
      <c r="P235" s="122"/>
      <c r="Q235" s="122"/>
      <c r="R235" s="122"/>
      <c r="S235" s="122"/>
      <c r="T235" s="122"/>
      <c r="U235" s="122"/>
      <c r="V235" s="122"/>
      <c r="W235" s="122"/>
      <c r="X235" s="122"/>
      <c r="Y235" s="122"/>
    </row>
    <row r="236" spans="1:27" s="29" customFormat="1" ht="19" hidden="1" customHeight="1">
      <c r="A236" s="4"/>
      <c r="E236" s="215" t="s">
        <v>2165</v>
      </c>
      <c r="F236" s="215"/>
      <c r="G236" s="215"/>
      <c r="H236" s="205"/>
      <c r="I236" s="205"/>
      <c r="J236" s="205"/>
      <c r="K236" s="205"/>
      <c r="L236" s="205"/>
      <c r="M236" s="205"/>
      <c r="N236" s="205"/>
      <c r="O236" s="205"/>
      <c r="P236" s="122"/>
      <c r="Q236" s="122"/>
      <c r="R236" s="122"/>
      <c r="S236" s="122"/>
      <c r="T236" s="122"/>
      <c r="U236" s="122"/>
      <c r="V236" s="122"/>
      <c r="W236" s="122"/>
      <c r="X236" s="122"/>
      <c r="Y236" s="122"/>
    </row>
    <row r="237" spans="1:27" s="29" customFormat="1" ht="17" hidden="1">
      <c r="A237" s="4"/>
      <c r="E237" s="174" t="s">
        <v>2166</v>
      </c>
      <c r="H237" s="205"/>
      <c r="I237" s="205"/>
      <c r="J237" s="205"/>
      <c r="K237" s="205"/>
      <c r="L237" s="205"/>
      <c r="M237" s="205"/>
      <c r="N237" s="205"/>
      <c r="O237" s="205"/>
      <c r="P237" s="122"/>
      <c r="Q237" s="122"/>
      <c r="R237" s="122"/>
      <c r="S237" s="122"/>
      <c r="T237" s="122"/>
      <c r="U237" s="122"/>
      <c r="V237" s="122"/>
      <c r="W237" s="122"/>
      <c r="X237" s="122"/>
      <c r="Y237" s="122"/>
    </row>
    <row r="238" spans="1:27" ht="160" hidden="1">
      <c r="A238" s="4">
        <v>2154</v>
      </c>
      <c r="B238" s="4" t="s">
        <v>2167</v>
      </c>
      <c r="E238" s="3" t="s">
        <v>3504</v>
      </c>
      <c r="F238" s="3" t="s">
        <v>2168</v>
      </c>
      <c r="G238" s="3" t="s">
        <v>2169</v>
      </c>
      <c r="P238" s="175"/>
      <c r="Q238" s="176"/>
      <c r="R238" s="176"/>
      <c r="S238" s="70"/>
      <c r="T238" s="71"/>
      <c r="U238" s="175"/>
      <c r="V238" s="176"/>
      <c r="W238" s="176"/>
      <c r="X238" s="70"/>
      <c r="Y238" s="71"/>
      <c r="Z238" s="158" t="str">
        <f t="shared" si="14"/>
        <v/>
      </c>
      <c r="AA238" s="47" t="str">
        <f t="shared" si="15"/>
        <v/>
      </c>
    </row>
    <row r="239" spans="1:27" ht="160" hidden="1">
      <c r="A239" s="4">
        <v>2155</v>
      </c>
      <c r="B239" s="4" t="s">
        <v>2167</v>
      </c>
      <c r="E239" s="3" t="s">
        <v>3505</v>
      </c>
      <c r="F239" s="3" t="s">
        <v>2170</v>
      </c>
      <c r="G239" s="3" t="s">
        <v>2171</v>
      </c>
      <c r="P239" s="175"/>
      <c r="Q239" s="176"/>
      <c r="R239" s="176"/>
      <c r="S239" s="70"/>
      <c r="T239" s="71"/>
      <c r="U239" s="175"/>
      <c r="V239" s="176"/>
      <c r="W239" s="176"/>
      <c r="X239" s="70"/>
      <c r="Y239" s="71"/>
      <c r="Z239" s="158" t="str">
        <f t="shared" si="14"/>
        <v/>
      </c>
      <c r="AA239" s="47" t="str">
        <f t="shared" si="15"/>
        <v/>
      </c>
    </row>
    <row r="240" spans="1:27" ht="176" hidden="1">
      <c r="A240" s="4">
        <v>2156</v>
      </c>
      <c r="B240" s="4" t="s">
        <v>2172</v>
      </c>
      <c r="E240" s="3" t="s">
        <v>3506</v>
      </c>
      <c r="F240" s="3" t="s">
        <v>2173</v>
      </c>
      <c r="G240" s="3" t="s">
        <v>2174</v>
      </c>
      <c r="P240" s="175"/>
      <c r="Q240" s="176"/>
      <c r="R240" s="176"/>
      <c r="S240" s="70"/>
      <c r="T240" s="71"/>
      <c r="U240" s="175"/>
      <c r="V240" s="176"/>
      <c r="W240" s="176"/>
      <c r="X240" s="70"/>
      <c r="Y240" s="71"/>
      <c r="Z240" s="158" t="str">
        <f t="shared" si="14"/>
        <v/>
      </c>
      <c r="AA240" s="47" t="str">
        <f t="shared" si="15"/>
        <v/>
      </c>
    </row>
    <row r="241" spans="1:27" ht="176" hidden="1">
      <c r="A241" s="4">
        <v>2157</v>
      </c>
      <c r="B241" s="4" t="s">
        <v>2172</v>
      </c>
      <c r="E241" s="3" t="s">
        <v>3507</v>
      </c>
      <c r="F241" s="3" t="s">
        <v>2175</v>
      </c>
      <c r="G241" s="3" t="s">
        <v>2176</v>
      </c>
      <c r="P241" s="175"/>
      <c r="Q241" s="176"/>
      <c r="R241" s="176"/>
      <c r="S241" s="70"/>
      <c r="T241" s="71"/>
      <c r="U241" s="175"/>
      <c r="V241" s="176"/>
      <c r="W241" s="176"/>
      <c r="X241" s="70"/>
      <c r="Y241" s="71"/>
      <c r="Z241" s="158" t="str">
        <f t="shared" si="14"/>
        <v/>
      </c>
      <c r="AA241" s="47" t="str">
        <f t="shared" si="15"/>
        <v/>
      </c>
    </row>
    <row r="242" spans="1:27" ht="192" hidden="1">
      <c r="A242" s="4">
        <v>2158</v>
      </c>
      <c r="B242" s="4" t="s">
        <v>2177</v>
      </c>
      <c r="E242" s="3" t="s">
        <v>3508</v>
      </c>
      <c r="F242" s="3" t="s">
        <v>2178</v>
      </c>
      <c r="G242" s="3" t="s">
        <v>2179</v>
      </c>
      <c r="P242" s="175"/>
      <c r="Q242" s="176"/>
      <c r="R242" s="176"/>
      <c r="S242" s="70"/>
      <c r="T242" s="71"/>
      <c r="U242" s="175"/>
      <c r="V242" s="176"/>
      <c r="W242" s="176"/>
      <c r="X242" s="70"/>
      <c r="Y242" s="71"/>
      <c r="Z242" s="158" t="str">
        <f t="shared" si="14"/>
        <v/>
      </c>
      <c r="AA242" s="47" t="str">
        <f t="shared" si="15"/>
        <v/>
      </c>
    </row>
    <row r="243" spans="1:27" s="29" customFormat="1" ht="16" hidden="1">
      <c r="A243" s="4"/>
      <c r="G243" s="29" t="s">
        <v>522</v>
      </c>
      <c r="H243" s="205"/>
      <c r="I243" s="205"/>
      <c r="J243" s="205"/>
      <c r="K243" s="205"/>
      <c r="L243" s="205"/>
      <c r="M243" s="205"/>
      <c r="N243" s="205"/>
      <c r="O243" s="205"/>
      <c r="P243" s="122"/>
      <c r="Q243" s="122"/>
      <c r="R243" s="122"/>
      <c r="S243" s="122"/>
      <c r="T243" s="122"/>
      <c r="U243" s="122"/>
      <c r="V243" s="122"/>
      <c r="W243" s="122"/>
      <c r="X243" s="122"/>
      <c r="Y243" s="122"/>
    </row>
    <row r="244" spans="1:27" s="29" customFormat="1" ht="16" hidden="1">
      <c r="A244" s="4"/>
      <c r="G244" s="29" t="s">
        <v>522</v>
      </c>
      <c r="H244" s="205"/>
      <c r="I244" s="205"/>
      <c r="J244" s="205"/>
      <c r="K244" s="205"/>
      <c r="L244" s="205"/>
      <c r="M244" s="205"/>
      <c r="N244" s="205"/>
      <c r="O244" s="205"/>
      <c r="P244" s="122"/>
      <c r="Q244" s="122"/>
      <c r="R244" s="122"/>
      <c r="S244" s="122"/>
      <c r="T244" s="122"/>
      <c r="U244" s="122"/>
      <c r="V244" s="122"/>
      <c r="W244" s="122"/>
      <c r="X244" s="122"/>
      <c r="Y244" s="122"/>
    </row>
    <row r="245" spans="1:27" s="29" customFormat="1" ht="17" hidden="1">
      <c r="A245" s="4"/>
      <c r="E245" s="174" t="s">
        <v>2180</v>
      </c>
      <c r="G245" s="29" t="s">
        <v>522</v>
      </c>
      <c r="H245" s="205"/>
      <c r="I245" s="205"/>
      <c r="J245" s="205"/>
      <c r="K245" s="205"/>
      <c r="L245" s="205"/>
      <c r="M245" s="205"/>
      <c r="N245" s="205"/>
      <c r="O245" s="205"/>
      <c r="P245" s="122"/>
      <c r="Q245" s="122"/>
      <c r="R245" s="122"/>
      <c r="S245" s="122"/>
      <c r="T245" s="122"/>
      <c r="U245" s="122"/>
      <c r="V245" s="122"/>
      <c r="W245" s="122"/>
      <c r="X245" s="122"/>
      <c r="Y245" s="122"/>
    </row>
    <row r="246" spans="1:27" ht="128" hidden="1">
      <c r="A246" s="4">
        <v>2159</v>
      </c>
      <c r="B246" s="4" t="s">
        <v>2181</v>
      </c>
      <c r="E246" s="3" t="s">
        <v>3509</v>
      </c>
      <c r="F246" s="3" t="s">
        <v>2182</v>
      </c>
      <c r="G246" s="3" t="s">
        <v>2183</v>
      </c>
      <c r="P246" s="175"/>
      <c r="Q246" s="176"/>
      <c r="R246" s="176"/>
      <c r="S246" s="70"/>
      <c r="T246" s="71"/>
      <c r="U246" s="175"/>
      <c r="V246" s="176"/>
      <c r="W246" s="176"/>
      <c r="X246" s="70"/>
      <c r="Y246" s="71"/>
      <c r="Z246" s="158" t="str">
        <f t="shared" si="14"/>
        <v/>
      </c>
      <c r="AA246" s="47" t="str">
        <f t="shared" si="15"/>
        <v/>
      </c>
    </row>
    <row r="247" spans="1:27" ht="128" hidden="1">
      <c r="A247" s="4">
        <v>2160</v>
      </c>
      <c r="B247" s="4" t="s">
        <v>2184</v>
      </c>
      <c r="E247" s="3" t="s">
        <v>3510</v>
      </c>
      <c r="F247" s="3" t="s">
        <v>2185</v>
      </c>
      <c r="G247" s="3" t="s">
        <v>2186</v>
      </c>
      <c r="P247" s="175"/>
      <c r="Q247" s="176"/>
      <c r="R247" s="176"/>
      <c r="S247" s="70"/>
      <c r="T247" s="71"/>
      <c r="U247" s="175"/>
      <c r="V247" s="176"/>
      <c r="W247" s="176"/>
      <c r="X247" s="70"/>
      <c r="Y247" s="71"/>
      <c r="Z247" s="158" t="str">
        <f t="shared" si="14"/>
        <v/>
      </c>
      <c r="AA247" s="47" t="str">
        <f t="shared" si="15"/>
        <v/>
      </c>
    </row>
    <row r="248" spans="1:27" ht="112" hidden="1">
      <c r="A248" s="4">
        <v>2161</v>
      </c>
      <c r="E248" s="3" t="s">
        <v>3511</v>
      </c>
      <c r="F248" s="3" t="s">
        <v>2187</v>
      </c>
      <c r="G248" s="3" t="s">
        <v>2188</v>
      </c>
      <c r="P248" s="175"/>
      <c r="Q248" s="176"/>
      <c r="R248" s="176"/>
      <c r="S248" s="70"/>
      <c r="T248" s="71"/>
      <c r="U248" s="175"/>
      <c r="V248" s="176"/>
      <c r="W248" s="176"/>
      <c r="X248" s="70"/>
      <c r="Y248" s="71"/>
      <c r="Z248" s="158" t="str">
        <f t="shared" si="14"/>
        <v/>
      </c>
      <c r="AA248" s="47" t="str">
        <f t="shared" si="15"/>
        <v/>
      </c>
    </row>
    <row r="249" spans="1:27" ht="192" hidden="1">
      <c r="A249" s="4">
        <v>2162</v>
      </c>
      <c r="E249" s="3" t="s">
        <v>576</v>
      </c>
      <c r="F249" s="3" t="s">
        <v>2189</v>
      </c>
      <c r="G249" s="3" t="s">
        <v>2190</v>
      </c>
      <c r="P249" s="175"/>
      <c r="Q249" s="176"/>
      <c r="R249" s="176"/>
      <c r="S249" s="70"/>
      <c r="T249" s="71"/>
      <c r="U249" s="175"/>
      <c r="V249" s="176"/>
      <c r="W249" s="176"/>
      <c r="X249" s="70"/>
      <c r="Y249" s="71"/>
      <c r="Z249" s="158" t="str">
        <f t="shared" si="14"/>
        <v/>
      </c>
      <c r="AA249" s="47" t="str">
        <f t="shared" si="15"/>
        <v/>
      </c>
    </row>
    <row r="250" spans="1:27" ht="192" hidden="1">
      <c r="A250" s="4">
        <v>2163</v>
      </c>
      <c r="B250" s="4" t="s">
        <v>2191</v>
      </c>
      <c r="E250" s="3" t="s">
        <v>1362</v>
      </c>
      <c r="F250" s="3" t="s">
        <v>2192</v>
      </c>
      <c r="G250" s="3" t="s">
        <v>2193</v>
      </c>
      <c r="P250" s="175"/>
      <c r="Q250" s="176"/>
      <c r="R250" s="176"/>
      <c r="S250" s="70"/>
      <c r="T250" s="71"/>
      <c r="U250" s="175"/>
      <c r="V250" s="176"/>
      <c r="W250" s="176"/>
      <c r="X250" s="70"/>
      <c r="Y250" s="71"/>
      <c r="Z250" s="158" t="str">
        <f t="shared" si="14"/>
        <v/>
      </c>
      <c r="AA250" s="47" t="str">
        <f t="shared" si="15"/>
        <v/>
      </c>
    </row>
    <row r="251" spans="1:27" ht="176" hidden="1">
      <c r="A251" s="4">
        <v>2164</v>
      </c>
      <c r="E251" s="3" t="s">
        <v>3512</v>
      </c>
      <c r="F251" s="3" t="s">
        <v>2194</v>
      </c>
      <c r="G251" s="3" t="s">
        <v>2195</v>
      </c>
      <c r="P251" s="175"/>
      <c r="Q251" s="176"/>
      <c r="R251" s="176"/>
      <c r="S251" s="70"/>
      <c r="T251" s="71"/>
      <c r="U251" s="175"/>
      <c r="V251" s="176"/>
      <c r="W251" s="176"/>
      <c r="X251" s="70"/>
      <c r="Y251" s="71"/>
      <c r="Z251" s="158" t="str">
        <f t="shared" ref="Z251:Z260" si="16">IF(U251&lt;&gt;"",U251,IF(P251&lt;&gt;"",P251,IF(N251&lt;&gt;"",N251,"")))</f>
        <v/>
      </c>
      <c r="AA251" s="47" t="str">
        <f t="shared" ref="AA251:AA260" si="17">IF(X251&lt;&gt;"",X251,IF(S251&lt;&gt;"",S251,IF(O251&lt;&gt;"",O251,"")))</f>
        <v/>
      </c>
    </row>
    <row r="252" spans="1:27" ht="112" hidden="1">
      <c r="A252" s="4">
        <v>2165</v>
      </c>
      <c r="B252" s="4" t="s">
        <v>2196</v>
      </c>
      <c r="E252" s="3" t="s">
        <v>3513</v>
      </c>
      <c r="F252" s="3" t="s">
        <v>2197</v>
      </c>
      <c r="G252" s="3" t="s">
        <v>2198</v>
      </c>
      <c r="P252" s="175"/>
      <c r="Q252" s="176"/>
      <c r="R252" s="176"/>
      <c r="S252" s="70"/>
      <c r="T252" s="71"/>
      <c r="U252" s="175"/>
      <c r="V252" s="176"/>
      <c r="W252" s="176"/>
      <c r="X252" s="70"/>
      <c r="Y252" s="71"/>
      <c r="Z252" s="158" t="str">
        <f t="shared" si="16"/>
        <v/>
      </c>
      <c r="AA252" s="47" t="str">
        <f t="shared" si="17"/>
        <v/>
      </c>
    </row>
    <row r="253" spans="1:27" ht="48" hidden="1">
      <c r="A253" s="4">
        <v>2166</v>
      </c>
      <c r="B253" s="4" t="s">
        <v>2199</v>
      </c>
      <c r="E253" s="3" t="s">
        <v>1335</v>
      </c>
      <c r="F253" s="3" t="s">
        <v>2200</v>
      </c>
      <c r="G253" s="3" t="s">
        <v>2201</v>
      </c>
      <c r="P253" s="175"/>
      <c r="Q253" s="176"/>
      <c r="R253" s="176"/>
      <c r="S253" s="70"/>
      <c r="T253" s="71"/>
      <c r="U253" s="175"/>
      <c r="V253" s="176"/>
      <c r="W253" s="176"/>
      <c r="X253" s="70"/>
      <c r="Y253" s="71"/>
      <c r="Z253" s="158" t="str">
        <f t="shared" si="16"/>
        <v/>
      </c>
      <c r="AA253" s="47" t="str">
        <f t="shared" si="17"/>
        <v/>
      </c>
    </row>
    <row r="254" spans="1:27" s="29" customFormat="1" hidden="1">
      <c r="A254" s="4"/>
      <c r="H254" s="205"/>
      <c r="I254" s="205"/>
      <c r="J254" s="205"/>
      <c r="K254" s="205"/>
      <c r="L254" s="205"/>
      <c r="M254" s="205"/>
      <c r="N254" s="205"/>
      <c r="O254" s="205"/>
      <c r="P254" s="122"/>
      <c r="Q254" s="122"/>
      <c r="R254" s="122"/>
      <c r="S254" s="122"/>
      <c r="T254" s="122"/>
      <c r="U254" s="122"/>
      <c r="V254" s="122"/>
      <c r="W254" s="122"/>
      <c r="X254" s="122"/>
      <c r="Y254" s="122"/>
    </row>
    <row r="255" spans="1:27" s="29" customFormat="1" hidden="1">
      <c r="A255" s="4"/>
      <c r="H255" s="205"/>
      <c r="I255" s="205"/>
      <c r="J255" s="205"/>
      <c r="K255" s="205"/>
      <c r="L255" s="205"/>
      <c r="M255" s="205"/>
      <c r="N255" s="205"/>
      <c r="O255" s="205"/>
      <c r="P255" s="122"/>
      <c r="Q255" s="122"/>
      <c r="R255" s="122"/>
      <c r="S255" s="122"/>
      <c r="T255" s="122"/>
      <c r="U255" s="122"/>
      <c r="V255" s="122"/>
      <c r="W255" s="122"/>
      <c r="X255" s="122"/>
      <c r="Y255" s="122"/>
    </row>
    <row r="256" spans="1:27" s="29" customFormat="1" ht="19" hidden="1" customHeight="1">
      <c r="A256" s="4"/>
      <c r="E256" s="215" t="s">
        <v>872</v>
      </c>
      <c r="F256" s="215"/>
      <c r="G256" s="215"/>
      <c r="H256" s="205"/>
      <c r="I256" s="205"/>
      <c r="J256" s="205"/>
      <c r="K256" s="205"/>
      <c r="L256" s="205"/>
      <c r="M256" s="205"/>
      <c r="N256" s="205"/>
      <c r="O256" s="205"/>
      <c r="P256" s="122"/>
      <c r="Q256" s="122"/>
      <c r="R256" s="122"/>
      <c r="S256" s="122"/>
      <c r="T256" s="122"/>
      <c r="U256" s="122"/>
      <c r="V256" s="122"/>
      <c r="W256" s="122"/>
      <c r="X256" s="122"/>
      <c r="Y256" s="122"/>
    </row>
    <row r="257" spans="1:27" s="29" customFormat="1" ht="17" hidden="1">
      <c r="A257" s="4"/>
      <c r="E257" s="174" t="s">
        <v>2202</v>
      </c>
      <c r="H257" s="205"/>
      <c r="I257" s="205"/>
      <c r="J257" s="205"/>
      <c r="K257" s="205"/>
      <c r="L257" s="205"/>
      <c r="M257" s="205"/>
      <c r="N257" s="205"/>
      <c r="O257" s="205"/>
      <c r="P257" s="122"/>
      <c r="Q257" s="122"/>
      <c r="R257" s="122"/>
      <c r="S257" s="122"/>
      <c r="T257" s="122"/>
      <c r="U257" s="122"/>
      <c r="V257" s="122"/>
      <c r="W257" s="122"/>
      <c r="X257" s="122"/>
      <c r="Y257" s="122"/>
    </row>
    <row r="258" spans="1:27" ht="160" hidden="1">
      <c r="A258" s="4">
        <v>2167</v>
      </c>
      <c r="E258" s="3" t="s">
        <v>3514</v>
      </c>
      <c r="F258" s="3" t="s">
        <v>2203</v>
      </c>
      <c r="G258" s="3" t="s">
        <v>2204</v>
      </c>
      <c r="P258" s="175"/>
      <c r="Q258" s="176"/>
      <c r="R258" s="176"/>
      <c r="S258" s="70"/>
      <c r="T258" s="71"/>
      <c r="U258" s="175"/>
      <c r="V258" s="176"/>
      <c r="W258" s="176"/>
      <c r="X258" s="70"/>
      <c r="Y258" s="71"/>
      <c r="Z258" s="158" t="str">
        <f t="shared" si="16"/>
        <v/>
      </c>
      <c r="AA258" s="47" t="str">
        <f t="shared" si="17"/>
        <v/>
      </c>
    </row>
    <row r="259" spans="1:27" ht="144" hidden="1">
      <c r="A259" s="4">
        <v>2168</v>
      </c>
      <c r="E259" s="3" t="s">
        <v>3515</v>
      </c>
      <c r="F259" s="3" t="s">
        <v>2205</v>
      </c>
      <c r="G259" s="3" t="s">
        <v>2206</v>
      </c>
      <c r="P259" s="175"/>
      <c r="Q259" s="176"/>
      <c r="R259" s="176"/>
      <c r="S259" s="70"/>
      <c r="T259" s="71"/>
      <c r="U259" s="175"/>
      <c r="V259" s="176"/>
      <c r="W259" s="176"/>
      <c r="X259" s="70"/>
      <c r="Y259" s="71"/>
      <c r="Z259" s="158" t="str">
        <f t="shared" si="16"/>
        <v/>
      </c>
      <c r="AA259" s="47" t="str">
        <f t="shared" si="17"/>
        <v/>
      </c>
    </row>
    <row r="260" spans="1:27" ht="112" hidden="1">
      <c r="A260" s="4">
        <v>2169</v>
      </c>
      <c r="E260" s="3" t="s">
        <v>3516</v>
      </c>
      <c r="F260" s="3" t="s">
        <v>2207</v>
      </c>
      <c r="G260" s="3" t="s">
        <v>2208</v>
      </c>
      <c r="P260" s="175"/>
      <c r="Q260" s="176"/>
      <c r="R260" s="176"/>
      <c r="S260" s="70"/>
      <c r="T260" s="71"/>
      <c r="U260" s="175"/>
      <c r="V260" s="176"/>
      <c r="W260" s="176"/>
      <c r="X260" s="70"/>
      <c r="Y260" s="71"/>
      <c r="Z260" s="158" t="str">
        <f t="shared" si="16"/>
        <v/>
      </c>
      <c r="AA260" s="47" t="str">
        <f t="shared" si="17"/>
        <v/>
      </c>
    </row>
    <row r="261" spans="1:27" s="29" customFormat="1" ht="16" hidden="1">
      <c r="A261" s="4"/>
      <c r="G261" s="29" t="s">
        <v>522</v>
      </c>
      <c r="H261" s="205"/>
      <c r="I261" s="205"/>
      <c r="J261" s="205"/>
      <c r="K261" s="205"/>
      <c r="L261" s="205"/>
      <c r="M261" s="205"/>
      <c r="N261" s="205"/>
      <c r="O261" s="205"/>
      <c r="P261" s="122"/>
      <c r="Q261" s="122"/>
      <c r="R261" s="122"/>
      <c r="S261" s="122"/>
      <c r="T261" s="122"/>
      <c r="U261" s="122"/>
      <c r="V261" s="122"/>
      <c r="W261" s="122"/>
      <c r="X261" s="122"/>
      <c r="Y261" s="122"/>
    </row>
    <row r="262" spans="1:27" s="29" customFormat="1" ht="16" hidden="1">
      <c r="A262" s="4"/>
      <c r="G262" s="29" t="s">
        <v>522</v>
      </c>
      <c r="H262" s="205"/>
      <c r="I262" s="205"/>
      <c r="J262" s="205"/>
      <c r="K262" s="205"/>
      <c r="L262" s="205"/>
      <c r="M262" s="205"/>
      <c r="N262" s="205"/>
      <c r="O262" s="205"/>
      <c r="P262" s="122"/>
      <c r="Q262" s="122"/>
      <c r="R262" s="122"/>
      <c r="S262" s="122"/>
      <c r="T262" s="122"/>
      <c r="U262" s="122"/>
      <c r="V262" s="122"/>
      <c r="W262" s="122"/>
      <c r="X262" s="122"/>
      <c r="Y262" s="122"/>
    </row>
    <row r="263" spans="1:27" s="29" customFormat="1" ht="17" hidden="1">
      <c r="A263" s="4"/>
      <c r="E263" s="174" t="s">
        <v>2209</v>
      </c>
      <c r="G263" s="29" t="s">
        <v>522</v>
      </c>
      <c r="H263" s="205"/>
      <c r="I263" s="205"/>
      <c r="J263" s="205"/>
      <c r="K263" s="205"/>
      <c r="L263" s="205"/>
      <c r="M263" s="205"/>
      <c r="N263" s="205"/>
      <c r="O263" s="205"/>
      <c r="P263" s="122"/>
      <c r="Q263" s="122"/>
      <c r="R263" s="122"/>
      <c r="S263" s="122"/>
      <c r="T263" s="122"/>
      <c r="U263" s="122"/>
      <c r="V263" s="122"/>
      <c r="W263" s="122"/>
      <c r="X263" s="122"/>
      <c r="Y263" s="122"/>
    </row>
    <row r="264" spans="1:27" ht="128" hidden="1">
      <c r="A264" s="4">
        <v>2170</v>
      </c>
      <c r="B264" s="4" t="s">
        <v>2210</v>
      </c>
      <c r="E264" s="3" t="s">
        <v>3517</v>
      </c>
      <c r="F264" s="3" t="s">
        <v>2211</v>
      </c>
      <c r="G264" s="3" t="s">
        <v>2212</v>
      </c>
      <c r="P264" s="175"/>
      <c r="Q264" s="176"/>
      <c r="R264" s="176"/>
      <c r="S264" s="70"/>
      <c r="T264" s="71"/>
      <c r="U264" s="175"/>
      <c r="V264" s="176"/>
      <c r="W264" s="176"/>
      <c r="X264" s="70"/>
      <c r="Y264" s="71"/>
      <c r="Z264" s="158" t="str">
        <f t="shared" ref="Z264:Z321" si="18">IF(U264&lt;&gt;"",U264,IF(P264&lt;&gt;"",P264,IF(N264&lt;&gt;"",N264,"")))</f>
        <v/>
      </c>
      <c r="AA264" s="47" t="str">
        <f t="shared" ref="AA264:AA321" si="19">IF(X264&lt;&gt;"",X264,IF(S264&lt;&gt;"",S264,IF(O264&lt;&gt;"",O264,"")))</f>
        <v/>
      </c>
    </row>
    <row r="265" spans="1:27" ht="176" hidden="1">
      <c r="A265" s="4">
        <v>2171</v>
      </c>
      <c r="E265" s="3" t="s">
        <v>3511</v>
      </c>
      <c r="F265" s="3" t="s">
        <v>2213</v>
      </c>
      <c r="G265" s="3" t="s">
        <v>2214</v>
      </c>
      <c r="P265" s="175"/>
      <c r="Q265" s="176"/>
      <c r="R265" s="176"/>
      <c r="S265" s="70"/>
      <c r="T265" s="71"/>
      <c r="U265" s="175"/>
      <c r="V265" s="176"/>
      <c r="W265" s="176"/>
      <c r="X265" s="70"/>
      <c r="Y265" s="71"/>
      <c r="Z265" s="158" t="str">
        <f t="shared" si="18"/>
        <v/>
      </c>
      <c r="AA265" s="47" t="str">
        <f t="shared" si="19"/>
        <v/>
      </c>
    </row>
    <row r="266" spans="1:27" ht="160" hidden="1">
      <c r="A266" s="4">
        <v>2172</v>
      </c>
      <c r="E266" s="3" t="s">
        <v>576</v>
      </c>
      <c r="F266" s="3" t="s">
        <v>2215</v>
      </c>
      <c r="G266" s="3" t="s">
        <v>2216</v>
      </c>
      <c r="P266" s="175"/>
      <c r="Q266" s="176"/>
      <c r="R266" s="176"/>
      <c r="S266" s="70"/>
      <c r="T266" s="71"/>
      <c r="U266" s="175"/>
      <c r="V266" s="176"/>
      <c r="W266" s="176"/>
      <c r="X266" s="70"/>
      <c r="Y266" s="71"/>
      <c r="Z266" s="158" t="str">
        <f t="shared" si="18"/>
        <v/>
      </c>
      <c r="AA266" s="47" t="str">
        <f t="shared" si="19"/>
        <v/>
      </c>
    </row>
    <row r="267" spans="1:27" ht="112" hidden="1">
      <c r="A267" s="4">
        <v>2173</v>
      </c>
      <c r="E267" s="3" t="s">
        <v>3518</v>
      </c>
      <c r="F267" s="3" t="s">
        <v>2217</v>
      </c>
      <c r="G267" s="3" t="s">
        <v>2218</v>
      </c>
      <c r="P267" s="175"/>
      <c r="Q267" s="176"/>
      <c r="R267" s="176"/>
      <c r="S267" s="70"/>
      <c r="T267" s="71"/>
      <c r="U267" s="175"/>
      <c r="V267" s="176"/>
      <c r="W267" s="176"/>
      <c r="X267" s="70"/>
      <c r="Y267" s="71"/>
      <c r="Z267" s="158" t="str">
        <f t="shared" si="18"/>
        <v/>
      </c>
      <c r="AA267" s="47" t="str">
        <f t="shared" si="19"/>
        <v/>
      </c>
    </row>
    <row r="268" spans="1:27" s="29" customFormat="1" ht="16" hidden="1">
      <c r="A268" s="4"/>
      <c r="G268" s="29" t="s">
        <v>522</v>
      </c>
      <c r="H268" s="205"/>
      <c r="I268" s="205"/>
      <c r="J268" s="205"/>
      <c r="K268" s="205"/>
      <c r="L268" s="205"/>
      <c r="M268" s="205"/>
      <c r="N268" s="205"/>
      <c r="O268" s="205"/>
      <c r="P268" s="122"/>
      <c r="Q268" s="122"/>
      <c r="R268" s="122"/>
      <c r="S268" s="122"/>
      <c r="T268" s="122"/>
      <c r="U268" s="122"/>
      <c r="V268" s="122"/>
      <c r="W268" s="122"/>
      <c r="X268" s="122"/>
      <c r="Y268" s="122"/>
    </row>
    <row r="269" spans="1:27" s="29" customFormat="1" ht="16" hidden="1">
      <c r="A269" s="4"/>
      <c r="G269" s="29" t="s">
        <v>522</v>
      </c>
      <c r="H269" s="205"/>
      <c r="I269" s="205"/>
      <c r="J269" s="205"/>
      <c r="K269" s="205"/>
      <c r="L269" s="205"/>
      <c r="M269" s="205"/>
      <c r="N269" s="205"/>
      <c r="O269" s="205"/>
      <c r="P269" s="122"/>
      <c r="Q269" s="122"/>
      <c r="R269" s="122"/>
      <c r="S269" s="122"/>
      <c r="T269" s="122"/>
      <c r="U269" s="122"/>
      <c r="V269" s="122"/>
      <c r="W269" s="122"/>
      <c r="X269" s="122"/>
      <c r="Y269" s="122"/>
    </row>
    <row r="270" spans="1:27" s="29" customFormat="1" ht="17" hidden="1">
      <c r="A270" s="4"/>
      <c r="E270" s="174" t="s">
        <v>2219</v>
      </c>
      <c r="G270" s="29" t="s">
        <v>522</v>
      </c>
      <c r="H270" s="205"/>
      <c r="I270" s="205"/>
      <c r="J270" s="205"/>
      <c r="K270" s="205"/>
      <c r="L270" s="205"/>
      <c r="M270" s="205"/>
      <c r="N270" s="205"/>
      <c r="O270" s="205"/>
      <c r="P270" s="122"/>
      <c r="Q270" s="122"/>
      <c r="R270" s="122"/>
      <c r="S270" s="122"/>
      <c r="T270" s="122"/>
      <c r="U270" s="122"/>
      <c r="V270" s="122"/>
      <c r="W270" s="122"/>
      <c r="X270" s="122"/>
      <c r="Y270" s="122"/>
    </row>
    <row r="271" spans="1:27" ht="144" hidden="1">
      <c r="A271" s="4">
        <v>2174</v>
      </c>
      <c r="B271" s="4" t="s">
        <v>2220</v>
      </c>
      <c r="E271" s="3" t="s">
        <v>3519</v>
      </c>
      <c r="F271" s="3" t="s">
        <v>2221</v>
      </c>
      <c r="G271" s="3" t="s">
        <v>2222</v>
      </c>
      <c r="P271" s="175"/>
      <c r="Q271" s="176"/>
      <c r="R271" s="176"/>
      <c r="S271" s="70"/>
      <c r="T271" s="71"/>
      <c r="U271" s="175"/>
      <c r="V271" s="176"/>
      <c r="W271" s="176"/>
      <c r="X271" s="70"/>
      <c r="Y271" s="71"/>
      <c r="Z271" s="158" t="str">
        <f t="shared" si="18"/>
        <v/>
      </c>
      <c r="AA271" s="47" t="str">
        <f t="shared" si="19"/>
        <v/>
      </c>
    </row>
    <row r="272" spans="1:27" ht="144" hidden="1">
      <c r="A272" s="4">
        <v>2175</v>
      </c>
      <c r="B272" s="4" t="s">
        <v>2220</v>
      </c>
      <c r="E272" s="3" t="s">
        <v>3520</v>
      </c>
      <c r="F272" s="3" t="s">
        <v>2223</v>
      </c>
      <c r="G272" s="3" t="s">
        <v>2224</v>
      </c>
      <c r="P272" s="175"/>
      <c r="Q272" s="176"/>
      <c r="R272" s="176"/>
      <c r="S272" s="70"/>
      <c r="T272" s="71"/>
      <c r="U272" s="175"/>
      <c r="V272" s="176"/>
      <c r="W272" s="176"/>
      <c r="X272" s="70"/>
      <c r="Y272" s="71"/>
      <c r="Z272" s="158" t="str">
        <f t="shared" si="18"/>
        <v/>
      </c>
      <c r="AA272" s="47" t="str">
        <f t="shared" si="19"/>
        <v/>
      </c>
    </row>
    <row r="273" spans="1:27" ht="176" hidden="1">
      <c r="A273" s="4">
        <v>2176</v>
      </c>
      <c r="B273" s="4" t="s">
        <v>2220</v>
      </c>
      <c r="E273" s="3" t="s">
        <v>3521</v>
      </c>
      <c r="F273" s="3" t="s">
        <v>2225</v>
      </c>
      <c r="G273" s="3" t="s">
        <v>2226</v>
      </c>
      <c r="P273" s="175"/>
      <c r="Q273" s="176"/>
      <c r="R273" s="176"/>
      <c r="S273" s="70"/>
      <c r="T273" s="71"/>
      <c r="U273" s="175"/>
      <c r="V273" s="176"/>
      <c r="W273" s="176"/>
      <c r="X273" s="70"/>
      <c r="Y273" s="71"/>
      <c r="Z273" s="158" t="str">
        <f t="shared" si="18"/>
        <v/>
      </c>
      <c r="AA273" s="47" t="str">
        <f t="shared" si="19"/>
        <v/>
      </c>
    </row>
    <row r="274" spans="1:27" ht="160" hidden="1">
      <c r="A274" s="4">
        <v>2177</v>
      </c>
      <c r="B274" s="4" t="s">
        <v>2220</v>
      </c>
      <c r="E274" s="3" t="s">
        <v>3522</v>
      </c>
      <c r="F274" s="3" t="s">
        <v>2227</v>
      </c>
      <c r="G274" s="3" t="s">
        <v>2228</v>
      </c>
      <c r="P274" s="175"/>
      <c r="Q274" s="176"/>
      <c r="R274" s="176"/>
      <c r="S274" s="70"/>
      <c r="T274" s="71"/>
      <c r="U274" s="175"/>
      <c r="V274" s="176"/>
      <c r="W274" s="176"/>
      <c r="X274" s="70"/>
      <c r="Y274" s="71"/>
      <c r="Z274" s="158" t="str">
        <f t="shared" si="18"/>
        <v/>
      </c>
      <c r="AA274" s="47" t="str">
        <f t="shared" si="19"/>
        <v/>
      </c>
    </row>
    <row r="275" spans="1:27" s="29" customFormat="1" ht="16" hidden="1">
      <c r="A275" s="4"/>
      <c r="G275" s="29" t="s">
        <v>522</v>
      </c>
      <c r="H275" s="205"/>
      <c r="I275" s="205"/>
      <c r="J275" s="205"/>
      <c r="K275" s="205"/>
      <c r="L275" s="205"/>
      <c r="M275" s="205"/>
      <c r="N275" s="205"/>
      <c r="O275" s="205"/>
      <c r="P275" s="122"/>
      <c r="Q275" s="122"/>
      <c r="R275" s="122"/>
      <c r="S275" s="122"/>
      <c r="T275" s="122"/>
      <c r="U275" s="122"/>
      <c r="V275" s="122"/>
      <c r="W275" s="122"/>
      <c r="X275" s="122"/>
      <c r="Y275" s="122"/>
    </row>
    <row r="276" spans="1:27" s="29" customFormat="1" ht="16" hidden="1">
      <c r="A276" s="4"/>
      <c r="G276" s="29" t="s">
        <v>522</v>
      </c>
      <c r="H276" s="205"/>
      <c r="I276" s="205"/>
      <c r="J276" s="205"/>
      <c r="K276" s="205"/>
      <c r="L276" s="205"/>
      <c r="M276" s="205"/>
      <c r="N276" s="205"/>
      <c r="O276" s="205"/>
      <c r="P276" s="122"/>
      <c r="Q276" s="122"/>
      <c r="R276" s="122"/>
      <c r="S276" s="122"/>
      <c r="T276" s="122"/>
      <c r="U276" s="122"/>
      <c r="V276" s="122"/>
      <c r="W276" s="122"/>
      <c r="X276" s="122"/>
      <c r="Y276" s="122"/>
    </row>
    <row r="277" spans="1:27" s="29" customFormat="1" ht="17" hidden="1">
      <c r="A277" s="4"/>
      <c r="E277" s="174" t="s">
        <v>2229</v>
      </c>
      <c r="G277" s="29" t="s">
        <v>522</v>
      </c>
      <c r="H277" s="205"/>
      <c r="I277" s="205"/>
      <c r="J277" s="205"/>
      <c r="K277" s="205"/>
      <c r="L277" s="205"/>
      <c r="M277" s="205"/>
      <c r="N277" s="205"/>
      <c r="O277" s="205"/>
      <c r="P277" s="122"/>
      <c r="Q277" s="122"/>
      <c r="R277" s="122"/>
      <c r="S277" s="122"/>
      <c r="T277" s="122"/>
      <c r="U277" s="122"/>
      <c r="V277" s="122"/>
      <c r="W277" s="122"/>
      <c r="X277" s="122"/>
      <c r="Y277" s="122"/>
    </row>
    <row r="278" spans="1:27" ht="160" hidden="1">
      <c r="A278" s="4">
        <v>2178</v>
      </c>
      <c r="B278" s="4" t="s">
        <v>2230</v>
      </c>
      <c r="E278" s="3" t="s">
        <v>3523</v>
      </c>
      <c r="F278" s="3" t="s">
        <v>2231</v>
      </c>
      <c r="G278" s="3" t="s">
        <v>2232</v>
      </c>
      <c r="P278" s="175"/>
      <c r="Q278" s="176"/>
      <c r="R278" s="176"/>
      <c r="S278" s="70"/>
      <c r="T278" s="71"/>
      <c r="U278" s="175"/>
      <c r="V278" s="176"/>
      <c r="W278" s="176"/>
      <c r="X278" s="70"/>
      <c r="Y278" s="71"/>
      <c r="Z278" s="158" t="str">
        <f t="shared" si="18"/>
        <v/>
      </c>
      <c r="AA278" s="47" t="str">
        <f t="shared" si="19"/>
        <v/>
      </c>
    </row>
    <row r="279" spans="1:27" ht="144" hidden="1">
      <c r="A279" s="4">
        <v>2179</v>
      </c>
      <c r="B279" s="4" t="s">
        <v>2233</v>
      </c>
      <c r="E279" s="3" t="s">
        <v>3524</v>
      </c>
      <c r="F279" s="3" t="s">
        <v>2234</v>
      </c>
      <c r="G279" s="3" t="s">
        <v>2235</v>
      </c>
      <c r="P279" s="175"/>
      <c r="Q279" s="176"/>
      <c r="R279" s="176"/>
      <c r="S279" s="70"/>
      <c r="T279" s="71"/>
      <c r="U279" s="175"/>
      <c r="V279" s="176"/>
      <c r="W279" s="176"/>
      <c r="X279" s="70"/>
      <c r="Y279" s="71"/>
      <c r="Z279" s="158" t="str">
        <f t="shared" si="18"/>
        <v/>
      </c>
      <c r="AA279" s="47" t="str">
        <f t="shared" si="19"/>
        <v/>
      </c>
    </row>
    <row r="280" spans="1:27" ht="160" hidden="1">
      <c r="A280" s="4">
        <v>2180</v>
      </c>
      <c r="B280" s="4" t="s">
        <v>2233</v>
      </c>
      <c r="E280" s="3" t="s">
        <v>3525</v>
      </c>
      <c r="F280" s="3" t="s">
        <v>2236</v>
      </c>
      <c r="G280" s="3" t="s">
        <v>2237</v>
      </c>
      <c r="P280" s="175"/>
      <c r="Q280" s="176"/>
      <c r="R280" s="176"/>
      <c r="S280" s="70"/>
      <c r="T280" s="71"/>
      <c r="U280" s="175"/>
      <c r="V280" s="176"/>
      <c r="W280" s="176"/>
      <c r="X280" s="70"/>
      <c r="Y280" s="71"/>
      <c r="Z280" s="158" t="str">
        <f t="shared" si="18"/>
        <v/>
      </c>
      <c r="AA280" s="47" t="str">
        <f t="shared" si="19"/>
        <v/>
      </c>
    </row>
    <row r="281" spans="1:27" ht="144" hidden="1">
      <c r="A281" s="4">
        <v>2181</v>
      </c>
      <c r="B281" s="4" t="s">
        <v>2233</v>
      </c>
      <c r="E281" s="3" t="s">
        <v>3526</v>
      </c>
      <c r="F281" s="3" t="s">
        <v>2238</v>
      </c>
      <c r="G281" s="3" t="s">
        <v>2239</v>
      </c>
      <c r="P281" s="175"/>
      <c r="Q281" s="176"/>
      <c r="R281" s="176"/>
      <c r="S281" s="70"/>
      <c r="T281" s="71"/>
      <c r="U281" s="175"/>
      <c r="V281" s="176"/>
      <c r="W281" s="176"/>
      <c r="X281" s="70"/>
      <c r="Y281" s="71"/>
      <c r="Z281" s="158" t="str">
        <f t="shared" si="18"/>
        <v/>
      </c>
      <c r="AA281" s="47" t="str">
        <f t="shared" si="19"/>
        <v/>
      </c>
    </row>
    <row r="282" spans="1:27" ht="160" hidden="1">
      <c r="A282" s="4">
        <v>2182</v>
      </c>
      <c r="B282" s="4" t="s">
        <v>2233</v>
      </c>
      <c r="E282" s="3" t="s">
        <v>3527</v>
      </c>
      <c r="F282" s="3" t="s">
        <v>2240</v>
      </c>
      <c r="G282" s="3" t="s">
        <v>2241</v>
      </c>
      <c r="P282" s="175"/>
      <c r="Q282" s="176"/>
      <c r="R282" s="176"/>
      <c r="S282" s="70"/>
      <c r="T282" s="71"/>
      <c r="U282" s="175"/>
      <c r="V282" s="176"/>
      <c r="W282" s="176"/>
      <c r="X282" s="70"/>
      <c r="Y282" s="71"/>
      <c r="Z282" s="158" t="str">
        <f t="shared" si="18"/>
        <v/>
      </c>
      <c r="AA282" s="47" t="str">
        <f t="shared" si="19"/>
        <v/>
      </c>
    </row>
    <row r="283" spans="1:27" ht="112" hidden="1">
      <c r="A283" s="4">
        <v>2183</v>
      </c>
      <c r="B283" s="4" t="s">
        <v>2233</v>
      </c>
      <c r="E283" s="3" t="s">
        <v>3528</v>
      </c>
      <c r="F283" s="3" t="s">
        <v>2242</v>
      </c>
      <c r="G283" s="3" t="s">
        <v>2243</v>
      </c>
      <c r="P283" s="175"/>
      <c r="Q283" s="176"/>
      <c r="R283" s="176"/>
      <c r="S283" s="70"/>
      <c r="T283" s="71"/>
      <c r="U283" s="175"/>
      <c r="V283" s="176"/>
      <c r="W283" s="176"/>
      <c r="X283" s="70"/>
      <c r="Y283" s="71"/>
      <c r="Z283" s="158" t="str">
        <f t="shared" si="18"/>
        <v/>
      </c>
      <c r="AA283" s="47" t="str">
        <f t="shared" si="19"/>
        <v/>
      </c>
    </row>
    <row r="284" spans="1:27" ht="112" hidden="1">
      <c r="A284" s="4">
        <v>2184</v>
      </c>
      <c r="B284" s="4" t="s">
        <v>2244</v>
      </c>
      <c r="E284" s="3" t="s">
        <v>3529</v>
      </c>
      <c r="F284" s="3" t="s">
        <v>2245</v>
      </c>
      <c r="G284" s="3" t="s">
        <v>2246</v>
      </c>
      <c r="P284" s="175"/>
      <c r="Q284" s="176"/>
      <c r="R284" s="176"/>
      <c r="S284" s="70"/>
      <c r="T284" s="71"/>
      <c r="U284" s="175"/>
      <c r="V284" s="176"/>
      <c r="W284" s="176"/>
      <c r="X284" s="70"/>
      <c r="Y284" s="71"/>
      <c r="Z284" s="158" t="str">
        <f t="shared" si="18"/>
        <v/>
      </c>
      <c r="AA284" s="47" t="str">
        <f t="shared" si="19"/>
        <v/>
      </c>
    </row>
    <row r="285" spans="1:27" ht="128" hidden="1">
      <c r="A285" s="4">
        <v>2185</v>
      </c>
      <c r="B285" s="4" t="s">
        <v>2233</v>
      </c>
      <c r="E285" s="3" t="s">
        <v>3530</v>
      </c>
      <c r="F285" s="3" t="s">
        <v>2247</v>
      </c>
      <c r="G285" s="3" t="s">
        <v>2248</v>
      </c>
      <c r="P285" s="175"/>
      <c r="Q285" s="176"/>
      <c r="R285" s="176"/>
      <c r="S285" s="70"/>
      <c r="T285" s="71"/>
      <c r="U285" s="175"/>
      <c r="V285" s="176"/>
      <c r="W285" s="176"/>
      <c r="X285" s="70"/>
      <c r="Y285" s="71"/>
      <c r="Z285" s="158" t="str">
        <f t="shared" si="18"/>
        <v/>
      </c>
      <c r="AA285" s="47" t="str">
        <f t="shared" si="19"/>
        <v/>
      </c>
    </row>
    <row r="286" spans="1:27" ht="176" hidden="1">
      <c r="A286" s="4">
        <v>2186</v>
      </c>
      <c r="B286" s="4" t="s">
        <v>2233</v>
      </c>
      <c r="E286" s="3" t="s">
        <v>3531</v>
      </c>
      <c r="F286" s="3" t="s">
        <v>2249</v>
      </c>
      <c r="G286" s="3" t="s">
        <v>2250</v>
      </c>
      <c r="P286" s="175"/>
      <c r="Q286" s="176"/>
      <c r="R286" s="176"/>
      <c r="S286" s="70"/>
      <c r="T286" s="71"/>
      <c r="U286" s="175"/>
      <c r="V286" s="176"/>
      <c r="W286" s="176"/>
      <c r="X286" s="70"/>
      <c r="Y286" s="71"/>
      <c r="Z286" s="158" t="str">
        <f t="shared" si="18"/>
        <v/>
      </c>
      <c r="AA286" s="47" t="str">
        <f t="shared" si="19"/>
        <v/>
      </c>
    </row>
    <row r="287" spans="1:27" ht="112" hidden="1">
      <c r="A287" s="4">
        <v>2187</v>
      </c>
      <c r="B287" s="4" t="s">
        <v>2251</v>
      </c>
      <c r="E287" s="3" t="s">
        <v>3532</v>
      </c>
      <c r="F287" s="3" t="s">
        <v>2252</v>
      </c>
      <c r="G287" s="3" t="s">
        <v>2198</v>
      </c>
      <c r="P287" s="175"/>
      <c r="Q287" s="176"/>
      <c r="R287" s="176"/>
      <c r="S287" s="70"/>
      <c r="T287" s="71"/>
      <c r="U287" s="175"/>
      <c r="V287" s="176"/>
      <c r="W287" s="176"/>
      <c r="X287" s="70"/>
      <c r="Y287" s="71"/>
      <c r="Z287" s="158" t="str">
        <f t="shared" si="18"/>
        <v/>
      </c>
      <c r="AA287" s="47" t="str">
        <f t="shared" si="19"/>
        <v/>
      </c>
    </row>
    <row r="288" spans="1:27" s="29" customFormat="1" ht="16" hidden="1">
      <c r="A288" s="4"/>
      <c r="G288" s="29" t="s">
        <v>522</v>
      </c>
      <c r="H288" s="205"/>
      <c r="I288" s="205"/>
      <c r="J288" s="205"/>
      <c r="K288" s="205"/>
      <c r="L288" s="205"/>
      <c r="M288" s="205"/>
      <c r="N288" s="205"/>
      <c r="O288" s="205"/>
      <c r="P288" s="122"/>
      <c r="Q288" s="122"/>
      <c r="R288" s="122"/>
      <c r="S288" s="122"/>
      <c r="T288" s="122"/>
      <c r="U288" s="122"/>
      <c r="V288" s="122"/>
      <c r="W288" s="122"/>
      <c r="X288" s="122"/>
      <c r="Y288" s="122"/>
    </row>
    <row r="289" spans="1:27" s="29" customFormat="1" ht="16" hidden="1">
      <c r="A289" s="4"/>
      <c r="G289" s="29" t="s">
        <v>522</v>
      </c>
      <c r="H289" s="205"/>
      <c r="I289" s="205"/>
      <c r="J289" s="205"/>
      <c r="K289" s="205"/>
      <c r="L289" s="205"/>
      <c r="M289" s="205"/>
      <c r="N289" s="205"/>
      <c r="O289" s="205"/>
      <c r="P289" s="122"/>
      <c r="Q289" s="122"/>
      <c r="R289" s="122"/>
      <c r="S289" s="122"/>
      <c r="T289" s="122"/>
      <c r="U289" s="122"/>
      <c r="V289" s="122"/>
      <c r="W289" s="122"/>
      <c r="X289" s="122"/>
      <c r="Y289" s="122"/>
    </row>
    <row r="290" spans="1:27" s="29" customFormat="1" ht="17" hidden="1">
      <c r="A290" s="4"/>
      <c r="E290" s="174" t="s">
        <v>1542</v>
      </c>
      <c r="G290" s="29" t="s">
        <v>522</v>
      </c>
      <c r="H290" s="205"/>
      <c r="I290" s="205"/>
      <c r="J290" s="205"/>
      <c r="K290" s="205"/>
      <c r="L290" s="205"/>
      <c r="M290" s="205"/>
      <c r="N290" s="205"/>
      <c r="O290" s="205"/>
      <c r="P290" s="122"/>
      <c r="Q290" s="122"/>
      <c r="R290" s="122"/>
      <c r="S290" s="122"/>
      <c r="T290" s="122"/>
      <c r="U290" s="122"/>
      <c r="V290" s="122"/>
      <c r="W290" s="122"/>
      <c r="X290" s="122"/>
      <c r="Y290" s="122"/>
    </row>
    <row r="291" spans="1:27" ht="112" hidden="1">
      <c r="A291" s="4">
        <v>2188</v>
      </c>
      <c r="E291" s="3" t="s">
        <v>3533</v>
      </c>
      <c r="F291" s="3" t="s">
        <v>2253</v>
      </c>
      <c r="G291" s="3" t="s">
        <v>2254</v>
      </c>
      <c r="P291" s="175"/>
      <c r="Q291" s="176"/>
      <c r="R291" s="176"/>
      <c r="S291" s="70"/>
      <c r="T291" s="71"/>
      <c r="U291" s="175"/>
      <c r="V291" s="176"/>
      <c r="W291" s="176"/>
      <c r="X291" s="70"/>
      <c r="Y291" s="71"/>
      <c r="Z291" s="158" t="str">
        <f t="shared" si="18"/>
        <v/>
      </c>
      <c r="AA291" s="47" t="str">
        <f t="shared" si="19"/>
        <v/>
      </c>
    </row>
    <row r="292" spans="1:27" ht="144" hidden="1">
      <c r="A292" s="4">
        <v>2189</v>
      </c>
      <c r="E292" s="3" t="s">
        <v>3534</v>
      </c>
      <c r="F292" s="3" t="s">
        <v>2255</v>
      </c>
      <c r="G292" s="3" t="s">
        <v>2256</v>
      </c>
      <c r="P292" s="175"/>
      <c r="Q292" s="176"/>
      <c r="R292" s="176"/>
      <c r="S292" s="70"/>
      <c r="T292" s="71"/>
      <c r="U292" s="175"/>
      <c r="V292" s="176"/>
      <c r="W292" s="176"/>
      <c r="X292" s="70"/>
      <c r="Y292" s="71"/>
      <c r="Z292" s="158" t="str">
        <f t="shared" si="18"/>
        <v/>
      </c>
      <c r="AA292" s="47" t="str">
        <f t="shared" si="19"/>
        <v/>
      </c>
    </row>
    <row r="293" spans="1:27" ht="128" hidden="1">
      <c r="A293" s="4">
        <v>2190</v>
      </c>
      <c r="E293" s="3" t="s">
        <v>3535</v>
      </c>
      <c r="F293" s="3" t="s">
        <v>2257</v>
      </c>
      <c r="G293" s="3" t="s">
        <v>2258</v>
      </c>
      <c r="P293" s="175"/>
      <c r="Q293" s="176"/>
      <c r="R293" s="176"/>
      <c r="S293" s="70"/>
      <c r="T293" s="71"/>
      <c r="U293" s="175"/>
      <c r="V293" s="176"/>
      <c r="W293" s="176"/>
      <c r="X293" s="70"/>
      <c r="Y293" s="71"/>
      <c r="Z293" s="158" t="str">
        <f t="shared" si="18"/>
        <v/>
      </c>
      <c r="AA293" s="47" t="str">
        <f t="shared" si="19"/>
        <v/>
      </c>
    </row>
    <row r="294" spans="1:27" ht="176" hidden="1">
      <c r="A294" s="4">
        <v>2191</v>
      </c>
      <c r="E294" s="3" t="s">
        <v>3536</v>
      </c>
      <c r="F294" s="3" t="s">
        <v>2259</v>
      </c>
      <c r="G294" s="3" t="s">
        <v>2260</v>
      </c>
      <c r="P294" s="175"/>
      <c r="Q294" s="176"/>
      <c r="R294" s="176"/>
      <c r="S294" s="70"/>
      <c r="T294" s="71"/>
      <c r="U294" s="175"/>
      <c r="V294" s="176"/>
      <c r="W294" s="176"/>
      <c r="X294" s="70"/>
      <c r="Y294" s="71"/>
      <c r="Z294" s="158" t="str">
        <f t="shared" si="18"/>
        <v/>
      </c>
      <c r="AA294" s="47" t="str">
        <f t="shared" si="19"/>
        <v/>
      </c>
    </row>
    <row r="295" spans="1:27" ht="112" hidden="1">
      <c r="A295" s="4">
        <v>2192</v>
      </c>
      <c r="E295" s="3" t="s">
        <v>3537</v>
      </c>
      <c r="F295" s="3" t="s">
        <v>2261</v>
      </c>
      <c r="G295" s="3" t="s">
        <v>2262</v>
      </c>
      <c r="P295" s="175"/>
      <c r="Q295" s="176"/>
      <c r="R295" s="176"/>
      <c r="S295" s="70"/>
      <c r="T295" s="71"/>
      <c r="U295" s="175"/>
      <c r="V295" s="176"/>
      <c r="W295" s="176"/>
      <c r="X295" s="70"/>
      <c r="Y295" s="71"/>
      <c r="Z295" s="158" t="str">
        <f t="shared" si="18"/>
        <v/>
      </c>
      <c r="AA295" s="47" t="str">
        <f t="shared" si="19"/>
        <v/>
      </c>
    </row>
    <row r="296" spans="1:27" ht="208" hidden="1">
      <c r="A296" s="4">
        <v>2193</v>
      </c>
      <c r="E296" s="3" t="s">
        <v>3538</v>
      </c>
      <c r="F296" s="3" t="s">
        <v>2263</v>
      </c>
      <c r="G296" s="3" t="s">
        <v>2264</v>
      </c>
      <c r="P296" s="175"/>
      <c r="Q296" s="176"/>
      <c r="R296" s="176"/>
      <c r="S296" s="70"/>
      <c r="T296" s="71"/>
      <c r="U296" s="175"/>
      <c r="V296" s="176"/>
      <c r="W296" s="176"/>
      <c r="X296" s="70"/>
      <c r="Y296" s="71"/>
      <c r="Z296" s="158" t="str">
        <f t="shared" si="18"/>
        <v/>
      </c>
      <c r="AA296" s="47" t="str">
        <f t="shared" si="19"/>
        <v/>
      </c>
    </row>
    <row r="297" spans="1:27" ht="144" hidden="1">
      <c r="A297" s="4">
        <v>2194</v>
      </c>
      <c r="E297" s="3" t="s">
        <v>3539</v>
      </c>
      <c r="F297" s="3" t="s">
        <v>2265</v>
      </c>
      <c r="G297" s="3" t="s">
        <v>2266</v>
      </c>
      <c r="P297" s="175"/>
      <c r="Q297" s="176"/>
      <c r="R297" s="176"/>
      <c r="S297" s="70"/>
      <c r="T297" s="71"/>
      <c r="U297" s="175"/>
      <c r="V297" s="176"/>
      <c r="W297" s="176"/>
      <c r="X297" s="70"/>
      <c r="Y297" s="71"/>
      <c r="Z297" s="158" t="str">
        <f t="shared" si="18"/>
        <v/>
      </c>
      <c r="AA297" s="47" t="str">
        <f t="shared" si="19"/>
        <v/>
      </c>
    </row>
    <row r="298" spans="1:27" ht="176" hidden="1">
      <c r="A298" s="4">
        <v>2195</v>
      </c>
      <c r="E298" s="3" t="s">
        <v>3540</v>
      </c>
      <c r="F298" s="3" t="s">
        <v>2267</v>
      </c>
      <c r="G298" s="3" t="s">
        <v>2268</v>
      </c>
      <c r="P298" s="175"/>
      <c r="Q298" s="176"/>
      <c r="R298" s="176"/>
      <c r="S298" s="70"/>
      <c r="T298" s="71"/>
      <c r="U298" s="175"/>
      <c r="V298" s="176"/>
      <c r="W298" s="176"/>
      <c r="X298" s="70"/>
      <c r="Y298" s="71"/>
      <c r="Z298" s="158" t="str">
        <f t="shared" si="18"/>
        <v/>
      </c>
      <c r="AA298" s="47" t="str">
        <f t="shared" si="19"/>
        <v/>
      </c>
    </row>
    <row r="299" spans="1:27" s="29" customFormat="1" hidden="1">
      <c r="A299" s="4"/>
      <c r="H299" s="205"/>
      <c r="I299" s="205"/>
      <c r="J299" s="205"/>
      <c r="K299" s="205"/>
      <c r="L299" s="205"/>
      <c r="M299" s="205"/>
      <c r="N299" s="205"/>
      <c r="O299" s="205"/>
      <c r="P299" s="122"/>
      <c r="Q299" s="122"/>
      <c r="R299" s="122"/>
      <c r="S299" s="122"/>
      <c r="T299" s="122"/>
      <c r="U299" s="122"/>
      <c r="V299" s="122"/>
      <c r="W299" s="122"/>
      <c r="X299" s="122"/>
      <c r="Y299" s="122"/>
    </row>
    <row r="300" spans="1:27" s="29" customFormat="1" hidden="1">
      <c r="A300" s="4"/>
      <c r="H300" s="205"/>
      <c r="I300" s="205"/>
      <c r="J300" s="205"/>
      <c r="K300" s="205"/>
      <c r="L300" s="205"/>
      <c r="M300" s="205"/>
      <c r="N300" s="205"/>
      <c r="O300" s="205"/>
      <c r="P300" s="122"/>
      <c r="Q300" s="122"/>
      <c r="R300" s="122"/>
      <c r="S300" s="122"/>
      <c r="T300" s="122"/>
      <c r="U300" s="122"/>
      <c r="V300" s="122"/>
      <c r="W300" s="122"/>
      <c r="X300" s="122"/>
      <c r="Y300" s="122"/>
    </row>
    <row r="301" spans="1:27" s="29" customFormat="1" ht="17" hidden="1">
      <c r="A301" s="4"/>
      <c r="E301" s="174" t="s">
        <v>2269</v>
      </c>
      <c r="H301" s="205"/>
      <c r="I301" s="205"/>
      <c r="J301" s="205"/>
      <c r="K301" s="205"/>
      <c r="L301" s="205"/>
      <c r="M301" s="205"/>
      <c r="N301" s="205"/>
      <c r="O301" s="205"/>
      <c r="P301" s="122"/>
      <c r="Q301" s="122"/>
      <c r="R301" s="122"/>
      <c r="S301" s="122"/>
      <c r="T301" s="122"/>
      <c r="U301" s="122"/>
      <c r="V301" s="122"/>
      <c r="W301" s="122"/>
      <c r="X301" s="122"/>
      <c r="Y301" s="122"/>
    </row>
    <row r="302" spans="1:27" ht="192" hidden="1">
      <c r="A302" s="4">
        <v>2196</v>
      </c>
      <c r="B302" s="4" t="s">
        <v>2270</v>
      </c>
      <c r="E302" s="3" t="s">
        <v>3541</v>
      </c>
      <c r="F302" s="3" t="s">
        <v>2271</v>
      </c>
      <c r="G302" s="3" t="s">
        <v>2272</v>
      </c>
      <c r="P302" s="175"/>
      <c r="Q302" s="176"/>
      <c r="R302" s="176"/>
      <c r="S302" s="70"/>
      <c r="T302" s="71"/>
      <c r="U302" s="175"/>
      <c r="V302" s="176"/>
      <c r="W302" s="176"/>
      <c r="X302" s="70"/>
      <c r="Y302" s="71"/>
      <c r="Z302" s="158" t="str">
        <f t="shared" si="18"/>
        <v/>
      </c>
      <c r="AA302" s="47" t="str">
        <f t="shared" si="19"/>
        <v/>
      </c>
    </row>
    <row r="303" spans="1:27" s="29" customFormat="1" hidden="1">
      <c r="A303" s="4"/>
      <c r="H303" s="205"/>
      <c r="I303" s="205"/>
      <c r="J303" s="205"/>
      <c r="K303" s="205"/>
      <c r="L303" s="205"/>
      <c r="M303" s="205"/>
      <c r="N303" s="205"/>
      <c r="O303" s="205"/>
      <c r="P303" s="122"/>
      <c r="Q303" s="122"/>
      <c r="R303" s="122"/>
      <c r="S303" s="122"/>
      <c r="T303" s="122"/>
      <c r="U303" s="122"/>
      <c r="V303" s="122"/>
      <c r="W303" s="122"/>
      <c r="X303" s="122"/>
      <c r="Y303" s="122"/>
    </row>
    <row r="304" spans="1:27" s="29" customFormat="1" hidden="1">
      <c r="A304" s="4"/>
      <c r="H304" s="205"/>
      <c r="I304" s="205"/>
      <c r="J304" s="205"/>
      <c r="K304" s="205"/>
      <c r="L304" s="205"/>
      <c r="M304" s="205"/>
      <c r="N304" s="205"/>
      <c r="O304" s="205"/>
      <c r="P304" s="122"/>
      <c r="Q304" s="122"/>
      <c r="R304" s="122"/>
      <c r="S304" s="122"/>
      <c r="T304" s="122"/>
      <c r="U304" s="122"/>
      <c r="V304" s="122"/>
      <c r="W304" s="122"/>
      <c r="X304" s="122"/>
      <c r="Y304" s="122"/>
    </row>
    <row r="305" spans="1:27" s="29" customFormat="1" ht="19" hidden="1" customHeight="1">
      <c r="A305" s="4"/>
      <c r="E305" s="215" t="s">
        <v>221</v>
      </c>
      <c r="F305" s="215"/>
      <c r="G305" s="215"/>
      <c r="H305" s="205"/>
      <c r="I305" s="205"/>
      <c r="J305" s="205"/>
      <c r="K305" s="205"/>
      <c r="L305" s="205"/>
      <c r="M305" s="205"/>
      <c r="N305" s="205"/>
      <c r="O305" s="205"/>
      <c r="P305" s="122"/>
      <c r="Q305" s="122"/>
      <c r="R305" s="122"/>
      <c r="S305" s="122"/>
      <c r="T305" s="122"/>
      <c r="U305" s="122"/>
      <c r="V305" s="122"/>
      <c r="W305" s="122"/>
      <c r="X305" s="122"/>
      <c r="Y305" s="122"/>
    </row>
    <row r="306" spans="1:27" s="29" customFormat="1" ht="17" hidden="1">
      <c r="A306" s="4"/>
      <c r="E306" s="174" t="s">
        <v>2273</v>
      </c>
      <c r="H306" s="205"/>
      <c r="I306" s="205"/>
      <c r="J306" s="205"/>
      <c r="K306" s="205"/>
      <c r="L306" s="205"/>
      <c r="M306" s="205"/>
      <c r="N306" s="205"/>
      <c r="O306" s="205"/>
      <c r="P306" s="122"/>
      <c r="Q306" s="122"/>
      <c r="R306" s="122"/>
      <c r="S306" s="122"/>
      <c r="T306" s="122"/>
      <c r="U306" s="122"/>
      <c r="V306" s="122"/>
      <c r="W306" s="122"/>
      <c r="X306" s="122"/>
      <c r="Y306" s="122"/>
    </row>
    <row r="307" spans="1:27" ht="208" hidden="1">
      <c r="A307" s="4">
        <v>2197</v>
      </c>
      <c r="B307" s="4" t="s">
        <v>2274</v>
      </c>
      <c r="E307" s="3" t="s">
        <v>3542</v>
      </c>
      <c r="F307" s="3" t="s">
        <v>2275</v>
      </c>
      <c r="G307" s="3" t="s">
        <v>2276</v>
      </c>
      <c r="P307" s="175"/>
      <c r="Q307" s="176"/>
      <c r="R307" s="176"/>
      <c r="S307" s="70"/>
      <c r="T307" s="71"/>
      <c r="U307" s="175"/>
      <c r="V307" s="176"/>
      <c r="W307" s="176"/>
      <c r="X307" s="70"/>
      <c r="Y307" s="71"/>
      <c r="Z307" s="158" t="str">
        <f t="shared" si="18"/>
        <v/>
      </c>
      <c r="AA307" s="47" t="str">
        <f t="shared" si="19"/>
        <v/>
      </c>
    </row>
    <row r="308" spans="1:27" ht="256" hidden="1">
      <c r="A308" s="4">
        <v>2198</v>
      </c>
      <c r="B308" s="4" t="s">
        <v>2277</v>
      </c>
      <c r="E308" s="3" t="s">
        <v>3543</v>
      </c>
      <c r="F308" s="3" t="s">
        <v>2278</v>
      </c>
      <c r="G308" s="3" t="s">
        <v>2279</v>
      </c>
      <c r="P308" s="175"/>
      <c r="Q308" s="176"/>
      <c r="R308" s="176"/>
      <c r="S308" s="70"/>
      <c r="T308" s="71"/>
      <c r="U308" s="175"/>
      <c r="V308" s="176"/>
      <c r="W308" s="176"/>
      <c r="X308" s="70"/>
      <c r="Y308" s="71"/>
      <c r="Z308" s="158" t="str">
        <f t="shared" si="18"/>
        <v/>
      </c>
      <c r="AA308" s="47" t="str">
        <f t="shared" si="19"/>
        <v/>
      </c>
    </row>
    <row r="309" spans="1:27" ht="240" hidden="1">
      <c r="A309" s="4">
        <v>2199</v>
      </c>
      <c r="E309" s="3" t="s">
        <v>3544</v>
      </c>
      <c r="F309" s="3" t="s">
        <v>2280</v>
      </c>
      <c r="G309" s="3" t="s">
        <v>2281</v>
      </c>
      <c r="P309" s="175"/>
      <c r="Q309" s="176"/>
      <c r="R309" s="176"/>
      <c r="S309" s="70"/>
      <c r="T309" s="71"/>
      <c r="U309" s="175"/>
      <c r="V309" s="176"/>
      <c r="W309" s="176"/>
      <c r="X309" s="70"/>
      <c r="Y309" s="71"/>
      <c r="Z309" s="158" t="str">
        <f t="shared" si="18"/>
        <v/>
      </c>
      <c r="AA309" s="47" t="str">
        <f t="shared" si="19"/>
        <v/>
      </c>
    </row>
    <row r="310" spans="1:27" ht="160" hidden="1">
      <c r="A310" s="4">
        <v>2200</v>
      </c>
      <c r="E310" s="3" t="s">
        <v>3545</v>
      </c>
      <c r="F310" s="3" t="s">
        <v>2282</v>
      </c>
      <c r="G310" s="3" t="s">
        <v>2283</v>
      </c>
      <c r="P310" s="175"/>
      <c r="Q310" s="176"/>
      <c r="R310" s="176"/>
      <c r="S310" s="70"/>
      <c r="T310" s="71"/>
      <c r="U310" s="175"/>
      <c r="V310" s="176"/>
      <c r="W310" s="176"/>
      <c r="X310" s="70"/>
      <c r="Y310" s="71"/>
      <c r="Z310" s="158" t="str">
        <f t="shared" si="18"/>
        <v/>
      </c>
      <c r="AA310" s="47" t="str">
        <f t="shared" si="19"/>
        <v/>
      </c>
    </row>
    <row r="311" spans="1:27" ht="208" hidden="1">
      <c r="A311" s="4">
        <v>2201</v>
      </c>
      <c r="E311" s="3" t="s">
        <v>3546</v>
      </c>
      <c r="F311" s="3" t="s">
        <v>2284</v>
      </c>
      <c r="G311" s="3" t="s">
        <v>2285</v>
      </c>
      <c r="P311" s="175"/>
      <c r="Q311" s="176"/>
      <c r="R311" s="176"/>
      <c r="S311" s="70"/>
      <c r="T311" s="71"/>
      <c r="U311" s="175"/>
      <c r="V311" s="176"/>
      <c r="W311" s="176"/>
      <c r="X311" s="70"/>
      <c r="Y311" s="71"/>
      <c r="Z311" s="158" t="str">
        <f t="shared" si="18"/>
        <v/>
      </c>
      <c r="AA311" s="47" t="str">
        <f t="shared" si="19"/>
        <v/>
      </c>
    </row>
    <row r="312" spans="1:27" s="29" customFormat="1" ht="16" hidden="1">
      <c r="A312" s="4"/>
      <c r="G312" s="29" t="s">
        <v>522</v>
      </c>
      <c r="H312" s="205"/>
      <c r="I312" s="205"/>
      <c r="J312" s="205"/>
      <c r="K312" s="205"/>
      <c r="L312" s="205"/>
      <c r="M312" s="205"/>
      <c r="N312" s="205"/>
      <c r="O312" s="205"/>
      <c r="P312" s="122"/>
      <c r="Q312" s="122"/>
      <c r="R312" s="122"/>
      <c r="S312" s="122"/>
      <c r="T312" s="122"/>
      <c r="U312" s="122"/>
      <c r="V312" s="122"/>
      <c r="W312" s="122"/>
      <c r="X312" s="122"/>
      <c r="Y312" s="122"/>
    </row>
    <row r="313" spans="1:27" s="29" customFormat="1" ht="16" hidden="1">
      <c r="A313" s="4"/>
      <c r="G313" s="29" t="s">
        <v>522</v>
      </c>
      <c r="H313" s="205"/>
      <c r="I313" s="205"/>
      <c r="J313" s="205"/>
      <c r="K313" s="205"/>
      <c r="L313" s="205"/>
      <c r="M313" s="205"/>
      <c r="N313" s="205"/>
      <c r="O313" s="205"/>
      <c r="P313" s="122"/>
      <c r="Q313" s="122"/>
      <c r="R313" s="122"/>
      <c r="S313" s="122"/>
      <c r="T313" s="122"/>
      <c r="U313" s="122"/>
      <c r="V313" s="122"/>
      <c r="W313" s="122"/>
      <c r="X313" s="122"/>
      <c r="Y313" s="122"/>
    </row>
    <row r="314" spans="1:27" s="29" customFormat="1" ht="17" hidden="1">
      <c r="A314" s="4"/>
      <c r="E314" s="174" t="s">
        <v>2286</v>
      </c>
      <c r="G314" s="29" t="s">
        <v>522</v>
      </c>
      <c r="H314" s="205"/>
      <c r="I314" s="205"/>
      <c r="J314" s="205"/>
      <c r="K314" s="205"/>
      <c r="L314" s="205"/>
      <c r="M314" s="205"/>
      <c r="N314" s="205"/>
      <c r="O314" s="205"/>
      <c r="P314" s="122"/>
      <c r="Q314" s="122"/>
      <c r="R314" s="122"/>
      <c r="S314" s="122"/>
      <c r="T314" s="122"/>
      <c r="U314" s="122"/>
      <c r="V314" s="122"/>
      <c r="W314" s="122"/>
      <c r="X314" s="122"/>
      <c r="Y314" s="122"/>
    </row>
    <row r="315" spans="1:27" ht="176" hidden="1">
      <c r="A315" s="4">
        <v>2202</v>
      </c>
      <c r="B315" s="4" t="s">
        <v>2287</v>
      </c>
      <c r="E315" s="3" t="s">
        <v>3547</v>
      </c>
      <c r="F315" s="3" t="s">
        <v>2288</v>
      </c>
      <c r="G315" s="3" t="s">
        <v>2289</v>
      </c>
      <c r="P315" s="175"/>
      <c r="Q315" s="176"/>
      <c r="R315" s="176"/>
      <c r="S315" s="70"/>
      <c r="T315" s="71"/>
      <c r="U315" s="175"/>
      <c r="V315" s="176"/>
      <c r="W315" s="176"/>
      <c r="X315" s="70"/>
      <c r="Y315" s="71"/>
      <c r="Z315" s="158" t="str">
        <f t="shared" si="18"/>
        <v/>
      </c>
      <c r="AA315" s="47" t="str">
        <f t="shared" si="19"/>
        <v/>
      </c>
    </row>
    <row r="316" spans="1:27" ht="208" hidden="1">
      <c r="A316" s="4">
        <v>2203</v>
      </c>
      <c r="B316" s="4" t="s">
        <v>2290</v>
      </c>
      <c r="E316" s="3" t="s">
        <v>3548</v>
      </c>
      <c r="F316" s="3" t="s">
        <v>2291</v>
      </c>
      <c r="G316" s="3" t="s">
        <v>2292</v>
      </c>
      <c r="P316" s="175"/>
      <c r="Q316" s="176"/>
      <c r="R316" s="176"/>
      <c r="S316" s="70"/>
      <c r="T316" s="71"/>
      <c r="U316" s="175"/>
      <c r="V316" s="176"/>
      <c r="W316" s="176"/>
      <c r="X316" s="70"/>
      <c r="Y316" s="71"/>
      <c r="Z316" s="158" t="str">
        <f t="shared" si="18"/>
        <v/>
      </c>
      <c r="AA316" s="47" t="str">
        <f t="shared" si="19"/>
        <v/>
      </c>
    </row>
    <row r="317" spans="1:27" s="29" customFormat="1" ht="16" hidden="1">
      <c r="A317" s="4"/>
      <c r="G317" s="29" t="s">
        <v>522</v>
      </c>
      <c r="H317" s="205"/>
      <c r="I317" s="205"/>
      <c r="J317" s="205"/>
      <c r="K317" s="205"/>
      <c r="L317" s="205"/>
      <c r="M317" s="205"/>
      <c r="N317" s="205"/>
      <c r="O317" s="205"/>
      <c r="P317" s="122"/>
      <c r="Q317" s="122"/>
      <c r="R317" s="122"/>
      <c r="S317" s="122"/>
      <c r="T317" s="122"/>
      <c r="U317" s="122"/>
      <c r="V317" s="122"/>
      <c r="W317" s="122"/>
      <c r="X317" s="122"/>
      <c r="Y317" s="122"/>
    </row>
    <row r="318" spans="1:27" s="29" customFormat="1" ht="16" hidden="1">
      <c r="A318" s="4"/>
      <c r="G318" s="29" t="s">
        <v>522</v>
      </c>
      <c r="H318" s="205"/>
      <c r="I318" s="205"/>
      <c r="J318" s="205"/>
      <c r="K318" s="205"/>
      <c r="L318" s="205"/>
      <c r="M318" s="205"/>
      <c r="N318" s="205"/>
      <c r="O318" s="205"/>
      <c r="P318" s="122"/>
      <c r="Q318" s="122"/>
      <c r="R318" s="122"/>
      <c r="S318" s="122"/>
      <c r="T318" s="122"/>
      <c r="U318" s="122"/>
      <c r="V318" s="122"/>
      <c r="W318" s="122"/>
      <c r="X318" s="122"/>
      <c r="Y318" s="122"/>
    </row>
    <row r="319" spans="1:27" s="29" customFormat="1" ht="17" hidden="1">
      <c r="A319" s="4"/>
      <c r="E319" s="174" t="s">
        <v>2293</v>
      </c>
      <c r="G319" s="29" t="s">
        <v>522</v>
      </c>
      <c r="H319" s="205"/>
      <c r="I319" s="205"/>
      <c r="J319" s="205"/>
      <c r="K319" s="205"/>
      <c r="L319" s="205"/>
      <c r="M319" s="205"/>
      <c r="N319" s="205"/>
      <c r="O319" s="205"/>
      <c r="P319" s="122"/>
      <c r="Q319" s="122"/>
      <c r="R319" s="122"/>
      <c r="S319" s="122"/>
      <c r="T319" s="122"/>
      <c r="U319" s="122"/>
      <c r="V319" s="122"/>
      <c r="W319" s="122"/>
      <c r="X319" s="122"/>
      <c r="Y319" s="122"/>
    </row>
    <row r="320" spans="1:27" ht="192" hidden="1">
      <c r="A320" s="4">
        <v>2204</v>
      </c>
      <c r="E320" s="3" t="s">
        <v>3549</v>
      </c>
      <c r="F320" s="3" t="s">
        <v>2294</v>
      </c>
      <c r="G320" s="3" t="s">
        <v>2295</v>
      </c>
      <c r="P320" s="175"/>
      <c r="Q320" s="176"/>
      <c r="R320" s="176"/>
      <c r="S320" s="70"/>
      <c r="T320" s="71"/>
      <c r="U320" s="175"/>
      <c r="V320" s="176"/>
      <c r="W320" s="176"/>
      <c r="X320" s="70"/>
      <c r="Y320" s="71"/>
      <c r="Z320" s="158" t="str">
        <f t="shared" si="18"/>
        <v/>
      </c>
      <c r="AA320" s="47" t="str">
        <f t="shared" si="19"/>
        <v/>
      </c>
    </row>
    <row r="321" spans="1:27" ht="160" hidden="1">
      <c r="A321" s="4">
        <v>2205</v>
      </c>
      <c r="B321" s="4" t="s">
        <v>2296</v>
      </c>
      <c r="E321" s="3" t="s">
        <v>3550</v>
      </c>
      <c r="F321" s="3" t="s">
        <v>2297</v>
      </c>
      <c r="G321" s="3" t="s">
        <v>2298</v>
      </c>
      <c r="P321" s="175"/>
      <c r="Q321" s="176"/>
      <c r="R321" s="176"/>
      <c r="S321" s="70"/>
      <c r="T321" s="71"/>
      <c r="U321" s="175"/>
      <c r="V321" s="176"/>
      <c r="W321" s="176"/>
      <c r="X321" s="70"/>
      <c r="Y321" s="71"/>
      <c r="Z321" s="158" t="str">
        <f t="shared" si="18"/>
        <v/>
      </c>
      <c r="AA321" s="47" t="str">
        <f t="shared" si="19"/>
        <v/>
      </c>
    </row>
    <row r="322" spans="1:27" s="29" customFormat="1" hidden="1">
      <c r="A322" s="4"/>
      <c r="H322" s="205"/>
      <c r="I322" s="205"/>
      <c r="J322" s="205"/>
      <c r="K322" s="205"/>
      <c r="L322" s="205"/>
      <c r="M322" s="205"/>
      <c r="N322" s="205"/>
      <c r="O322" s="205"/>
      <c r="P322" s="122"/>
      <c r="Q322" s="122"/>
      <c r="R322" s="122"/>
      <c r="S322" s="122"/>
      <c r="T322" s="122"/>
      <c r="U322" s="122"/>
      <c r="V322" s="122"/>
      <c r="W322" s="122"/>
      <c r="X322" s="122"/>
      <c r="Y322" s="122"/>
    </row>
    <row r="323" spans="1:27" s="29" customFormat="1" hidden="1">
      <c r="A323" s="4"/>
      <c r="H323" s="205"/>
      <c r="I323" s="205"/>
      <c r="J323" s="205"/>
      <c r="K323" s="205"/>
      <c r="L323" s="205"/>
      <c r="M323" s="205"/>
      <c r="N323" s="205"/>
      <c r="O323" s="205"/>
      <c r="P323" s="122"/>
      <c r="Q323" s="122"/>
      <c r="R323" s="122"/>
      <c r="S323" s="122"/>
      <c r="T323" s="122"/>
      <c r="U323" s="122"/>
      <c r="V323" s="122"/>
      <c r="W323" s="122"/>
      <c r="X323" s="122"/>
      <c r="Y323" s="122"/>
    </row>
    <row r="324" spans="1:27" s="29" customFormat="1" ht="19" hidden="1" customHeight="1">
      <c r="A324" s="4"/>
      <c r="E324" s="215" t="s">
        <v>386</v>
      </c>
      <c r="F324" s="215"/>
      <c r="G324" s="215"/>
      <c r="H324" s="205"/>
      <c r="I324" s="205"/>
      <c r="J324" s="205"/>
      <c r="K324" s="205"/>
      <c r="L324" s="205"/>
      <c r="M324" s="205"/>
      <c r="N324" s="205"/>
      <c r="O324" s="205"/>
      <c r="P324" s="122"/>
      <c r="Q324" s="122"/>
      <c r="R324" s="122"/>
      <c r="S324" s="122"/>
      <c r="T324" s="122"/>
      <c r="U324" s="122"/>
      <c r="V324" s="122"/>
      <c r="W324" s="122"/>
      <c r="X324" s="122"/>
      <c r="Y324" s="122"/>
    </row>
    <row r="325" spans="1:27" s="29" customFormat="1" ht="17" hidden="1">
      <c r="A325" s="4"/>
      <c r="E325" s="174" t="s">
        <v>376</v>
      </c>
      <c r="H325" s="205"/>
      <c r="I325" s="205"/>
      <c r="J325" s="205"/>
      <c r="K325" s="205"/>
      <c r="L325" s="205"/>
      <c r="M325" s="205"/>
      <c r="N325" s="205"/>
      <c r="O325" s="205"/>
      <c r="P325" s="122"/>
      <c r="Q325" s="122"/>
      <c r="R325" s="122"/>
      <c r="S325" s="122"/>
      <c r="T325" s="122"/>
      <c r="U325" s="122"/>
      <c r="V325" s="122"/>
      <c r="W325" s="122"/>
      <c r="X325" s="122"/>
      <c r="Y325" s="122"/>
    </row>
    <row r="326" spans="1:27" ht="128" hidden="1">
      <c r="A326" s="4">
        <v>2206</v>
      </c>
      <c r="B326" s="4" t="s">
        <v>2299</v>
      </c>
      <c r="E326" s="3" t="s">
        <v>3551</v>
      </c>
      <c r="F326" s="3" t="s">
        <v>2300</v>
      </c>
      <c r="G326" s="3" t="s">
        <v>2301</v>
      </c>
      <c r="P326" s="175"/>
      <c r="Q326" s="176"/>
      <c r="R326" s="176"/>
      <c r="S326" s="70"/>
      <c r="T326" s="71"/>
      <c r="U326" s="175"/>
      <c r="V326" s="176"/>
      <c r="W326" s="176"/>
      <c r="X326" s="70"/>
      <c r="Y326" s="71"/>
      <c r="Z326" s="158" t="str">
        <f t="shared" ref="Z326:Z389" si="20">IF(U326&lt;&gt;"",U326,IF(P326&lt;&gt;"",P326,IF(N326&lt;&gt;"",N326,"")))</f>
        <v/>
      </c>
      <c r="AA326" s="47" t="str">
        <f t="shared" ref="AA326:AA389" si="21">IF(X326&lt;&gt;"",X326,IF(S326&lt;&gt;"",S326,IF(O326&lt;&gt;"",O326,"")))</f>
        <v/>
      </c>
    </row>
    <row r="327" spans="1:27" s="29" customFormat="1" ht="16" hidden="1">
      <c r="A327" s="4"/>
      <c r="G327" s="29" t="s">
        <v>522</v>
      </c>
      <c r="H327" s="205"/>
      <c r="I327" s="205"/>
      <c r="J327" s="205"/>
      <c r="K327" s="205"/>
      <c r="L327" s="205"/>
      <c r="M327" s="205"/>
      <c r="N327" s="205"/>
      <c r="O327" s="205"/>
      <c r="P327" s="122"/>
      <c r="Q327" s="122"/>
      <c r="R327" s="122"/>
      <c r="S327" s="122"/>
      <c r="T327" s="122"/>
      <c r="U327" s="122"/>
      <c r="V327" s="122"/>
      <c r="W327" s="122"/>
      <c r="X327" s="122"/>
      <c r="Y327" s="122"/>
    </row>
    <row r="328" spans="1:27" s="29" customFormat="1" ht="16" hidden="1">
      <c r="A328" s="4"/>
      <c r="G328" s="29" t="s">
        <v>522</v>
      </c>
      <c r="H328" s="205"/>
      <c r="I328" s="205"/>
      <c r="J328" s="205"/>
      <c r="K328" s="205"/>
      <c r="L328" s="205"/>
      <c r="M328" s="205"/>
      <c r="N328" s="205"/>
      <c r="O328" s="205"/>
      <c r="P328" s="122"/>
      <c r="Q328" s="122"/>
      <c r="R328" s="122"/>
      <c r="S328" s="122"/>
      <c r="T328" s="122"/>
      <c r="U328" s="122"/>
      <c r="V328" s="122"/>
      <c r="W328" s="122"/>
      <c r="X328" s="122"/>
      <c r="Y328" s="122"/>
    </row>
    <row r="329" spans="1:27" s="29" customFormat="1" ht="17" hidden="1">
      <c r="A329" s="4"/>
      <c r="E329" s="174" t="s">
        <v>1926</v>
      </c>
      <c r="G329" s="29" t="s">
        <v>522</v>
      </c>
      <c r="H329" s="205"/>
      <c r="I329" s="205"/>
      <c r="J329" s="205"/>
      <c r="K329" s="205"/>
      <c r="L329" s="205"/>
      <c r="M329" s="205"/>
      <c r="N329" s="205"/>
      <c r="O329" s="205"/>
      <c r="P329" s="122"/>
      <c r="Q329" s="122"/>
      <c r="R329" s="122"/>
      <c r="S329" s="122"/>
      <c r="T329" s="122"/>
      <c r="U329" s="122"/>
      <c r="V329" s="122"/>
      <c r="W329" s="122"/>
      <c r="X329" s="122"/>
      <c r="Y329" s="122"/>
    </row>
    <row r="330" spans="1:27" ht="335" hidden="1">
      <c r="A330" s="4">
        <v>2207</v>
      </c>
      <c r="E330" s="3" t="s">
        <v>3552</v>
      </c>
      <c r="F330" s="3" t="s">
        <v>2302</v>
      </c>
      <c r="G330" s="3" t="s">
        <v>2303</v>
      </c>
      <c r="P330" s="175"/>
      <c r="Q330" s="176"/>
      <c r="R330" s="176"/>
      <c r="S330" s="70"/>
      <c r="T330" s="71"/>
      <c r="U330" s="175"/>
      <c r="V330" s="176"/>
      <c r="W330" s="176"/>
      <c r="X330" s="70"/>
      <c r="Y330" s="71"/>
      <c r="Z330" s="158" t="str">
        <f t="shared" si="20"/>
        <v/>
      </c>
      <c r="AA330" s="47" t="str">
        <f t="shared" si="21"/>
        <v/>
      </c>
    </row>
    <row r="331" spans="1:27" ht="224" hidden="1">
      <c r="A331" s="4">
        <v>2208</v>
      </c>
      <c r="B331" s="4" t="s">
        <v>2304</v>
      </c>
      <c r="E331" s="3" t="s">
        <v>3553</v>
      </c>
      <c r="F331" s="3" t="s">
        <v>2305</v>
      </c>
      <c r="G331" s="3" t="s">
        <v>2306</v>
      </c>
      <c r="P331" s="175"/>
      <c r="Q331" s="176"/>
      <c r="R331" s="176"/>
      <c r="S331" s="70"/>
      <c r="T331" s="71"/>
      <c r="U331" s="175"/>
      <c r="V331" s="176"/>
      <c r="W331" s="176"/>
      <c r="X331" s="70"/>
      <c r="Y331" s="71"/>
      <c r="Z331" s="158" t="str">
        <f t="shared" si="20"/>
        <v/>
      </c>
      <c r="AA331" s="47" t="str">
        <f t="shared" si="21"/>
        <v/>
      </c>
    </row>
    <row r="332" spans="1:27" s="29" customFormat="1" ht="16" hidden="1">
      <c r="A332" s="4"/>
      <c r="G332" s="29" t="s">
        <v>522</v>
      </c>
      <c r="H332" s="205"/>
      <c r="I332" s="205"/>
      <c r="J332" s="205"/>
      <c r="K332" s="205"/>
      <c r="L332" s="205"/>
      <c r="M332" s="205"/>
      <c r="N332" s="205"/>
      <c r="O332" s="205"/>
      <c r="P332" s="122"/>
      <c r="Q332" s="122"/>
      <c r="R332" s="122"/>
      <c r="S332" s="122"/>
      <c r="T332" s="122"/>
      <c r="U332" s="122"/>
      <c r="V332" s="122"/>
      <c r="W332" s="122"/>
      <c r="X332" s="122"/>
      <c r="Y332" s="122"/>
    </row>
    <row r="333" spans="1:27" s="29" customFormat="1" ht="16" hidden="1">
      <c r="A333" s="4"/>
      <c r="G333" s="29" t="s">
        <v>522</v>
      </c>
      <c r="H333" s="205"/>
      <c r="I333" s="205"/>
      <c r="J333" s="205"/>
      <c r="K333" s="205"/>
      <c r="L333" s="205"/>
      <c r="M333" s="205"/>
      <c r="N333" s="205"/>
      <c r="O333" s="205"/>
      <c r="P333" s="122"/>
      <c r="Q333" s="122"/>
      <c r="R333" s="122"/>
      <c r="S333" s="122"/>
      <c r="T333" s="122"/>
      <c r="U333" s="122"/>
      <c r="V333" s="122"/>
      <c r="W333" s="122"/>
      <c r="X333" s="122"/>
      <c r="Y333" s="122"/>
    </row>
    <row r="334" spans="1:27" s="29" customFormat="1" ht="17" hidden="1">
      <c r="A334" s="4"/>
      <c r="E334" s="174" t="s">
        <v>835</v>
      </c>
      <c r="G334" s="29" t="s">
        <v>522</v>
      </c>
      <c r="H334" s="205"/>
      <c r="I334" s="205"/>
      <c r="J334" s="205"/>
      <c r="K334" s="205"/>
      <c r="L334" s="205"/>
      <c r="M334" s="205"/>
      <c r="N334" s="205"/>
      <c r="O334" s="205"/>
      <c r="P334" s="122"/>
      <c r="Q334" s="122"/>
      <c r="R334" s="122"/>
      <c r="S334" s="122"/>
      <c r="T334" s="122"/>
      <c r="U334" s="122"/>
      <c r="V334" s="122"/>
      <c r="W334" s="122"/>
      <c r="X334" s="122"/>
      <c r="Y334" s="122"/>
    </row>
    <row r="335" spans="1:27" ht="192" hidden="1">
      <c r="A335" s="4">
        <v>2209</v>
      </c>
      <c r="B335" s="4" t="s">
        <v>2307</v>
      </c>
      <c r="E335" s="3" t="s">
        <v>1424</v>
      </c>
      <c r="F335" s="3" t="s">
        <v>2308</v>
      </c>
      <c r="G335" s="3" t="s">
        <v>2309</v>
      </c>
      <c r="P335" s="175"/>
      <c r="Q335" s="176"/>
      <c r="R335" s="176"/>
      <c r="S335" s="70"/>
      <c r="T335" s="71"/>
      <c r="U335" s="175"/>
      <c r="V335" s="176"/>
      <c r="W335" s="176"/>
      <c r="X335" s="70"/>
      <c r="Y335" s="71"/>
      <c r="Z335" s="158" t="str">
        <f t="shared" si="20"/>
        <v/>
      </c>
      <c r="AA335" s="47" t="str">
        <f t="shared" si="21"/>
        <v/>
      </c>
    </row>
    <row r="336" spans="1:27" s="29" customFormat="1" ht="16" hidden="1">
      <c r="A336" s="4"/>
      <c r="G336" s="29" t="s">
        <v>522</v>
      </c>
      <c r="H336" s="205"/>
      <c r="I336" s="205"/>
      <c r="J336" s="205"/>
      <c r="K336" s="205"/>
      <c r="L336" s="205"/>
      <c r="M336" s="205"/>
      <c r="N336" s="205"/>
      <c r="O336" s="205"/>
      <c r="P336" s="122"/>
      <c r="Q336" s="122"/>
      <c r="R336" s="122"/>
      <c r="S336" s="122"/>
      <c r="T336" s="122"/>
      <c r="U336" s="122"/>
      <c r="V336" s="122"/>
      <c r="W336" s="122"/>
      <c r="X336" s="122"/>
      <c r="Y336" s="122"/>
    </row>
    <row r="337" spans="1:27" s="29" customFormat="1" ht="16" hidden="1">
      <c r="A337" s="4"/>
      <c r="G337" s="29" t="s">
        <v>522</v>
      </c>
      <c r="H337" s="205"/>
      <c r="I337" s="205"/>
      <c r="J337" s="205"/>
      <c r="K337" s="205"/>
      <c r="L337" s="205"/>
      <c r="M337" s="205"/>
      <c r="N337" s="205"/>
      <c r="O337" s="205"/>
      <c r="P337" s="122"/>
      <c r="Q337" s="122"/>
      <c r="R337" s="122"/>
      <c r="S337" s="122"/>
      <c r="T337" s="122"/>
      <c r="U337" s="122"/>
      <c r="V337" s="122"/>
      <c r="W337" s="122"/>
      <c r="X337" s="122"/>
      <c r="Y337" s="122"/>
    </row>
    <row r="338" spans="1:27" s="29" customFormat="1" ht="17" hidden="1">
      <c r="A338" s="4"/>
      <c r="E338" s="174" t="s">
        <v>2165</v>
      </c>
      <c r="G338" s="29" t="s">
        <v>522</v>
      </c>
      <c r="H338" s="205"/>
      <c r="I338" s="205"/>
      <c r="J338" s="205"/>
      <c r="K338" s="205"/>
      <c r="L338" s="205"/>
      <c r="M338" s="205"/>
      <c r="N338" s="205"/>
      <c r="O338" s="205"/>
      <c r="P338" s="122"/>
      <c r="Q338" s="122"/>
      <c r="R338" s="122"/>
      <c r="S338" s="122"/>
      <c r="T338" s="122"/>
      <c r="U338" s="122"/>
      <c r="V338" s="122"/>
      <c r="W338" s="122"/>
      <c r="X338" s="122"/>
      <c r="Y338" s="122"/>
    </row>
    <row r="339" spans="1:27" ht="208" hidden="1">
      <c r="A339" s="4">
        <v>2210</v>
      </c>
      <c r="B339" s="4" t="s">
        <v>2310</v>
      </c>
      <c r="E339" s="3" t="s">
        <v>505</v>
      </c>
      <c r="F339" s="3" t="s">
        <v>2311</v>
      </c>
      <c r="G339" s="3" t="s">
        <v>2312</v>
      </c>
      <c r="P339" s="175"/>
      <c r="Q339" s="176"/>
      <c r="R339" s="176"/>
      <c r="S339" s="70"/>
      <c r="T339" s="71"/>
      <c r="U339" s="175"/>
      <c r="V339" s="176"/>
      <c r="W339" s="176"/>
      <c r="X339" s="70"/>
      <c r="Y339" s="71"/>
      <c r="Z339" s="158" t="str">
        <f t="shared" si="20"/>
        <v/>
      </c>
      <c r="AA339" s="47" t="str">
        <f t="shared" si="21"/>
        <v/>
      </c>
    </row>
    <row r="340" spans="1:27" ht="208" hidden="1">
      <c r="A340" s="4">
        <v>2211</v>
      </c>
      <c r="E340" s="3" t="s">
        <v>3554</v>
      </c>
      <c r="F340" s="3" t="s">
        <v>2313</v>
      </c>
      <c r="G340" s="3" t="s">
        <v>2314</v>
      </c>
      <c r="P340" s="175"/>
      <c r="Q340" s="176"/>
      <c r="R340" s="176"/>
      <c r="S340" s="70"/>
      <c r="T340" s="71"/>
      <c r="U340" s="175"/>
      <c r="V340" s="176"/>
      <c r="W340" s="176"/>
      <c r="X340" s="70"/>
      <c r="Y340" s="71"/>
      <c r="Z340" s="158" t="str">
        <f t="shared" si="20"/>
        <v/>
      </c>
      <c r="AA340" s="47" t="str">
        <f t="shared" si="21"/>
        <v/>
      </c>
    </row>
    <row r="341" spans="1:27" ht="208" hidden="1">
      <c r="A341" s="4">
        <v>2212</v>
      </c>
      <c r="B341" s="4" t="s">
        <v>2315</v>
      </c>
      <c r="E341" s="3" t="s">
        <v>800</v>
      </c>
      <c r="F341" s="3" t="s">
        <v>2316</v>
      </c>
      <c r="G341" s="3" t="s">
        <v>2317</v>
      </c>
      <c r="P341" s="175"/>
      <c r="Q341" s="176"/>
      <c r="R341" s="176"/>
      <c r="S341" s="70"/>
      <c r="T341" s="71"/>
      <c r="U341" s="175"/>
      <c r="V341" s="176"/>
      <c r="W341" s="176"/>
      <c r="X341" s="70"/>
      <c r="Y341" s="71"/>
      <c r="Z341" s="158" t="str">
        <f t="shared" si="20"/>
        <v/>
      </c>
      <c r="AA341" s="47" t="str">
        <f t="shared" si="21"/>
        <v/>
      </c>
    </row>
    <row r="342" spans="1:27" s="29" customFormat="1" hidden="1">
      <c r="A342" s="4"/>
      <c r="H342" s="205"/>
      <c r="I342" s="205"/>
      <c r="J342" s="205"/>
      <c r="K342" s="205"/>
      <c r="L342" s="205"/>
      <c r="M342" s="205"/>
      <c r="N342" s="205"/>
      <c r="O342" s="205"/>
      <c r="P342" s="122"/>
      <c r="Q342" s="122"/>
      <c r="R342" s="122"/>
      <c r="S342" s="122"/>
      <c r="T342" s="122"/>
      <c r="U342" s="122"/>
      <c r="V342" s="122"/>
      <c r="W342" s="122"/>
      <c r="X342" s="122"/>
      <c r="Y342" s="122"/>
    </row>
    <row r="343" spans="1:27" s="29" customFormat="1" hidden="1">
      <c r="A343" s="4"/>
      <c r="H343" s="205"/>
      <c r="I343" s="205"/>
      <c r="J343" s="205"/>
      <c r="K343" s="205"/>
      <c r="L343" s="205"/>
      <c r="M343" s="205"/>
      <c r="N343" s="205"/>
      <c r="O343" s="205"/>
      <c r="P343" s="122"/>
      <c r="Q343" s="122"/>
      <c r="R343" s="122"/>
      <c r="S343" s="122"/>
      <c r="T343" s="122"/>
      <c r="U343" s="122"/>
      <c r="V343" s="122"/>
      <c r="W343" s="122"/>
      <c r="X343" s="122"/>
      <c r="Y343" s="122"/>
    </row>
    <row r="344" spans="1:27" s="29" customFormat="1" ht="17" hidden="1">
      <c r="A344" s="4"/>
      <c r="E344" s="174" t="s">
        <v>386</v>
      </c>
      <c r="H344" s="205"/>
      <c r="I344" s="205"/>
      <c r="J344" s="205"/>
      <c r="K344" s="205"/>
      <c r="L344" s="205"/>
      <c r="M344" s="205"/>
      <c r="N344" s="205"/>
      <c r="O344" s="205"/>
      <c r="P344" s="122"/>
      <c r="Q344" s="122"/>
      <c r="R344" s="122"/>
      <c r="S344" s="122"/>
      <c r="T344" s="122"/>
      <c r="U344" s="122"/>
      <c r="V344" s="122"/>
      <c r="W344" s="122"/>
      <c r="X344" s="122"/>
      <c r="Y344" s="122"/>
    </row>
    <row r="345" spans="1:27" ht="96" hidden="1">
      <c r="A345" s="4">
        <v>2213</v>
      </c>
      <c r="E345" s="3" t="s">
        <v>1844</v>
      </c>
      <c r="F345" s="3" t="s">
        <v>2318</v>
      </c>
      <c r="G345" s="3" t="s">
        <v>1843</v>
      </c>
      <c r="P345" s="175"/>
      <c r="Q345" s="176"/>
      <c r="R345" s="176"/>
      <c r="S345" s="70"/>
      <c r="T345" s="71"/>
      <c r="U345" s="175"/>
      <c r="V345" s="176"/>
      <c r="W345" s="176"/>
      <c r="X345" s="70"/>
      <c r="Y345" s="71"/>
      <c r="Z345" s="158" t="str">
        <f t="shared" si="20"/>
        <v/>
      </c>
      <c r="AA345" s="47" t="str">
        <f t="shared" si="21"/>
        <v/>
      </c>
    </row>
    <row r="346" spans="1:27" s="29" customFormat="1" hidden="1">
      <c r="A346" s="4"/>
      <c r="H346" s="205"/>
      <c r="I346" s="205"/>
      <c r="J346" s="205"/>
      <c r="K346" s="205"/>
      <c r="L346" s="205"/>
      <c r="M346" s="205"/>
      <c r="N346" s="205"/>
      <c r="O346" s="205"/>
      <c r="P346" s="122"/>
      <c r="Q346" s="122"/>
      <c r="R346" s="122"/>
      <c r="S346" s="122"/>
      <c r="T346" s="122"/>
      <c r="U346" s="122"/>
      <c r="V346" s="122"/>
      <c r="W346" s="122"/>
      <c r="X346" s="122"/>
      <c r="Y346" s="122"/>
    </row>
    <row r="347" spans="1:27" s="29" customFormat="1" hidden="1">
      <c r="A347" s="4"/>
      <c r="H347" s="205"/>
      <c r="I347" s="205"/>
      <c r="J347" s="205"/>
      <c r="K347" s="205"/>
      <c r="L347" s="205"/>
      <c r="M347" s="205"/>
      <c r="N347" s="205"/>
      <c r="O347" s="205"/>
      <c r="P347" s="122"/>
      <c r="Q347" s="122"/>
      <c r="R347" s="122"/>
      <c r="S347" s="122"/>
      <c r="T347" s="122"/>
      <c r="U347" s="122"/>
      <c r="V347" s="122"/>
      <c r="W347" s="122"/>
      <c r="X347" s="122"/>
      <c r="Y347" s="122"/>
    </row>
    <row r="348" spans="1:27" s="29" customFormat="1" ht="37" customHeight="1">
      <c r="A348" s="4"/>
      <c r="E348" s="216" t="s">
        <v>2319</v>
      </c>
      <c r="F348" s="216"/>
      <c r="G348" s="216"/>
      <c r="H348" s="205"/>
      <c r="I348" s="205"/>
      <c r="J348" s="205"/>
      <c r="K348" s="205"/>
      <c r="L348" s="205"/>
      <c r="M348" s="205"/>
      <c r="N348" s="205"/>
      <c r="O348" s="205"/>
      <c r="P348" s="122"/>
      <c r="Q348" s="122"/>
      <c r="R348" s="122"/>
      <c r="S348" s="122"/>
      <c r="T348" s="122"/>
      <c r="U348" s="122"/>
      <c r="V348" s="122"/>
      <c r="W348" s="122"/>
      <c r="X348" s="122"/>
      <c r="Y348" s="122"/>
    </row>
    <row r="349" spans="1:27" s="29" customFormat="1" ht="19" customHeight="1">
      <c r="A349" s="4"/>
      <c r="E349" s="215" t="s">
        <v>2320</v>
      </c>
      <c r="F349" s="215"/>
      <c r="G349" s="215"/>
      <c r="H349" s="205"/>
      <c r="I349" s="205"/>
      <c r="J349" s="205"/>
      <c r="K349" s="205"/>
      <c r="L349" s="205"/>
      <c r="M349" s="205"/>
      <c r="N349" s="205"/>
      <c r="O349" s="205"/>
      <c r="P349" s="122"/>
      <c r="Q349" s="122"/>
      <c r="R349" s="122"/>
      <c r="S349" s="122"/>
      <c r="T349" s="122"/>
      <c r="U349" s="122"/>
      <c r="V349" s="122"/>
      <c r="W349" s="122"/>
      <c r="X349" s="122"/>
      <c r="Y349" s="122"/>
    </row>
    <row r="350" spans="1:27" ht="320">
      <c r="A350" s="4">
        <v>2214</v>
      </c>
      <c r="B350" s="4" t="s">
        <v>2321</v>
      </c>
      <c r="E350" s="3" t="s">
        <v>3555</v>
      </c>
      <c r="F350" s="3" t="s">
        <v>2322</v>
      </c>
      <c r="G350" s="3" t="s">
        <v>2323</v>
      </c>
      <c r="P350" s="175">
        <v>3</v>
      </c>
      <c r="Q350" s="176" t="s">
        <v>3893</v>
      </c>
      <c r="R350" s="176"/>
      <c r="S350" s="70">
        <v>3</v>
      </c>
      <c r="T350" s="71"/>
      <c r="U350" s="175"/>
      <c r="V350" s="176"/>
      <c r="W350" s="176"/>
      <c r="X350" s="70"/>
      <c r="Y350" s="71"/>
      <c r="Z350" s="158">
        <f t="shared" si="20"/>
        <v>3</v>
      </c>
      <c r="AA350" s="47">
        <f t="shared" si="21"/>
        <v>3</v>
      </c>
    </row>
    <row r="351" spans="1:27" ht="288">
      <c r="A351" s="4">
        <v>2215</v>
      </c>
      <c r="B351" s="4" t="s">
        <v>2321</v>
      </c>
      <c r="E351" s="3" t="s">
        <v>3556</v>
      </c>
      <c r="F351" s="3" t="s">
        <v>2324</v>
      </c>
      <c r="G351" s="3" t="s">
        <v>2323</v>
      </c>
      <c r="P351" s="175">
        <v>3</v>
      </c>
      <c r="Q351" s="176" t="s">
        <v>3894</v>
      </c>
      <c r="R351" s="176" t="s">
        <v>3899</v>
      </c>
      <c r="S351" s="70">
        <v>3</v>
      </c>
      <c r="T351" s="71"/>
      <c r="U351" s="175"/>
      <c r="V351" s="176"/>
      <c r="W351" s="176"/>
      <c r="X351" s="70"/>
      <c r="Y351" s="71"/>
      <c r="Z351" s="158">
        <f t="shared" si="20"/>
        <v>3</v>
      </c>
      <c r="AA351" s="47">
        <f t="shared" si="21"/>
        <v>3</v>
      </c>
    </row>
    <row r="352" spans="1:27" ht="288">
      <c r="A352" s="4">
        <v>2216</v>
      </c>
      <c r="B352" s="4" t="s">
        <v>2325</v>
      </c>
      <c r="E352" s="3" t="s">
        <v>3557</v>
      </c>
      <c r="F352" s="3" t="s">
        <v>2326</v>
      </c>
      <c r="G352" s="3" t="s">
        <v>2323</v>
      </c>
      <c r="P352" s="175">
        <v>3</v>
      </c>
      <c r="Q352" s="176" t="s">
        <v>3895</v>
      </c>
      <c r="R352" s="176" t="s">
        <v>3898</v>
      </c>
      <c r="S352" s="70">
        <v>3</v>
      </c>
      <c r="T352" s="71"/>
      <c r="U352" s="175"/>
      <c r="V352" s="176"/>
      <c r="W352" s="176"/>
      <c r="X352" s="70"/>
      <c r="Y352" s="71"/>
      <c r="Z352" s="158">
        <f t="shared" si="20"/>
        <v>3</v>
      </c>
      <c r="AA352" s="47">
        <f t="shared" si="21"/>
        <v>3</v>
      </c>
    </row>
    <row r="353" spans="1:27" ht="288">
      <c r="A353" s="4">
        <v>2217</v>
      </c>
      <c r="B353" s="4" t="s">
        <v>2327</v>
      </c>
      <c r="E353" s="3" t="s">
        <v>317</v>
      </c>
      <c r="F353" s="3" t="s">
        <v>2328</v>
      </c>
      <c r="G353" s="3" t="s">
        <v>2323</v>
      </c>
      <c r="P353" s="175">
        <v>1</v>
      </c>
      <c r="Q353" s="176" t="s">
        <v>3896</v>
      </c>
      <c r="R353" s="176"/>
      <c r="S353" s="70">
        <v>1</v>
      </c>
      <c r="T353" s="71"/>
      <c r="U353" s="175"/>
      <c r="V353" s="176"/>
      <c r="W353" s="176"/>
      <c r="X353" s="70"/>
      <c r="Y353" s="71"/>
      <c r="Z353" s="158">
        <f t="shared" si="20"/>
        <v>1</v>
      </c>
      <c r="AA353" s="47">
        <f t="shared" si="21"/>
        <v>1</v>
      </c>
    </row>
    <row r="354" spans="1:27" ht="320">
      <c r="A354" s="4">
        <v>2218</v>
      </c>
      <c r="B354" s="4" t="s">
        <v>522</v>
      </c>
      <c r="E354" s="3" t="s">
        <v>3558</v>
      </c>
      <c r="F354" s="3" t="s">
        <v>2329</v>
      </c>
      <c r="G354" s="3" t="s">
        <v>2323</v>
      </c>
      <c r="P354" s="175">
        <v>2</v>
      </c>
      <c r="Q354" s="176" t="s">
        <v>3897</v>
      </c>
      <c r="R354" s="176"/>
      <c r="S354" s="70">
        <v>2</v>
      </c>
      <c r="T354" s="71"/>
      <c r="U354" s="175"/>
      <c r="V354" s="176"/>
      <c r="W354" s="176"/>
      <c r="X354" s="70"/>
      <c r="Y354" s="71"/>
      <c r="Z354" s="158">
        <f t="shared" si="20"/>
        <v>2</v>
      </c>
      <c r="AA354" s="47">
        <f t="shared" si="21"/>
        <v>2</v>
      </c>
    </row>
    <row r="355" spans="1:27" ht="320">
      <c r="A355" s="4">
        <v>2219</v>
      </c>
      <c r="B355" s="4" t="s">
        <v>522</v>
      </c>
      <c r="E355" s="3" t="s">
        <v>3559</v>
      </c>
      <c r="F355" s="3" t="s">
        <v>2330</v>
      </c>
      <c r="G355" s="3" t="s">
        <v>2323</v>
      </c>
      <c r="P355" s="175">
        <v>3</v>
      </c>
      <c r="Q355" s="176" t="s">
        <v>3901</v>
      </c>
      <c r="R355" s="176" t="s">
        <v>3900</v>
      </c>
      <c r="S355" s="70">
        <v>3</v>
      </c>
      <c r="T355" s="71"/>
      <c r="U355" s="175"/>
      <c r="V355" s="176"/>
      <c r="W355" s="176"/>
      <c r="X355" s="70"/>
      <c r="Y355" s="71"/>
      <c r="Z355" s="158">
        <f t="shared" si="20"/>
        <v>3</v>
      </c>
      <c r="AA355" s="47">
        <f t="shared" si="21"/>
        <v>3</v>
      </c>
    </row>
    <row r="356" spans="1:27" ht="365">
      <c r="A356" s="4">
        <v>2220</v>
      </c>
      <c r="B356" s="4" t="s">
        <v>522</v>
      </c>
      <c r="E356" s="3" t="s">
        <v>3560</v>
      </c>
      <c r="F356" s="3" t="s">
        <v>2331</v>
      </c>
      <c r="G356" s="3" t="s">
        <v>2323</v>
      </c>
      <c r="P356" s="175">
        <v>3</v>
      </c>
      <c r="Q356" s="176" t="s">
        <v>3902</v>
      </c>
      <c r="R356" s="176"/>
      <c r="S356" s="70">
        <v>3</v>
      </c>
      <c r="T356" s="71"/>
      <c r="U356" s="175"/>
      <c r="V356" s="176"/>
      <c r="W356" s="176"/>
      <c r="X356" s="70"/>
      <c r="Y356" s="71"/>
      <c r="Z356" s="158">
        <f t="shared" si="20"/>
        <v>3</v>
      </c>
      <c r="AA356" s="47">
        <f t="shared" si="21"/>
        <v>3</v>
      </c>
    </row>
    <row r="357" spans="1:27" ht="288">
      <c r="A357" s="4">
        <v>2221</v>
      </c>
      <c r="B357" s="4" t="s">
        <v>522</v>
      </c>
      <c r="E357" s="3" t="s">
        <v>3561</v>
      </c>
      <c r="F357" s="3" t="s">
        <v>2332</v>
      </c>
      <c r="G357" s="3" t="s">
        <v>2323</v>
      </c>
      <c r="P357" s="175">
        <v>2</v>
      </c>
      <c r="Q357" s="176" t="s">
        <v>3903</v>
      </c>
      <c r="R357" s="176"/>
      <c r="S357" s="70">
        <v>2</v>
      </c>
      <c r="T357" s="71"/>
      <c r="U357" s="175"/>
      <c r="V357" s="176"/>
      <c r="W357" s="176"/>
      <c r="X357" s="70"/>
      <c r="Y357" s="71"/>
      <c r="Z357" s="158">
        <f t="shared" si="20"/>
        <v>2</v>
      </c>
      <c r="AA357" s="47">
        <f t="shared" si="21"/>
        <v>2</v>
      </c>
    </row>
    <row r="358" spans="1:27" ht="288">
      <c r="A358" s="4">
        <v>2222</v>
      </c>
      <c r="B358" s="4" t="s">
        <v>522</v>
      </c>
      <c r="E358" s="3" t="s">
        <v>3562</v>
      </c>
      <c r="F358" s="3" t="s">
        <v>2333</v>
      </c>
      <c r="G358" s="3" t="s">
        <v>2323</v>
      </c>
      <c r="P358" s="175">
        <v>0</v>
      </c>
      <c r="Q358" s="176" t="s">
        <v>3904</v>
      </c>
      <c r="R358" s="176"/>
      <c r="S358" s="70">
        <v>0</v>
      </c>
      <c r="T358" s="71"/>
      <c r="U358" s="175"/>
      <c r="V358" s="176"/>
      <c r="W358" s="176"/>
      <c r="X358" s="70"/>
      <c r="Y358" s="71"/>
      <c r="Z358" s="158">
        <f t="shared" si="20"/>
        <v>0</v>
      </c>
      <c r="AA358" s="47">
        <f t="shared" si="21"/>
        <v>0</v>
      </c>
    </row>
    <row r="359" spans="1:27" ht="288">
      <c r="A359" s="4">
        <v>2223</v>
      </c>
      <c r="B359" s="4" t="s">
        <v>2334</v>
      </c>
      <c r="E359" s="3" t="s">
        <v>3563</v>
      </c>
      <c r="F359" s="3" t="s">
        <v>2335</v>
      </c>
      <c r="G359" s="3" t="s">
        <v>2323</v>
      </c>
      <c r="P359" s="175">
        <v>0</v>
      </c>
      <c r="Q359" s="176" t="s">
        <v>3904</v>
      </c>
      <c r="R359" s="176"/>
      <c r="S359" s="70">
        <v>0</v>
      </c>
      <c r="T359" s="71"/>
      <c r="U359" s="175"/>
      <c r="V359" s="176"/>
      <c r="W359" s="176"/>
      <c r="X359" s="70"/>
      <c r="Y359" s="71"/>
      <c r="Z359" s="158">
        <f t="shared" si="20"/>
        <v>0</v>
      </c>
      <c r="AA359" s="47">
        <f t="shared" si="21"/>
        <v>0</v>
      </c>
    </row>
    <row r="360" spans="1:27" ht="288">
      <c r="A360" s="4">
        <v>2224</v>
      </c>
      <c r="B360" s="4" t="s">
        <v>522</v>
      </c>
      <c r="E360" s="3" t="s">
        <v>3564</v>
      </c>
      <c r="F360" s="3" t="s">
        <v>2336</v>
      </c>
      <c r="G360" s="3" t="s">
        <v>2323</v>
      </c>
      <c r="P360" s="175">
        <v>2</v>
      </c>
      <c r="Q360" s="176" t="s">
        <v>3905</v>
      </c>
      <c r="R360" s="176"/>
      <c r="S360" s="70">
        <v>2</v>
      </c>
      <c r="T360" s="71"/>
      <c r="U360" s="175"/>
      <c r="V360" s="176"/>
      <c r="W360" s="176"/>
      <c r="X360" s="70"/>
      <c r="Y360" s="71"/>
      <c r="Z360" s="158">
        <f t="shared" si="20"/>
        <v>2</v>
      </c>
      <c r="AA360" s="47">
        <f t="shared" si="21"/>
        <v>2</v>
      </c>
    </row>
    <row r="361" spans="1:27" ht="288">
      <c r="A361" s="4">
        <v>2225</v>
      </c>
      <c r="B361" s="4" t="s">
        <v>522</v>
      </c>
      <c r="E361" s="3" t="s">
        <v>3565</v>
      </c>
      <c r="F361" s="3" t="s">
        <v>2337</v>
      </c>
      <c r="G361" s="3" t="s">
        <v>2323</v>
      </c>
      <c r="P361" s="175">
        <v>2</v>
      </c>
      <c r="Q361" s="176" t="s">
        <v>3906</v>
      </c>
      <c r="R361" s="176"/>
      <c r="S361" s="70">
        <v>2</v>
      </c>
      <c r="T361" s="71"/>
      <c r="U361" s="175"/>
      <c r="V361" s="176"/>
      <c r="W361" s="176"/>
      <c r="X361" s="70"/>
      <c r="Y361" s="71"/>
      <c r="Z361" s="158">
        <f t="shared" si="20"/>
        <v>2</v>
      </c>
      <c r="AA361" s="47">
        <f t="shared" si="21"/>
        <v>2</v>
      </c>
    </row>
    <row r="362" spans="1:27" ht="288">
      <c r="A362" s="4">
        <v>2226</v>
      </c>
      <c r="B362" s="4" t="s">
        <v>2325</v>
      </c>
      <c r="E362" s="3" t="s">
        <v>3566</v>
      </c>
      <c r="F362" s="3" t="s">
        <v>2338</v>
      </c>
      <c r="G362" s="3" t="s">
        <v>2323</v>
      </c>
      <c r="P362" s="175">
        <v>1</v>
      </c>
      <c r="Q362" s="176" t="s">
        <v>3907</v>
      </c>
      <c r="R362" s="176"/>
      <c r="S362" s="70">
        <v>1</v>
      </c>
      <c r="T362" s="71"/>
      <c r="U362" s="175"/>
      <c r="V362" s="176"/>
      <c r="W362" s="176"/>
      <c r="X362" s="70"/>
      <c r="Y362" s="71"/>
      <c r="Z362" s="158">
        <f t="shared" si="20"/>
        <v>1</v>
      </c>
      <c r="AA362" s="47">
        <f t="shared" si="21"/>
        <v>1</v>
      </c>
    </row>
    <row r="363" spans="1:27" ht="288" hidden="1">
      <c r="A363" s="4">
        <v>2227</v>
      </c>
      <c r="B363" s="4" t="s">
        <v>522</v>
      </c>
      <c r="E363" s="3" t="s">
        <v>3567</v>
      </c>
      <c r="F363" s="3" t="s">
        <v>1203</v>
      </c>
      <c r="G363" s="3" t="s">
        <v>2323</v>
      </c>
      <c r="P363" s="175"/>
      <c r="Q363" s="176"/>
      <c r="R363" s="176"/>
      <c r="S363" s="70"/>
      <c r="T363" s="71"/>
      <c r="U363" s="175"/>
      <c r="V363" s="176"/>
      <c r="W363" s="176"/>
      <c r="X363" s="70"/>
      <c r="Y363" s="71"/>
      <c r="Z363" s="158" t="str">
        <f t="shared" si="20"/>
        <v/>
      </c>
      <c r="AA363" s="47" t="str">
        <f t="shared" si="21"/>
        <v/>
      </c>
    </row>
    <row r="364" spans="1:27" ht="288" hidden="1">
      <c r="A364" s="4">
        <v>2228</v>
      </c>
      <c r="B364" s="4" t="s">
        <v>522</v>
      </c>
      <c r="E364" s="3" t="s">
        <v>3568</v>
      </c>
      <c r="F364" s="3" t="s">
        <v>2339</v>
      </c>
      <c r="G364" s="3" t="s">
        <v>2323</v>
      </c>
      <c r="P364" s="175"/>
      <c r="Q364" s="176"/>
      <c r="R364" s="176"/>
      <c r="S364" s="70"/>
      <c r="T364" s="71"/>
      <c r="U364" s="175"/>
      <c r="V364" s="176"/>
      <c r="W364" s="176"/>
      <c r="X364" s="70"/>
      <c r="Y364" s="71"/>
      <c r="Z364" s="158" t="str">
        <f t="shared" si="20"/>
        <v/>
      </c>
      <c r="AA364" s="47" t="str">
        <f t="shared" si="21"/>
        <v/>
      </c>
    </row>
    <row r="365" spans="1:27" ht="288" hidden="1">
      <c r="A365" s="4">
        <v>2229</v>
      </c>
      <c r="B365" s="4" t="s">
        <v>2340</v>
      </c>
      <c r="E365" s="3" t="s">
        <v>3569</v>
      </c>
      <c r="F365" s="3" t="s">
        <v>2341</v>
      </c>
      <c r="G365" s="3" t="s">
        <v>2323</v>
      </c>
      <c r="P365" s="175"/>
      <c r="Q365" s="176"/>
      <c r="R365" s="176"/>
      <c r="S365" s="70"/>
      <c r="T365" s="71"/>
      <c r="U365" s="175"/>
      <c r="V365" s="176"/>
      <c r="W365" s="176"/>
      <c r="X365" s="70"/>
      <c r="Y365" s="71"/>
      <c r="Z365" s="158" t="str">
        <f t="shared" si="20"/>
        <v/>
      </c>
      <c r="AA365" s="47" t="str">
        <f t="shared" si="21"/>
        <v/>
      </c>
    </row>
    <row r="366" spans="1:27" ht="288">
      <c r="A366" s="4">
        <v>2230</v>
      </c>
      <c r="B366" s="4" t="s">
        <v>2342</v>
      </c>
      <c r="E366" s="3" t="s">
        <v>3570</v>
      </c>
      <c r="F366" s="3" t="s">
        <v>2343</v>
      </c>
      <c r="G366" s="3" t="s">
        <v>2323</v>
      </c>
      <c r="P366" s="175">
        <v>0</v>
      </c>
      <c r="Q366" s="176" t="s">
        <v>3904</v>
      </c>
      <c r="R366" s="176"/>
      <c r="S366" s="70">
        <v>0</v>
      </c>
      <c r="T366" s="71"/>
      <c r="U366" s="175"/>
      <c r="V366" s="176"/>
      <c r="W366" s="176"/>
      <c r="X366" s="70"/>
      <c r="Y366" s="71"/>
      <c r="Z366" s="158">
        <f t="shared" si="20"/>
        <v>0</v>
      </c>
      <c r="AA366" s="47">
        <f t="shared" si="21"/>
        <v>0</v>
      </c>
    </row>
    <row r="367" spans="1:27" ht="288" hidden="1">
      <c r="A367" s="4">
        <v>2231</v>
      </c>
      <c r="B367" s="4" t="s">
        <v>2344</v>
      </c>
      <c r="E367" s="3" t="s">
        <v>1472</v>
      </c>
      <c r="F367" s="3" t="s">
        <v>2345</v>
      </c>
      <c r="G367" s="3" t="s">
        <v>2323</v>
      </c>
      <c r="P367" s="175"/>
      <c r="Q367" s="176"/>
      <c r="R367" s="176"/>
      <c r="S367" s="70"/>
      <c r="T367" s="71"/>
      <c r="U367" s="175"/>
      <c r="V367" s="176"/>
      <c r="W367" s="176"/>
      <c r="X367" s="70"/>
      <c r="Y367" s="71"/>
      <c r="Z367" s="158" t="str">
        <f t="shared" si="20"/>
        <v/>
      </c>
      <c r="AA367" s="47" t="str">
        <f t="shared" si="21"/>
        <v/>
      </c>
    </row>
    <row r="368" spans="1:27" ht="288" hidden="1">
      <c r="A368" s="4">
        <v>2232</v>
      </c>
      <c r="B368" s="4" t="s">
        <v>522</v>
      </c>
      <c r="E368" s="3" t="s">
        <v>3571</v>
      </c>
      <c r="F368" s="3" t="s">
        <v>2346</v>
      </c>
      <c r="G368" s="3" t="s">
        <v>2323</v>
      </c>
      <c r="P368" s="175"/>
      <c r="Q368" s="176"/>
      <c r="R368" s="176"/>
      <c r="S368" s="70"/>
      <c r="T368" s="71"/>
      <c r="U368" s="175"/>
      <c r="V368" s="176"/>
      <c r="W368" s="176"/>
      <c r="X368" s="70"/>
      <c r="Y368" s="71"/>
      <c r="Z368" s="158" t="str">
        <f t="shared" si="20"/>
        <v/>
      </c>
      <c r="AA368" s="47" t="str">
        <f t="shared" si="21"/>
        <v/>
      </c>
    </row>
    <row r="369" spans="1:27" s="29" customFormat="1" ht="16">
      <c r="A369" s="4" t="s">
        <v>522</v>
      </c>
      <c r="H369" s="205"/>
      <c r="I369" s="205"/>
      <c r="J369" s="205"/>
      <c r="K369" s="205"/>
      <c r="L369" s="205"/>
      <c r="M369" s="205"/>
      <c r="N369" s="205"/>
      <c r="O369" s="205"/>
      <c r="P369" s="122"/>
      <c r="Q369" s="122"/>
      <c r="R369" s="122"/>
      <c r="S369" s="122"/>
      <c r="T369" s="122"/>
      <c r="U369" s="122"/>
      <c r="V369" s="122"/>
      <c r="W369" s="122"/>
      <c r="X369" s="122"/>
      <c r="Y369" s="122"/>
    </row>
    <row r="370" spans="1:27" s="29" customFormat="1" ht="16">
      <c r="A370" s="4" t="s">
        <v>522</v>
      </c>
      <c r="H370" s="205"/>
      <c r="I370" s="205"/>
      <c r="J370" s="205"/>
      <c r="K370" s="205"/>
      <c r="L370" s="205"/>
      <c r="M370" s="205"/>
      <c r="N370" s="205"/>
      <c r="O370" s="205"/>
      <c r="P370" s="122"/>
      <c r="Q370" s="122"/>
      <c r="R370" s="122"/>
      <c r="S370" s="122"/>
      <c r="T370" s="122"/>
      <c r="U370" s="122"/>
      <c r="V370" s="122"/>
      <c r="W370" s="122"/>
      <c r="X370" s="122"/>
      <c r="Y370" s="122"/>
    </row>
    <row r="371" spans="1:27" s="29" customFormat="1" ht="19" hidden="1" customHeight="1">
      <c r="A371" s="4" t="s">
        <v>522</v>
      </c>
      <c r="E371" s="215" t="s">
        <v>2347</v>
      </c>
      <c r="F371" s="215"/>
      <c r="G371" s="215"/>
      <c r="H371" s="205"/>
      <c r="I371" s="205"/>
      <c r="J371" s="205"/>
      <c r="K371" s="205"/>
      <c r="L371" s="205"/>
      <c r="M371" s="205"/>
      <c r="N371" s="205"/>
      <c r="O371" s="205"/>
      <c r="P371" s="122"/>
      <c r="Q371" s="122"/>
      <c r="R371" s="122"/>
      <c r="S371" s="122"/>
      <c r="T371" s="122"/>
      <c r="U371" s="122"/>
      <c r="V371" s="122"/>
      <c r="W371" s="122"/>
      <c r="X371" s="122"/>
      <c r="Y371" s="122"/>
    </row>
    <row r="372" spans="1:27" ht="288" hidden="1">
      <c r="A372" s="4">
        <v>2233</v>
      </c>
      <c r="E372" s="3" t="s">
        <v>3572</v>
      </c>
      <c r="F372" s="3" t="s">
        <v>2348</v>
      </c>
      <c r="G372" s="3" t="s">
        <v>2323</v>
      </c>
      <c r="P372" s="175"/>
      <c r="Q372" s="176"/>
      <c r="R372" s="176"/>
      <c r="S372" s="70"/>
      <c r="T372" s="71"/>
      <c r="U372" s="175"/>
      <c r="V372" s="176"/>
      <c r="W372" s="176"/>
      <c r="X372" s="70"/>
      <c r="Y372" s="71"/>
      <c r="Z372" s="158" t="str">
        <f t="shared" si="20"/>
        <v/>
      </c>
      <c r="AA372" s="47" t="str">
        <f t="shared" si="21"/>
        <v/>
      </c>
    </row>
    <row r="373" spans="1:27" s="29" customFormat="1" ht="16" hidden="1">
      <c r="A373" s="4" t="s">
        <v>522</v>
      </c>
      <c r="H373" s="205"/>
      <c r="I373" s="205"/>
      <c r="J373" s="205"/>
      <c r="K373" s="205"/>
      <c r="L373" s="205"/>
      <c r="M373" s="205"/>
      <c r="N373" s="205"/>
      <c r="O373" s="205"/>
      <c r="P373" s="122"/>
      <c r="Q373" s="122"/>
      <c r="R373" s="122"/>
      <c r="S373" s="122"/>
      <c r="T373" s="122"/>
      <c r="U373" s="122"/>
      <c r="V373" s="122"/>
      <c r="W373" s="122"/>
      <c r="X373" s="122"/>
      <c r="Y373" s="122"/>
    </row>
    <row r="374" spans="1:27" s="29" customFormat="1" ht="16" hidden="1">
      <c r="A374" s="4" t="s">
        <v>522</v>
      </c>
      <c r="H374" s="205"/>
      <c r="I374" s="205"/>
      <c r="J374" s="205"/>
      <c r="K374" s="205"/>
      <c r="L374" s="205"/>
      <c r="M374" s="205"/>
      <c r="N374" s="205"/>
      <c r="O374" s="205"/>
      <c r="P374" s="122"/>
      <c r="Q374" s="122"/>
      <c r="R374" s="122"/>
      <c r="S374" s="122"/>
      <c r="T374" s="122"/>
      <c r="U374" s="122"/>
      <c r="V374" s="122"/>
      <c r="W374" s="122"/>
      <c r="X374" s="122"/>
      <c r="Y374" s="122"/>
    </row>
    <row r="375" spans="1:27" s="29" customFormat="1" ht="19" hidden="1" customHeight="1">
      <c r="A375" s="4" t="s">
        <v>522</v>
      </c>
      <c r="E375" s="215" t="s">
        <v>2349</v>
      </c>
      <c r="F375" s="215"/>
      <c r="G375" s="215"/>
      <c r="H375" s="205"/>
      <c r="I375" s="205"/>
      <c r="J375" s="205"/>
      <c r="K375" s="205"/>
      <c r="L375" s="205"/>
      <c r="M375" s="205"/>
      <c r="N375" s="205"/>
      <c r="O375" s="205"/>
      <c r="P375" s="122"/>
      <c r="Q375" s="122"/>
      <c r="R375" s="122"/>
      <c r="S375" s="122"/>
      <c r="T375" s="122"/>
      <c r="U375" s="122"/>
      <c r="V375" s="122"/>
      <c r="W375" s="122"/>
      <c r="X375" s="122"/>
      <c r="Y375" s="122"/>
    </row>
    <row r="376" spans="1:27" ht="288" hidden="1">
      <c r="A376" s="4">
        <v>2234</v>
      </c>
      <c r="B376" s="4" t="s">
        <v>522</v>
      </c>
      <c r="E376" s="3" t="s">
        <v>993</v>
      </c>
      <c r="F376" s="3" t="s">
        <v>2350</v>
      </c>
      <c r="G376" s="3" t="s">
        <v>2323</v>
      </c>
      <c r="P376" s="175"/>
      <c r="Q376" s="176"/>
      <c r="R376" s="176"/>
      <c r="S376" s="70"/>
      <c r="T376" s="71"/>
      <c r="U376" s="175"/>
      <c r="V376" s="176"/>
      <c r="W376" s="176"/>
      <c r="X376" s="70"/>
      <c r="Y376" s="71"/>
      <c r="Z376" s="158" t="str">
        <f t="shared" si="20"/>
        <v/>
      </c>
      <c r="AA376" s="47" t="str">
        <f t="shared" si="21"/>
        <v/>
      </c>
    </row>
    <row r="377" spans="1:27" ht="288" hidden="1">
      <c r="A377" s="4">
        <v>2235</v>
      </c>
      <c r="B377" s="4" t="s">
        <v>2351</v>
      </c>
      <c r="E377" s="3" t="s">
        <v>3573</v>
      </c>
      <c r="F377" s="3" t="s">
        <v>2352</v>
      </c>
      <c r="G377" s="3" t="s">
        <v>2323</v>
      </c>
      <c r="P377" s="175"/>
      <c r="Q377" s="176"/>
      <c r="R377" s="176"/>
      <c r="S377" s="70"/>
      <c r="T377" s="71"/>
      <c r="U377" s="175"/>
      <c r="V377" s="176"/>
      <c r="W377" s="176"/>
      <c r="X377" s="70"/>
      <c r="Y377" s="71"/>
      <c r="Z377" s="158" t="str">
        <f t="shared" si="20"/>
        <v/>
      </c>
      <c r="AA377" s="47" t="str">
        <f t="shared" si="21"/>
        <v/>
      </c>
    </row>
    <row r="378" spans="1:27" ht="288" hidden="1">
      <c r="A378" s="4">
        <v>2236</v>
      </c>
      <c r="B378" s="4" t="s">
        <v>2353</v>
      </c>
      <c r="E378" s="3" t="s">
        <v>3574</v>
      </c>
      <c r="F378" s="3" t="s">
        <v>2354</v>
      </c>
      <c r="G378" s="3" t="s">
        <v>2323</v>
      </c>
      <c r="P378" s="175"/>
      <c r="Q378" s="176"/>
      <c r="R378" s="176"/>
      <c r="S378" s="70"/>
      <c r="T378" s="71"/>
      <c r="U378" s="175"/>
      <c r="V378" s="176"/>
      <c r="W378" s="176"/>
      <c r="X378" s="70"/>
      <c r="Y378" s="71"/>
      <c r="Z378" s="158" t="str">
        <f t="shared" si="20"/>
        <v/>
      </c>
      <c r="AA378" s="47" t="str">
        <f t="shared" si="21"/>
        <v/>
      </c>
    </row>
    <row r="379" spans="1:27" s="29" customFormat="1" ht="16" hidden="1">
      <c r="A379" s="4" t="s">
        <v>522</v>
      </c>
      <c r="H379" s="205"/>
      <c r="I379" s="205"/>
      <c r="J379" s="205"/>
      <c r="K379" s="205"/>
      <c r="L379" s="205"/>
      <c r="M379" s="205"/>
      <c r="N379" s="205"/>
      <c r="O379" s="205"/>
      <c r="P379" s="122"/>
      <c r="Q379" s="122"/>
      <c r="R379" s="122"/>
      <c r="S379" s="122"/>
      <c r="T379" s="122"/>
      <c r="U379" s="122"/>
      <c r="V379" s="122"/>
      <c r="W379" s="122"/>
      <c r="X379" s="122"/>
      <c r="Y379" s="122"/>
    </row>
    <row r="380" spans="1:27" s="29" customFormat="1" ht="16" hidden="1">
      <c r="A380" s="4" t="s">
        <v>522</v>
      </c>
      <c r="H380" s="205"/>
      <c r="I380" s="205"/>
      <c r="J380" s="205"/>
      <c r="K380" s="205"/>
      <c r="L380" s="205"/>
      <c r="M380" s="205"/>
      <c r="N380" s="205"/>
      <c r="O380" s="205"/>
      <c r="P380" s="122"/>
      <c r="Q380" s="122"/>
      <c r="R380" s="122"/>
      <c r="S380" s="122"/>
      <c r="T380" s="122"/>
      <c r="U380" s="122"/>
      <c r="V380" s="122"/>
      <c r="W380" s="122"/>
      <c r="X380" s="122"/>
      <c r="Y380" s="122"/>
    </row>
    <row r="381" spans="1:27" s="29" customFormat="1" ht="37" hidden="1" customHeight="1">
      <c r="A381" s="4" t="s">
        <v>522</v>
      </c>
      <c r="E381" s="216" t="s">
        <v>2355</v>
      </c>
      <c r="F381" s="216"/>
      <c r="G381" s="216"/>
      <c r="H381" s="205"/>
      <c r="I381" s="205"/>
      <c r="J381" s="205"/>
      <c r="K381" s="205"/>
      <c r="L381" s="205"/>
      <c r="M381" s="205"/>
      <c r="N381" s="205"/>
      <c r="O381" s="205"/>
      <c r="P381" s="122"/>
      <c r="Q381" s="122"/>
      <c r="R381" s="122"/>
      <c r="S381" s="122"/>
      <c r="T381" s="122"/>
      <c r="U381" s="122"/>
      <c r="V381" s="122"/>
      <c r="W381" s="122"/>
      <c r="X381" s="122"/>
      <c r="Y381" s="122"/>
    </row>
    <row r="382" spans="1:27" s="29" customFormat="1" ht="19" hidden="1" customHeight="1">
      <c r="A382" s="4" t="s">
        <v>522</v>
      </c>
      <c r="E382" s="215" t="s">
        <v>384</v>
      </c>
      <c r="F382" s="215"/>
      <c r="G382" s="215"/>
      <c r="H382" s="205"/>
      <c r="I382" s="205"/>
      <c r="J382" s="205"/>
      <c r="K382" s="205"/>
      <c r="L382" s="205"/>
      <c r="M382" s="205"/>
      <c r="N382" s="205"/>
      <c r="O382" s="205"/>
      <c r="P382" s="122"/>
      <c r="Q382" s="122"/>
      <c r="R382" s="122"/>
      <c r="S382" s="122"/>
      <c r="T382" s="122"/>
      <c r="U382" s="122"/>
      <c r="V382" s="122"/>
      <c r="W382" s="122"/>
      <c r="X382" s="122"/>
      <c r="Y382" s="122"/>
    </row>
    <row r="383" spans="1:27" s="29" customFormat="1" ht="64" hidden="1">
      <c r="A383" s="4" t="s">
        <v>522</v>
      </c>
      <c r="E383" s="174" t="s">
        <v>397</v>
      </c>
      <c r="F383" s="3" t="s">
        <v>398</v>
      </c>
      <c r="H383" s="205"/>
      <c r="I383" s="205"/>
      <c r="J383" s="205"/>
      <c r="K383" s="205"/>
      <c r="L383" s="205"/>
      <c r="M383" s="205"/>
      <c r="N383" s="205"/>
      <c r="O383" s="205"/>
      <c r="P383" s="122"/>
      <c r="Q383" s="122"/>
      <c r="R383" s="122"/>
      <c r="S383" s="122"/>
      <c r="T383" s="122"/>
      <c r="U383" s="122"/>
      <c r="V383" s="122"/>
      <c r="W383" s="122"/>
      <c r="X383" s="122"/>
      <c r="Y383" s="122"/>
    </row>
    <row r="384" spans="1:27" ht="128" hidden="1">
      <c r="A384" s="4">
        <v>2237</v>
      </c>
      <c r="B384" s="4" t="s">
        <v>2356</v>
      </c>
      <c r="C384" s="4">
        <v>244</v>
      </c>
      <c r="D384" s="10" t="s">
        <v>522</v>
      </c>
      <c r="E384" s="3" t="s">
        <v>399</v>
      </c>
      <c r="F384" s="3" t="s">
        <v>2357</v>
      </c>
      <c r="G384" s="3" t="s">
        <v>2358</v>
      </c>
      <c r="P384" s="175"/>
      <c r="Q384" s="176"/>
      <c r="R384" s="176"/>
      <c r="S384" s="70"/>
      <c r="T384" s="71"/>
      <c r="U384" s="175"/>
      <c r="V384" s="176"/>
      <c r="W384" s="176"/>
      <c r="X384" s="70"/>
      <c r="Y384" s="71"/>
      <c r="Z384" s="158" t="str">
        <f t="shared" si="20"/>
        <v/>
      </c>
      <c r="AA384" s="47" t="str">
        <f t="shared" si="21"/>
        <v/>
      </c>
    </row>
    <row r="385" spans="1:27" ht="160" hidden="1">
      <c r="A385" s="4">
        <v>2238</v>
      </c>
      <c r="B385" s="4" t="s">
        <v>2359</v>
      </c>
      <c r="C385" s="4">
        <v>246</v>
      </c>
      <c r="D385" s="10" t="s">
        <v>9</v>
      </c>
      <c r="E385" s="3" t="s">
        <v>407</v>
      </c>
      <c r="F385" s="3" t="s">
        <v>408</v>
      </c>
      <c r="G385" s="3" t="s">
        <v>2360</v>
      </c>
      <c r="P385" s="175"/>
      <c r="Q385" s="176"/>
      <c r="R385" s="176"/>
      <c r="S385" s="70"/>
      <c r="T385" s="71"/>
      <c r="U385" s="175"/>
      <c r="V385" s="176"/>
      <c r="W385" s="176"/>
      <c r="X385" s="70"/>
      <c r="Y385" s="71"/>
      <c r="Z385" s="158" t="str">
        <f t="shared" si="20"/>
        <v/>
      </c>
      <c r="AA385" s="47" t="str">
        <f t="shared" si="21"/>
        <v/>
      </c>
    </row>
    <row r="386" spans="1:27" ht="128" hidden="1">
      <c r="A386" s="4">
        <v>2239</v>
      </c>
      <c r="B386" s="4" t="s">
        <v>2361</v>
      </c>
      <c r="C386" s="4">
        <v>245</v>
      </c>
      <c r="D386" s="10" t="s">
        <v>9</v>
      </c>
      <c r="E386" s="3" t="s">
        <v>403</v>
      </c>
      <c r="F386" s="3" t="s">
        <v>404</v>
      </c>
      <c r="G386" s="3" t="s">
        <v>2362</v>
      </c>
      <c r="P386" s="175"/>
      <c r="Q386" s="176"/>
      <c r="R386" s="176"/>
      <c r="S386" s="70"/>
      <c r="T386" s="71"/>
      <c r="U386" s="175"/>
      <c r="V386" s="176"/>
      <c r="W386" s="176"/>
      <c r="X386" s="70"/>
      <c r="Y386" s="71"/>
      <c r="Z386" s="158" t="str">
        <f t="shared" si="20"/>
        <v/>
      </c>
      <c r="AA386" s="47" t="str">
        <f t="shared" si="21"/>
        <v/>
      </c>
    </row>
    <row r="387" spans="1:27" ht="112" hidden="1">
      <c r="A387" s="4">
        <v>2240</v>
      </c>
      <c r="B387" s="4" t="s">
        <v>2363</v>
      </c>
      <c r="C387" s="4">
        <v>249</v>
      </c>
      <c r="D387" s="10" t="s">
        <v>9</v>
      </c>
      <c r="E387" s="3" t="s">
        <v>419</v>
      </c>
      <c r="F387" s="3" t="s">
        <v>420</v>
      </c>
      <c r="G387" s="3" t="s">
        <v>2364</v>
      </c>
      <c r="P387" s="175"/>
      <c r="Q387" s="176"/>
      <c r="R387" s="176"/>
      <c r="S387" s="70"/>
      <c r="T387" s="71"/>
      <c r="U387" s="175"/>
      <c r="V387" s="176"/>
      <c r="W387" s="176"/>
      <c r="X387" s="70"/>
      <c r="Y387" s="71"/>
      <c r="Z387" s="158" t="str">
        <f t="shared" si="20"/>
        <v/>
      </c>
      <c r="AA387" s="47" t="str">
        <f t="shared" si="21"/>
        <v/>
      </c>
    </row>
    <row r="388" spans="1:27" ht="144" hidden="1">
      <c r="A388" s="4">
        <v>2241</v>
      </c>
      <c r="B388" s="4" t="s">
        <v>2365</v>
      </c>
      <c r="C388" s="4">
        <v>247</v>
      </c>
      <c r="D388" s="10" t="s">
        <v>522</v>
      </c>
      <c r="E388" s="3" t="s">
        <v>411</v>
      </c>
      <c r="F388" s="3" t="s">
        <v>412</v>
      </c>
      <c r="G388" s="3" t="s">
        <v>2366</v>
      </c>
      <c r="P388" s="175"/>
      <c r="Q388" s="176"/>
      <c r="R388" s="176"/>
      <c r="S388" s="70"/>
      <c r="T388" s="71"/>
      <c r="U388" s="175"/>
      <c r="V388" s="176"/>
      <c r="W388" s="176"/>
      <c r="X388" s="70"/>
      <c r="Y388" s="71"/>
      <c r="Z388" s="158" t="str">
        <f t="shared" si="20"/>
        <v/>
      </c>
      <c r="AA388" s="47" t="str">
        <f t="shared" si="21"/>
        <v/>
      </c>
    </row>
    <row r="389" spans="1:27" ht="160" hidden="1">
      <c r="A389" s="4">
        <v>2242</v>
      </c>
      <c r="C389" s="4" t="s">
        <v>2367</v>
      </c>
      <c r="D389" s="10" t="s">
        <v>522</v>
      </c>
      <c r="E389" s="3" t="s">
        <v>3575</v>
      </c>
      <c r="F389" s="3" t="s">
        <v>2368</v>
      </c>
      <c r="G389" s="3" t="s">
        <v>2369</v>
      </c>
      <c r="P389" s="175"/>
      <c r="Q389" s="176"/>
      <c r="R389" s="176"/>
      <c r="S389" s="70"/>
      <c r="T389" s="71"/>
      <c r="U389" s="175"/>
      <c r="V389" s="176"/>
      <c r="W389" s="176"/>
      <c r="X389" s="70"/>
      <c r="Y389" s="71"/>
      <c r="Z389" s="158" t="str">
        <f t="shared" si="20"/>
        <v/>
      </c>
      <c r="AA389" s="47" t="str">
        <f t="shared" si="21"/>
        <v/>
      </c>
    </row>
    <row r="390" spans="1:27" ht="224" hidden="1">
      <c r="A390" s="4">
        <v>2243</v>
      </c>
      <c r="B390" s="4" t="s">
        <v>2370</v>
      </c>
      <c r="C390" s="4">
        <v>250</v>
      </c>
      <c r="D390" s="10" t="s">
        <v>9</v>
      </c>
      <c r="E390" s="3" t="s">
        <v>423</v>
      </c>
      <c r="F390" s="3" t="s">
        <v>424</v>
      </c>
      <c r="G390" s="3" t="s">
        <v>2371</v>
      </c>
      <c r="P390" s="175"/>
      <c r="Q390" s="176"/>
      <c r="R390" s="176"/>
      <c r="S390" s="70"/>
      <c r="T390" s="71"/>
      <c r="U390" s="175"/>
      <c r="V390" s="176"/>
      <c r="W390" s="176"/>
      <c r="X390" s="70"/>
      <c r="Y390" s="71"/>
      <c r="Z390" s="158" t="str">
        <f t="shared" ref="Z390:Z448" si="22">IF(U390&lt;&gt;"",U390,IF(P390&lt;&gt;"",P390,IF(N390&lt;&gt;"",N390,"")))</f>
        <v/>
      </c>
      <c r="AA390" s="47" t="str">
        <f t="shared" ref="AA390:AA448" si="23">IF(X390&lt;&gt;"",X390,IF(S390&lt;&gt;"",S390,IF(O390&lt;&gt;"",O390,"")))</f>
        <v/>
      </c>
    </row>
    <row r="391" spans="1:27" ht="176" hidden="1">
      <c r="A391" s="4">
        <v>2244</v>
      </c>
      <c r="C391" s="4" t="s">
        <v>2367</v>
      </c>
      <c r="D391" s="10" t="s">
        <v>522</v>
      </c>
      <c r="E391" s="3" t="s">
        <v>1115</v>
      </c>
      <c r="F391" s="3" t="s">
        <v>2372</v>
      </c>
      <c r="G391" s="3" t="s">
        <v>2373</v>
      </c>
      <c r="P391" s="175"/>
      <c r="Q391" s="176"/>
      <c r="R391" s="176"/>
      <c r="S391" s="70"/>
      <c r="T391" s="71"/>
      <c r="U391" s="175"/>
      <c r="V391" s="176"/>
      <c r="W391" s="176"/>
      <c r="X391" s="70"/>
      <c r="Y391" s="71"/>
      <c r="Z391" s="158" t="str">
        <f t="shared" si="22"/>
        <v/>
      </c>
      <c r="AA391" s="47" t="str">
        <f t="shared" si="23"/>
        <v/>
      </c>
    </row>
    <row r="392" spans="1:27" ht="160" hidden="1">
      <c r="A392" s="4">
        <v>2245</v>
      </c>
      <c r="B392" s="4" t="s">
        <v>2374</v>
      </c>
      <c r="C392" s="4">
        <v>257</v>
      </c>
      <c r="D392" s="10" t="s">
        <v>9</v>
      </c>
      <c r="E392" s="3" t="s">
        <v>450</v>
      </c>
      <c r="F392" s="3" t="s">
        <v>451</v>
      </c>
      <c r="G392" s="3" t="s">
        <v>2375</v>
      </c>
      <c r="P392" s="175"/>
      <c r="Q392" s="176"/>
      <c r="R392" s="176"/>
      <c r="S392" s="70"/>
      <c r="T392" s="71"/>
      <c r="U392" s="175"/>
      <c r="V392" s="176"/>
      <c r="W392" s="176"/>
      <c r="X392" s="70"/>
      <c r="Y392" s="71"/>
      <c r="Z392" s="158" t="str">
        <f t="shared" si="22"/>
        <v/>
      </c>
      <c r="AA392" s="47" t="str">
        <f t="shared" si="23"/>
        <v/>
      </c>
    </row>
    <row r="393" spans="1:27" ht="395" hidden="1">
      <c r="A393" s="4">
        <v>2246</v>
      </c>
      <c r="B393" s="4" t="s">
        <v>2376</v>
      </c>
      <c r="C393" s="4">
        <v>390</v>
      </c>
      <c r="D393" s="10" t="s">
        <v>9</v>
      </c>
      <c r="E393" s="3" t="s">
        <v>948</v>
      </c>
      <c r="F393" s="3" t="s">
        <v>2377</v>
      </c>
      <c r="G393" s="3" t="s">
        <v>2378</v>
      </c>
      <c r="P393" s="175"/>
      <c r="Q393" s="176"/>
      <c r="R393" s="176"/>
      <c r="S393" s="70"/>
      <c r="T393" s="71"/>
      <c r="U393" s="175"/>
      <c r="V393" s="176"/>
      <c r="W393" s="176"/>
      <c r="X393" s="70"/>
      <c r="Y393" s="71"/>
      <c r="Z393" s="158" t="str">
        <f t="shared" si="22"/>
        <v/>
      </c>
      <c r="AA393" s="47" t="str">
        <f t="shared" si="23"/>
        <v/>
      </c>
    </row>
    <row r="394" spans="1:27" ht="144" hidden="1">
      <c r="A394" s="4">
        <v>2247</v>
      </c>
      <c r="C394" s="4" t="s">
        <v>2367</v>
      </c>
      <c r="D394" s="10" t="s">
        <v>522</v>
      </c>
      <c r="E394" s="3" t="s">
        <v>3576</v>
      </c>
      <c r="F394" s="3" t="s">
        <v>2379</v>
      </c>
      <c r="G394" s="3" t="s">
        <v>2380</v>
      </c>
      <c r="P394" s="175"/>
      <c r="Q394" s="176"/>
      <c r="R394" s="176"/>
      <c r="S394" s="70"/>
      <c r="T394" s="71"/>
      <c r="U394" s="175"/>
      <c r="V394" s="176"/>
      <c r="W394" s="176"/>
      <c r="X394" s="70"/>
      <c r="Y394" s="71"/>
      <c r="Z394" s="158" t="str">
        <f t="shared" si="22"/>
        <v/>
      </c>
      <c r="AA394" s="47" t="str">
        <f t="shared" si="23"/>
        <v/>
      </c>
    </row>
    <row r="395" spans="1:27" ht="144" hidden="1">
      <c r="A395" s="4">
        <v>2248</v>
      </c>
      <c r="B395" s="4" t="s">
        <v>2381</v>
      </c>
      <c r="C395" s="4">
        <v>394</v>
      </c>
      <c r="D395" s="10" t="s">
        <v>9</v>
      </c>
      <c r="E395" s="3" t="s">
        <v>964</v>
      </c>
      <c r="F395" s="3" t="s">
        <v>965</v>
      </c>
      <c r="G395" s="3" t="s">
        <v>2382</v>
      </c>
      <c r="P395" s="175"/>
      <c r="Q395" s="176"/>
      <c r="R395" s="176"/>
      <c r="S395" s="70"/>
      <c r="T395" s="71"/>
      <c r="U395" s="175"/>
      <c r="V395" s="176"/>
      <c r="W395" s="176"/>
      <c r="X395" s="70"/>
      <c r="Y395" s="71"/>
      <c r="Z395" s="158" t="str">
        <f t="shared" si="22"/>
        <v/>
      </c>
      <c r="AA395" s="47" t="str">
        <f t="shared" si="23"/>
        <v/>
      </c>
    </row>
    <row r="396" spans="1:27" ht="80" hidden="1">
      <c r="A396" s="4">
        <v>2249</v>
      </c>
      <c r="C396" s="4" t="s">
        <v>2367</v>
      </c>
      <c r="D396" s="10" t="s">
        <v>522</v>
      </c>
      <c r="E396" s="3" t="s">
        <v>3577</v>
      </c>
      <c r="F396" s="3" t="s">
        <v>2383</v>
      </c>
      <c r="G396" s="3" t="s">
        <v>2384</v>
      </c>
      <c r="P396" s="175"/>
      <c r="Q396" s="176"/>
      <c r="R396" s="176"/>
      <c r="S396" s="70"/>
      <c r="T396" s="71"/>
      <c r="U396" s="175"/>
      <c r="V396" s="176"/>
      <c r="W396" s="176"/>
      <c r="X396" s="70"/>
      <c r="Y396" s="71"/>
      <c r="Z396" s="158" t="str">
        <f t="shared" si="22"/>
        <v/>
      </c>
      <c r="AA396" s="47" t="str">
        <f t="shared" si="23"/>
        <v/>
      </c>
    </row>
    <row r="397" spans="1:27" ht="48" hidden="1">
      <c r="A397" s="4">
        <v>2250</v>
      </c>
      <c r="C397" s="4" t="s">
        <v>2367</v>
      </c>
      <c r="D397" s="10" t="s">
        <v>522</v>
      </c>
      <c r="E397" s="3" t="s">
        <v>3578</v>
      </c>
      <c r="F397" s="3" t="s">
        <v>2385</v>
      </c>
      <c r="G397" s="3" t="s">
        <v>2384</v>
      </c>
      <c r="P397" s="175"/>
      <c r="Q397" s="176"/>
      <c r="R397" s="176"/>
      <c r="S397" s="70"/>
      <c r="T397" s="71"/>
      <c r="U397" s="175"/>
      <c r="V397" s="176"/>
      <c r="W397" s="176"/>
      <c r="X397" s="70"/>
      <c r="Y397" s="71"/>
      <c r="Z397" s="158" t="str">
        <f t="shared" si="22"/>
        <v/>
      </c>
      <c r="AA397" s="47" t="str">
        <f t="shared" si="23"/>
        <v/>
      </c>
    </row>
    <row r="398" spans="1:27" s="29" customFormat="1" ht="16" hidden="1">
      <c r="A398" s="4" t="s">
        <v>522</v>
      </c>
      <c r="B398" s="4" t="s">
        <v>522</v>
      </c>
      <c r="G398" s="29" t="s">
        <v>522</v>
      </c>
      <c r="H398" s="205"/>
      <c r="I398" s="205"/>
      <c r="J398" s="205"/>
      <c r="K398" s="205"/>
      <c r="L398" s="205"/>
      <c r="M398" s="205"/>
      <c r="N398" s="205"/>
      <c r="O398" s="205"/>
      <c r="P398" s="122"/>
      <c r="Q398" s="122"/>
      <c r="R398" s="122"/>
      <c r="S398" s="122"/>
      <c r="T398" s="122"/>
      <c r="U398" s="122"/>
      <c r="V398" s="122"/>
      <c r="W398" s="122"/>
      <c r="X398" s="122"/>
      <c r="Y398" s="122"/>
    </row>
    <row r="399" spans="1:27" s="29" customFormat="1" ht="16" hidden="1">
      <c r="A399" s="4" t="s">
        <v>522</v>
      </c>
      <c r="B399" s="4" t="s">
        <v>522</v>
      </c>
      <c r="G399" s="29" t="s">
        <v>522</v>
      </c>
      <c r="H399" s="205"/>
      <c r="I399" s="205"/>
      <c r="J399" s="205"/>
      <c r="K399" s="205"/>
      <c r="L399" s="205"/>
      <c r="M399" s="205"/>
      <c r="N399" s="205"/>
      <c r="O399" s="205"/>
      <c r="P399" s="122"/>
      <c r="Q399" s="122"/>
      <c r="R399" s="122"/>
      <c r="S399" s="122"/>
      <c r="T399" s="122"/>
      <c r="U399" s="122"/>
      <c r="V399" s="122"/>
      <c r="W399" s="122"/>
      <c r="X399" s="122"/>
      <c r="Y399" s="122"/>
    </row>
    <row r="400" spans="1:27" s="29" customFormat="1" ht="17" hidden="1">
      <c r="A400" s="4" t="s">
        <v>522</v>
      </c>
      <c r="B400" s="4" t="s">
        <v>522</v>
      </c>
      <c r="E400" s="174" t="s">
        <v>427</v>
      </c>
      <c r="G400" s="29" t="s">
        <v>522</v>
      </c>
      <c r="H400" s="205"/>
      <c r="I400" s="205"/>
      <c r="J400" s="205"/>
      <c r="K400" s="205"/>
      <c r="L400" s="205"/>
      <c r="M400" s="205"/>
      <c r="N400" s="205"/>
      <c r="O400" s="205"/>
      <c r="P400" s="122"/>
      <c r="Q400" s="122"/>
      <c r="R400" s="122"/>
      <c r="S400" s="122"/>
      <c r="T400" s="122"/>
      <c r="U400" s="122"/>
      <c r="V400" s="122"/>
      <c r="W400" s="122"/>
      <c r="X400" s="122"/>
      <c r="Y400" s="122"/>
    </row>
    <row r="401" spans="1:27" ht="144" hidden="1">
      <c r="A401" s="4">
        <v>2251</v>
      </c>
      <c r="B401" s="4" t="s">
        <v>2386</v>
      </c>
      <c r="C401" s="4">
        <v>251</v>
      </c>
      <c r="D401" s="10" t="s">
        <v>9</v>
      </c>
      <c r="E401" s="3" t="s">
        <v>428</v>
      </c>
      <c r="F401" s="3" t="s">
        <v>429</v>
      </c>
      <c r="G401" s="3" t="s">
        <v>2387</v>
      </c>
      <c r="P401" s="175"/>
      <c r="Q401" s="176"/>
      <c r="R401" s="176"/>
      <c r="S401" s="70"/>
      <c r="T401" s="71"/>
      <c r="U401" s="175"/>
      <c r="V401" s="176"/>
      <c r="W401" s="176"/>
      <c r="X401" s="70"/>
      <c r="Y401" s="71"/>
      <c r="Z401" s="158" t="str">
        <f t="shared" si="22"/>
        <v/>
      </c>
      <c r="AA401" s="47" t="str">
        <f t="shared" si="23"/>
        <v/>
      </c>
    </row>
    <row r="402" spans="1:27" ht="128" hidden="1">
      <c r="A402" s="4">
        <v>2252</v>
      </c>
      <c r="B402" s="4" t="s">
        <v>2388</v>
      </c>
      <c r="C402" s="4">
        <v>252</v>
      </c>
      <c r="D402" s="10" t="s">
        <v>9</v>
      </c>
      <c r="E402" s="3" t="s">
        <v>431</v>
      </c>
      <c r="F402" s="3" t="s">
        <v>432</v>
      </c>
      <c r="G402" s="3" t="s">
        <v>2389</v>
      </c>
      <c r="P402" s="175"/>
      <c r="Q402" s="176"/>
      <c r="R402" s="176"/>
      <c r="S402" s="70"/>
      <c r="T402" s="71"/>
      <c r="U402" s="175"/>
      <c r="V402" s="176"/>
      <c r="W402" s="176"/>
      <c r="X402" s="70"/>
      <c r="Y402" s="71"/>
      <c r="Z402" s="158" t="str">
        <f t="shared" si="22"/>
        <v/>
      </c>
      <c r="AA402" s="47" t="str">
        <f t="shared" si="23"/>
        <v/>
      </c>
    </row>
    <row r="403" spans="1:27" ht="96" hidden="1">
      <c r="A403" s="4">
        <v>2253</v>
      </c>
      <c r="B403" s="4" t="s">
        <v>2390</v>
      </c>
      <c r="C403" s="4">
        <v>254</v>
      </c>
      <c r="D403" s="10" t="s">
        <v>9</v>
      </c>
      <c r="E403" s="3" t="s">
        <v>438</v>
      </c>
      <c r="F403" s="3" t="s">
        <v>439</v>
      </c>
      <c r="G403" s="3" t="s">
        <v>2391</v>
      </c>
      <c r="P403" s="175"/>
      <c r="Q403" s="176"/>
      <c r="R403" s="176"/>
      <c r="S403" s="70"/>
      <c r="T403" s="71"/>
      <c r="U403" s="175"/>
      <c r="V403" s="176"/>
      <c r="W403" s="176"/>
      <c r="X403" s="70"/>
      <c r="Y403" s="71"/>
      <c r="Z403" s="158" t="str">
        <f t="shared" si="22"/>
        <v/>
      </c>
      <c r="AA403" s="47" t="str">
        <f t="shared" si="23"/>
        <v/>
      </c>
    </row>
    <row r="404" spans="1:27" ht="144" hidden="1">
      <c r="A404" s="4">
        <v>2254</v>
      </c>
      <c r="C404" s="4" t="s">
        <v>2367</v>
      </c>
      <c r="D404" s="10" t="s">
        <v>522</v>
      </c>
      <c r="E404" s="3" t="s">
        <v>3579</v>
      </c>
      <c r="F404" s="3" t="s">
        <v>2392</v>
      </c>
      <c r="G404" s="3" t="s">
        <v>2393</v>
      </c>
      <c r="P404" s="175"/>
      <c r="Q404" s="176"/>
      <c r="R404" s="176"/>
      <c r="S404" s="70"/>
      <c r="T404" s="71"/>
      <c r="U404" s="175"/>
      <c r="V404" s="176"/>
      <c r="W404" s="176"/>
      <c r="X404" s="70"/>
      <c r="Y404" s="71"/>
      <c r="Z404" s="158" t="str">
        <f t="shared" si="22"/>
        <v/>
      </c>
      <c r="AA404" s="47" t="str">
        <f t="shared" si="23"/>
        <v/>
      </c>
    </row>
    <row r="405" spans="1:27" ht="128" hidden="1">
      <c r="A405" s="4">
        <v>2255</v>
      </c>
      <c r="B405" s="4" t="s">
        <v>2394</v>
      </c>
      <c r="C405" s="4">
        <v>256</v>
      </c>
      <c r="D405" s="10" t="s">
        <v>9</v>
      </c>
      <c r="E405" s="3" t="s">
        <v>446</v>
      </c>
      <c r="F405" s="3" t="s">
        <v>447</v>
      </c>
      <c r="G405" s="3" t="s">
        <v>2395</v>
      </c>
      <c r="P405" s="175"/>
      <c r="Q405" s="176"/>
      <c r="R405" s="176"/>
      <c r="S405" s="70"/>
      <c r="T405" s="71"/>
      <c r="U405" s="175"/>
      <c r="V405" s="176"/>
      <c r="W405" s="176"/>
      <c r="X405" s="70"/>
      <c r="Y405" s="71"/>
      <c r="Z405" s="158" t="str">
        <f t="shared" si="22"/>
        <v/>
      </c>
      <c r="AA405" s="47" t="str">
        <f t="shared" si="23"/>
        <v/>
      </c>
    </row>
    <row r="406" spans="1:27" ht="128" hidden="1">
      <c r="A406" s="4">
        <v>2256</v>
      </c>
      <c r="B406" s="4" t="s">
        <v>2396</v>
      </c>
      <c r="C406" s="4">
        <v>262</v>
      </c>
      <c r="D406" s="10" t="s">
        <v>522</v>
      </c>
      <c r="E406" s="3" t="s">
        <v>3580</v>
      </c>
      <c r="F406" s="3" t="s">
        <v>471</v>
      </c>
      <c r="G406" s="3" t="s">
        <v>2397</v>
      </c>
      <c r="P406" s="175"/>
      <c r="Q406" s="176"/>
      <c r="R406" s="176"/>
      <c r="S406" s="70"/>
      <c r="T406" s="71"/>
      <c r="U406" s="175"/>
      <c r="V406" s="176"/>
      <c r="W406" s="176"/>
      <c r="X406" s="70"/>
      <c r="Y406" s="71"/>
      <c r="Z406" s="158" t="str">
        <f t="shared" si="22"/>
        <v/>
      </c>
      <c r="AA406" s="47" t="str">
        <f t="shared" si="23"/>
        <v/>
      </c>
    </row>
    <row r="407" spans="1:27" ht="48" hidden="1">
      <c r="A407" s="4">
        <v>2257</v>
      </c>
      <c r="C407" s="4" t="s">
        <v>2367</v>
      </c>
      <c r="D407" s="10" t="s">
        <v>522</v>
      </c>
      <c r="E407" s="3" t="s">
        <v>3411</v>
      </c>
      <c r="F407" s="3" t="s">
        <v>2398</v>
      </c>
      <c r="G407" s="3" t="s">
        <v>2399</v>
      </c>
      <c r="P407" s="175"/>
      <c r="Q407" s="176"/>
      <c r="R407" s="176"/>
      <c r="S407" s="70"/>
      <c r="T407" s="71"/>
      <c r="U407" s="175"/>
      <c r="V407" s="176"/>
      <c r="W407" s="176"/>
      <c r="X407" s="70"/>
      <c r="Y407" s="71"/>
      <c r="Z407" s="158" t="str">
        <f t="shared" si="22"/>
        <v/>
      </c>
      <c r="AA407" s="47" t="str">
        <f t="shared" si="23"/>
        <v/>
      </c>
    </row>
    <row r="408" spans="1:27" s="29" customFormat="1" ht="16" hidden="1">
      <c r="A408" s="4" t="s">
        <v>522</v>
      </c>
      <c r="B408" s="4" t="s">
        <v>522</v>
      </c>
      <c r="H408" s="205"/>
      <c r="I408" s="205"/>
      <c r="J408" s="205"/>
      <c r="K408" s="205"/>
      <c r="L408" s="205"/>
      <c r="M408" s="205"/>
      <c r="N408" s="205"/>
      <c r="O408" s="205"/>
      <c r="P408" s="122"/>
      <c r="Q408" s="122"/>
      <c r="R408" s="122"/>
      <c r="S408" s="122"/>
      <c r="T408" s="122"/>
      <c r="U408" s="122"/>
      <c r="V408" s="122"/>
      <c r="W408" s="122"/>
      <c r="X408" s="122"/>
      <c r="Y408" s="122"/>
    </row>
    <row r="409" spans="1:27" s="29" customFormat="1" ht="16" hidden="1">
      <c r="A409" s="4" t="s">
        <v>522</v>
      </c>
      <c r="B409" s="4" t="s">
        <v>522</v>
      </c>
      <c r="H409" s="205"/>
      <c r="I409" s="205"/>
      <c r="J409" s="205"/>
      <c r="K409" s="205"/>
      <c r="L409" s="205"/>
      <c r="M409" s="205"/>
      <c r="N409" s="205"/>
      <c r="O409" s="205"/>
      <c r="P409" s="122"/>
      <c r="Q409" s="122"/>
      <c r="R409" s="122"/>
      <c r="S409" s="122"/>
      <c r="T409" s="122"/>
      <c r="U409" s="122"/>
      <c r="V409" s="122"/>
      <c r="W409" s="122"/>
      <c r="X409" s="122"/>
      <c r="Y409" s="122"/>
    </row>
    <row r="410" spans="1:27" s="29" customFormat="1" ht="19" hidden="1" customHeight="1">
      <c r="A410" s="4" t="s">
        <v>522</v>
      </c>
      <c r="B410" s="4" t="s">
        <v>522</v>
      </c>
      <c r="E410" s="215" t="s">
        <v>565</v>
      </c>
      <c r="F410" s="215"/>
      <c r="G410" s="215"/>
      <c r="H410" s="205"/>
      <c r="I410" s="205"/>
      <c r="J410" s="205"/>
      <c r="K410" s="205"/>
      <c r="L410" s="205"/>
      <c r="M410" s="205"/>
      <c r="N410" s="205"/>
      <c r="O410" s="205"/>
      <c r="P410" s="122"/>
      <c r="Q410" s="122"/>
      <c r="R410" s="122"/>
      <c r="S410" s="122"/>
      <c r="T410" s="122"/>
      <c r="U410" s="122"/>
      <c r="V410" s="122"/>
      <c r="W410" s="122"/>
      <c r="X410" s="122"/>
      <c r="Y410" s="122"/>
    </row>
    <row r="411" spans="1:27" s="29" customFormat="1" ht="17" hidden="1">
      <c r="A411" s="4" t="s">
        <v>522</v>
      </c>
      <c r="B411" s="4" t="s">
        <v>522</v>
      </c>
      <c r="E411" s="174" t="s">
        <v>2400</v>
      </c>
      <c r="H411" s="205"/>
      <c r="I411" s="205"/>
      <c r="J411" s="205"/>
      <c r="K411" s="205"/>
      <c r="L411" s="205"/>
      <c r="M411" s="205"/>
      <c r="N411" s="205"/>
      <c r="O411" s="205"/>
      <c r="P411" s="122"/>
      <c r="Q411" s="122"/>
      <c r="R411" s="122"/>
      <c r="S411" s="122"/>
      <c r="T411" s="122"/>
      <c r="U411" s="122"/>
      <c r="V411" s="122"/>
      <c r="W411" s="122"/>
      <c r="X411" s="122"/>
      <c r="Y411" s="122"/>
    </row>
    <row r="412" spans="1:27" ht="128" hidden="1">
      <c r="A412" s="4">
        <v>2258</v>
      </c>
      <c r="B412" s="4" t="s">
        <v>2401</v>
      </c>
      <c r="C412" s="4">
        <v>290</v>
      </c>
      <c r="D412" s="10" t="s">
        <v>9</v>
      </c>
      <c r="E412" s="3" t="s">
        <v>566</v>
      </c>
      <c r="F412" s="3" t="s">
        <v>567</v>
      </c>
      <c r="G412" s="3" t="s">
        <v>2402</v>
      </c>
      <c r="P412" s="175"/>
      <c r="Q412" s="176"/>
      <c r="R412" s="176"/>
      <c r="S412" s="70"/>
      <c r="T412" s="71"/>
      <c r="U412" s="175"/>
      <c r="V412" s="176"/>
      <c r="W412" s="176"/>
      <c r="X412" s="70"/>
      <c r="Y412" s="71"/>
      <c r="Z412" s="158" t="str">
        <f t="shared" si="22"/>
        <v/>
      </c>
      <c r="AA412" s="47" t="str">
        <f t="shared" si="23"/>
        <v/>
      </c>
    </row>
    <row r="413" spans="1:27" ht="128" hidden="1">
      <c r="A413" s="4">
        <v>2259</v>
      </c>
      <c r="B413" s="4" t="s">
        <v>2403</v>
      </c>
      <c r="C413" s="4">
        <v>292</v>
      </c>
      <c r="D413" s="10" t="s">
        <v>9</v>
      </c>
      <c r="E413" s="3" t="s">
        <v>446</v>
      </c>
      <c r="F413" s="3" t="s">
        <v>574</v>
      </c>
      <c r="G413" s="3" t="s">
        <v>2404</v>
      </c>
      <c r="P413" s="175"/>
      <c r="Q413" s="176"/>
      <c r="R413" s="176"/>
      <c r="S413" s="70"/>
      <c r="T413" s="71"/>
      <c r="U413" s="175"/>
      <c r="V413" s="176"/>
      <c r="W413" s="176"/>
      <c r="X413" s="70"/>
      <c r="Y413" s="71"/>
      <c r="Z413" s="158" t="str">
        <f t="shared" si="22"/>
        <v/>
      </c>
      <c r="AA413" s="47" t="str">
        <f t="shared" si="23"/>
        <v/>
      </c>
    </row>
    <row r="414" spans="1:27" ht="176" hidden="1">
      <c r="A414" s="4">
        <v>2260</v>
      </c>
      <c r="B414" s="4" t="s">
        <v>2405</v>
      </c>
      <c r="C414" s="4">
        <v>293</v>
      </c>
      <c r="D414" s="10" t="s">
        <v>522</v>
      </c>
      <c r="E414" s="3" t="s">
        <v>576</v>
      </c>
      <c r="F414" s="3" t="s">
        <v>577</v>
      </c>
      <c r="G414" s="3" t="s">
        <v>2406</v>
      </c>
      <c r="P414" s="175"/>
      <c r="Q414" s="176"/>
      <c r="R414" s="176"/>
      <c r="S414" s="70"/>
      <c r="T414" s="71"/>
      <c r="U414" s="175"/>
      <c r="V414" s="176"/>
      <c r="W414" s="176"/>
      <c r="X414" s="70"/>
      <c r="Y414" s="71"/>
      <c r="Z414" s="158" t="str">
        <f t="shared" si="22"/>
        <v/>
      </c>
      <c r="AA414" s="47" t="str">
        <f t="shared" si="23"/>
        <v/>
      </c>
    </row>
    <row r="415" spans="1:27" ht="96" hidden="1">
      <c r="A415" s="4">
        <v>2261</v>
      </c>
      <c r="B415" s="4" t="s">
        <v>2407</v>
      </c>
      <c r="C415" s="4">
        <v>294</v>
      </c>
      <c r="D415" s="10" t="s">
        <v>9</v>
      </c>
      <c r="E415" s="3" t="s">
        <v>3</v>
      </c>
      <c r="F415" s="3" t="s">
        <v>580</v>
      </c>
      <c r="G415" s="3" t="s">
        <v>2408</v>
      </c>
      <c r="P415" s="175"/>
      <c r="Q415" s="176"/>
      <c r="R415" s="176"/>
      <c r="S415" s="70"/>
      <c r="T415" s="71"/>
      <c r="U415" s="175"/>
      <c r="V415" s="176"/>
      <c r="W415" s="176"/>
      <c r="X415" s="70"/>
      <c r="Y415" s="71"/>
      <c r="Z415" s="158" t="str">
        <f t="shared" si="22"/>
        <v/>
      </c>
      <c r="AA415" s="47" t="str">
        <f t="shared" si="23"/>
        <v/>
      </c>
    </row>
    <row r="416" spans="1:27" ht="96" hidden="1">
      <c r="A416" s="4">
        <v>2262</v>
      </c>
      <c r="B416" s="4" t="s">
        <v>2409</v>
      </c>
      <c r="C416" s="4">
        <v>295</v>
      </c>
      <c r="D416" s="10" t="s">
        <v>9</v>
      </c>
      <c r="E416" s="3" t="s">
        <v>583</v>
      </c>
      <c r="F416" s="3" t="s">
        <v>584</v>
      </c>
      <c r="G416" s="3" t="s">
        <v>2410</v>
      </c>
      <c r="P416" s="175"/>
      <c r="Q416" s="176"/>
      <c r="R416" s="176"/>
      <c r="S416" s="70"/>
      <c r="T416" s="71"/>
      <c r="U416" s="175"/>
      <c r="V416" s="176"/>
      <c r="W416" s="176"/>
      <c r="X416" s="70"/>
      <c r="Y416" s="71"/>
      <c r="Z416" s="158" t="str">
        <f t="shared" si="22"/>
        <v/>
      </c>
      <c r="AA416" s="47" t="str">
        <f t="shared" si="23"/>
        <v/>
      </c>
    </row>
    <row r="417" spans="1:27" ht="96" hidden="1">
      <c r="A417" s="4">
        <v>2263</v>
      </c>
      <c r="B417" s="4" t="s">
        <v>2411</v>
      </c>
      <c r="C417" s="4">
        <v>296</v>
      </c>
      <c r="D417" s="10" t="s">
        <v>9</v>
      </c>
      <c r="E417" s="3" t="s">
        <v>587</v>
      </c>
      <c r="F417" s="3" t="s">
        <v>588</v>
      </c>
      <c r="G417" s="3" t="s">
        <v>2412</v>
      </c>
      <c r="P417" s="175"/>
      <c r="Q417" s="176"/>
      <c r="R417" s="176"/>
      <c r="S417" s="70"/>
      <c r="T417" s="71"/>
      <c r="U417" s="175"/>
      <c r="V417" s="176"/>
      <c r="W417" s="176"/>
      <c r="X417" s="70"/>
      <c r="Y417" s="71"/>
      <c r="Z417" s="158" t="str">
        <f t="shared" si="22"/>
        <v/>
      </c>
      <c r="AA417" s="47" t="str">
        <f t="shared" si="23"/>
        <v/>
      </c>
    </row>
    <row r="418" spans="1:27" ht="80" hidden="1">
      <c r="A418" s="4">
        <v>2264</v>
      </c>
      <c r="B418" s="4" t="s">
        <v>2413</v>
      </c>
      <c r="C418" s="4">
        <v>298</v>
      </c>
      <c r="D418" s="10" t="s">
        <v>9</v>
      </c>
      <c r="E418" s="3" t="s">
        <v>595</v>
      </c>
      <c r="F418" s="3" t="s">
        <v>596</v>
      </c>
      <c r="G418" s="3" t="s">
        <v>2414</v>
      </c>
      <c r="P418" s="175"/>
      <c r="Q418" s="176"/>
      <c r="R418" s="176"/>
      <c r="S418" s="70"/>
      <c r="T418" s="71"/>
      <c r="U418" s="175"/>
      <c r="V418" s="176"/>
      <c r="W418" s="176"/>
      <c r="X418" s="70"/>
      <c r="Y418" s="71"/>
      <c r="Z418" s="158" t="str">
        <f t="shared" si="22"/>
        <v/>
      </c>
      <c r="AA418" s="47" t="str">
        <f t="shared" si="23"/>
        <v/>
      </c>
    </row>
    <row r="419" spans="1:27" ht="112" hidden="1">
      <c r="A419" s="4">
        <v>2265</v>
      </c>
      <c r="B419" s="4" t="s">
        <v>2415</v>
      </c>
      <c r="C419" s="4">
        <v>299</v>
      </c>
      <c r="D419" s="10" t="s">
        <v>9</v>
      </c>
      <c r="E419" s="3" t="s">
        <v>599</v>
      </c>
      <c r="F419" s="3" t="s">
        <v>600</v>
      </c>
      <c r="G419" s="3" t="s">
        <v>2416</v>
      </c>
      <c r="P419" s="175"/>
      <c r="Q419" s="176"/>
      <c r="R419" s="176"/>
      <c r="S419" s="70"/>
      <c r="T419" s="71"/>
      <c r="U419" s="175"/>
      <c r="V419" s="176"/>
      <c r="W419" s="176"/>
      <c r="X419" s="70"/>
      <c r="Y419" s="71"/>
      <c r="Z419" s="158" t="str">
        <f t="shared" si="22"/>
        <v/>
      </c>
      <c r="AA419" s="47" t="str">
        <f t="shared" si="23"/>
        <v/>
      </c>
    </row>
    <row r="420" spans="1:27" ht="80" hidden="1">
      <c r="A420" s="4">
        <v>2266</v>
      </c>
      <c r="B420" s="4" t="s">
        <v>2417</v>
      </c>
      <c r="C420" s="4">
        <v>300</v>
      </c>
      <c r="D420" s="10" t="s">
        <v>9</v>
      </c>
      <c r="E420" s="3" t="s">
        <v>603</v>
      </c>
      <c r="F420" s="3" t="s">
        <v>2418</v>
      </c>
      <c r="G420" s="3" t="s">
        <v>2419</v>
      </c>
      <c r="P420" s="175"/>
      <c r="Q420" s="176"/>
      <c r="R420" s="176"/>
      <c r="S420" s="70"/>
      <c r="T420" s="71"/>
      <c r="U420" s="175"/>
      <c r="V420" s="176"/>
      <c r="W420" s="176"/>
      <c r="X420" s="70"/>
      <c r="Y420" s="71"/>
      <c r="Z420" s="158" t="str">
        <f t="shared" si="22"/>
        <v/>
      </c>
      <c r="AA420" s="47" t="str">
        <f t="shared" si="23"/>
        <v/>
      </c>
    </row>
    <row r="421" spans="1:27" ht="112" hidden="1">
      <c r="A421" s="4">
        <v>2267</v>
      </c>
      <c r="B421" s="4" t="s">
        <v>2420</v>
      </c>
      <c r="C421" s="4">
        <v>303</v>
      </c>
      <c r="D421" s="10" t="s">
        <v>9</v>
      </c>
      <c r="E421" s="3" t="s">
        <v>614</v>
      </c>
      <c r="F421" s="3" t="s">
        <v>615</v>
      </c>
      <c r="G421" s="3" t="s">
        <v>2421</v>
      </c>
      <c r="P421" s="175"/>
      <c r="Q421" s="176"/>
      <c r="R421" s="176"/>
      <c r="S421" s="70"/>
      <c r="T421" s="71"/>
      <c r="U421" s="175"/>
      <c r="V421" s="176"/>
      <c r="W421" s="176"/>
      <c r="X421" s="70"/>
      <c r="Y421" s="71"/>
      <c r="Z421" s="158" t="str">
        <f t="shared" si="22"/>
        <v/>
      </c>
      <c r="AA421" s="47" t="str">
        <f t="shared" si="23"/>
        <v/>
      </c>
    </row>
    <row r="422" spans="1:27" ht="128" hidden="1">
      <c r="A422" s="4">
        <v>2268</v>
      </c>
      <c r="B422" s="4" t="s">
        <v>2422</v>
      </c>
      <c r="C422" s="4">
        <v>304</v>
      </c>
      <c r="D422" s="10" t="s">
        <v>9</v>
      </c>
      <c r="E422" s="3" t="s">
        <v>618</v>
      </c>
      <c r="F422" s="3" t="s">
        <v>619</v>
      </c>
      <c r="G422" s="3" t="s">
        <v>2423</v>
      </c>
      <c r="P422" s="175"/>
      <c r="Q422" s="176"/>
      <c r="R422" s="176"/>
      <c r="S422" s="70"/>
      <c r="T422" s="71"/>
      <c r="U422" s="175"/>
      <c r="V422" s="176"/>
      <c r="W422" s="176"/>
      <c r="X422" s="70"/>
      <c r="Y422" s="71"/>
      <c r="Z422" s="158" t="str">
        <f t="shared" si="22"/>
        <v/>
      </c>
      <c r="AA422" s="47" t="str">
        <f t="shared" si="23"/>
        <v/>
      </c>
    </row>
    <row r="423" spans="1:27" ht="128" hidden="1">
      <c r="A423" s="4">
        <v>2269</v>
      </c>
      <c r="B423" s="4" t="s">
        <v>2424</v>
      </c>
      <c r="C423" s="4">
        <v>310</v>
      </c>
      <c r="D423" s="10" t="s">
        <v>522</v>
      </c>
      <c r="E423" s="3" t="s">
        <v>438</v>
      </c>
      <c r="F423" s="3" t="s">
        <v>640</v>
      </c>
      <c r="G423" s="3" t="s">
        <v>2425</v>
      </c>
      <c r="P423" s="175"/>
      <c r="Q423" s="176"/>
      <c r="R423" s="176"/>
      <c r="S423" s="70"/>
      <c r="T423" s="71"/>
      <c r="U423" s="175"/>
      <c r="V423" s="176"/>
      <c r="W423" s="176"/>
      <c r="X423" s="70"/>
      <c r="Y423" s="71"/>
      <c r="Z423" s="158" t="str">
        <f t="shared" si="22"/>
        <v/>
      </c>
      <c r="AA423" s="47" t="str">
        <f t="shared" si="23"/>
        <v/>
      </c>
    </row>
    <row r="424" spans="1:27" ht="144" hidden="1">
      <c r="A424" s="4">
        <v>2270</v>
      </c>
      <c r="B424" s="4" t="s">
        <v>2426</v>
      </c>
      <c r="C424" s="4">
        <v>311</v>
      </c>
      <c r="D424" s="10" t="s">
        <v>9</v>
      </c>
      <c r="E424" s="3" t="s">
        <v>2427</v>
      </c>
      <c r="F424" s="3" t="s">
        <v>525</v>
      </c>
      <c r="G424" s="3" t="s">
        <v>2428</v>
      </c>
      <c r="P424" s="175"/>
      <c r="Q424" s="176"/>
      <c r="R424" s="176"/>
      <c r="S424" s="70"/>
      <c r="T424" s="71"/>
      <c r="U424" s="175"/>
      <c r="V424" s="176"/>
      <c r="W424" s="176"/>
      <c r="X424" s="70"/>
      <c r="Y424" s="71"/>
      <c r="Z424" s="158" t="str">
        <f t="shared" si="22"/>
        <v/>
      </c>
      <c r="AA424" s="47" t="str">
        <f t="shared" si="23"/>
        <v/>
      </c>
    </row>
    <row r="425" spans="1:27" ht="96" hidden="1">
      <c r="A425" s="4">
        <v>2271</v>
      </c>
      <c r="B425" s="4" t="s">
        <v>2429</v>
      </c>
      <c r="C425" s="4">
        <v>312</v>
      </c>
      <c r="D425" s="10" t="s">
        <v>9</v>
      </c>
      <c r="E425" s="3" t="s">
        <v>644</v>
      </c>
      <c r="F425" s="3" t="s">
        <v>645</v>
      </c>
      <c r="G425" s="3" t="s">
        <v>2430</v>
      </c>
      <c r="P425" s="175"/>
      <c r="Q425" s="176"/>
      <c r="R425" s="176"/>
      <c r="S425" s="70"/>
      <c r="T425" s="71"/>
      <c r="U425" s="175"/>
      <c r="V425" s="176"/>
      <c r="W425" s="176"/>
      <c r="X425" s="70"/>
      <c r="Y425" s="71"/>
      <c r="Z425" s="158" t="str">
        <f t="shared" si="22"/>
        <v/>
      </c>
      <c r="AA425" s="47" t="str">
        <f t="shared" si="23"/>
        <v/>
      </c>
    </row>
    <row r="426" spans="1:27" ht="112" hidden="1">
      <c r="A426" s="4">
        <v>2272</v>
      </c>
      <c r="B426" s="4" t="s">
        <v>2431</v>
      </c>
      <c r="C426" s="4">
        <v>313</v>
      </c>
      <c r="D426" s="10" t="s">
        <v>9</v>
      </c>
      <c r="E426" s="3" t="s">
        <v>648</v>
      </c>
      <c r="F426" s="3" t="s">
        <v>649</v>
      </c>
      <c r="G426" s="3" t="s">
        <v>2432</v>
      </c>
      <c r="P426" s="175"/>
      <c r="Q426" s="176"/>
      <c r="R426" s="176"/>
      <c r="S426" s="70"/>
      <c r="T426" s="71"/>
      <c r="U426" s="175"/>
      <c r="V426" s="176"/>
      <c r="W426" s="176"/>
      <c r="X426" s="70"/>
      <c r="Y426" s="71"/>
      <c r="Z426" s="158" t="str">
        <f t="shared" si="22"/>
        <v/>
      </c>
      <c r="AA426" s="47" t="str">
        <f t="shared" si="23"/>
        <v/>
      </c>
    </row>
    <row r="427" spans="1:27" ht="144" hidden="1">
      <c r="A427" s="4">
        <v>2273</v>
      </c>
      <c r="B427" s="4" t="s">
        <v>2433</v>
      </c>
      <c r="C427" s="4">
        <v>314</v>
      </c>
      <c r="D427" s="10" t="s">
        <v>9</v>
      </c>
      <c r="E427" s="3" t="s">
        <v>2434</v>
      </c>
      <c r="F427" s="3" t="s">
        <v>653</v>
      </c>
      <c r="G427" s="3" t="s">
        <v>2435</v>
      </c>
      <c r="P427" s="175"/>
      <c r="Q427" s="176"/>
      <c r="R427" s="176"/>
      <c r="S427" s="70"/>
      <c r="T427" s="71"/>
      <c r="U427" s="175"/>
      <c r="V427" s="176"/>
      <c r="W427" s="176"/>
      <c r="X427" s="70"/>
      <c r="Y427" s="71"/>
      <c r="Z427" s="158" t="str">
        <f t="shared" si="22"/>
        <v/>
      </c>
      <c r="AA427" s="47" t="str">
        <f t="shared" si="23"/>
        <v/>
      </c>
    </row>
    <row r="428" spans="1:27" ht="112" hidden="1">
      <c r="A428" s="4">
        <v>2274</v>
      </c>
      <c r="B428" s="4" t="s">
        <v>2436</v>
      </c>
      <c r="C428" s="4">
        <v>315</v>
      </c>
      <c r="D428" s="10" t="s">
        <v>9</v>
      </c>
      <c r="E428" s="3" t="s">
        <v>2437</v>
      </c>
      <c r="F428" s="3" t="s">
        <v>657</v>
      </c>
      <c r="G428" s="3" t="s">
        <v>2438</v>
      </c>
      <c r="P428" s="175"/>
      <c r="Q428" s="176"/>
      <c r="R428" s="176"/>
      <c r="S428" s="70"/>
      <c r="T428" s="71"/>
      <c r="U428" s="175"/>
      <c r="V428" s="176"/>
      <c r="W428" s="176"/>
      <c r="X428" s="70"/>
      <c r="Y428" s="71"/>
      <c r="Z428" s="158" t="str">
        <f t="shared" si="22"/>
        <v/>
      </c>
      <c r="AA428" s="47" t="str">
        <f t="shared" si="23"/>
        <v/>
      </c>
    </row>
    <row r="429" spans="1:27" ht="128" hidden="1">
      <c r="A429" s="4">
        <v>2275</v>
      </c>
      <c r="B429" s="4" t="s">
        <v>2439</v>
      </c>
      <c r="C429" s="4">
        <v>316</v>
      </c>
      <c r="D429" s="10" t="s">
        <v>9</v>
      </c>
      <c r="E429" s="3" t="s">
        <v>660</v>
      </c>
      <c r="F429" s="3" t="s">
        <v>661</v>
      </c>
      <c r="G429" s="3" t="s">
        <v>2440</v>
      </c>
      <c r="P429" s="175"/>
      <c r="Q429" s="176"/>
      <c r="R429" s="176"/>
      <c r="S429" s="70"/>
      <c r="T429" s="71"/>
      <c r="U429" s="175"/>
      <c r="V429" s="176"/>
      <c r="W429" s="176"/>
      <c r="X429" s="70"/>
      <c r="Y429" s="71"/>
      <c r="Z429" s="158" t="str">
        <f t="shared" si="22"/>
        <v/>
      </c>
      <c r="AA429" s="47" t="str">
        <f t="shared" si="23"/>
        <v/>
      </c>
    </row>
    <row r="430" spans="1:27" ht="96" hidden="1">
      <c r="A430" s="4">
        <v>2276</v>
      </c>
      <c r="B430" s="4" t="s">
        <v>2441</v>
      </c>
      <c r="C430" s="4">
        <v>317</v>
      </c>
      <c r="D430" s="10" t="s">
        <v>9</v>
      </c>
      <c r="E430" s="3" t="s">
        <v>664</v>
      </c>
      <c r="F430" s="3" t="s">
        <v>665</v>
      </c>
      <c r="G430" s="3" t="s">
        <v>2442</v>
      </c>
      <c r="P430" s="175"/>
      <c r="Q430" s="176"/>
      <c r="R430" s="176"/>
      <c r="S430" s="70"/>
      <c r="T430" s="71"/>
      <c r="U430" s="175"/>
      <c r="V430" s="176"/>
      <c r="W430" s="176"/>
      <c r="X430" s="70"/>
      <c r="Y430" s="71"/>
      <c r="Z430" s="158" t="str">
        <f t="shared" si="22"/>
        <v/>
      </c>
      <c r="AA430" s="47" t="str">
        <f t="shared" si="23"/>
        <v/>
      </c>
    </row>
    <row r="431" spans="1:27" ht="112" hidden="1">
      <c r="A431" s="4">
        <v>2277</v>
      </c>
      <c r="B431" s="4" t="s">
        <v>2443</v>
      </c>
      <c r="C431" s="4">
        <v>318</v>
      </c>
      <c r="D431" s="10" t="s">
        <v>9</v>
      </c>
      <c r="E431" s="3" t="s">
        <v>668</v>
      </c>
      <c r="F431" s="3" t="s">
        <v>669</v>
      </c>
      <c r="G431" s="3" t="s">
        <v>2444</v>
      </c>
      <c r="P431" s="175"/>
      <c r="Q431" s="176"/>
      <c r="R431" s="176"/>
      <c r="S431" s="70"/>
      <c r="T431" s="71"/>
      <c r="U431" s="175"/>
      <c r="V431" s="176"/>
      <c r="W431" s="176"/>
      <c r="X431" s="70"/>
      <c r="Y431" s="71"/>
      <c r="Z431" s="158" t="str">
        <f t="shared" si="22"/>
        <v/>
      </c>
      <c r="AA431" s="47" t="str">
        <f t="shared" si="23"/>
        <v/>
      </c>
    </row>
    <row r="432" spans="1:27" ht="48" hidden="1">
      <c r="A432" s="4">
        <v>2278</v>
      </c>
      <c r="C432" s="4" t="s">
        <v>2367</v>
      </c>
      <c r="D432" s="10" t="s">
        <v>522</v>
      </c>
      <c r="E432" s="3" t="s">
        <v>3581</v>
      </c>
      <c r="F432" s="3" t="s">
        <v>2445</v>
      </c>
      <c r="G432" s="3" t="s">
        <v>2399</v>
      </c>
      <c r="P432" s="175"/>
      <c r="Q432" s="176"/>
      <c r="R432" s="176"/>
      <c r="S432" s="70"/>
      <c r="T432" s="71"/>
      <c r="U432" s="175"/>
      <c r="V432" s="176"/>
      <c r="W432" s="176"/>
      <c r="X432" s="70"/>
      <c r="Y432" s="71"/>
      <c r="Z432" s="158" t="str">
        <f t="shared" si="22"/>
        <v/>
      </c>
      <c r="AA432" s="47" t="str">
        <f t="shared" si="23"/>
        <v/>
      </c>
    </row>
    <row r="433" spans="1:27" s="29" customFormat="1" ht="16" hidden="1">
      <c r="A433" s="4" t="s">
        <v>522</v>
      </c>
      <c r="B433" s="4" t="s">
        <v>522</v>
      </c>
      <c r="G433" s="29" t="s">
        <v>522</v>
      </c>
      <c r="H433" s="205"/>
      <c r="I433" s="205"/>
      <c r="J433" s="205"/>
      <c r="K433" s="205"/>
      <c r="L433" s="205"/>
      <c r="M433" s="205"/>
      <c r="N433" s="205"/>
      <c r="O433" s="205"/>
      <c r="P433" s="122"/>
      <c r="Q433" s="122"/>
      <c r="R433" s="122"/>
      <c r="S433" s="122"/>
      <c r="T433" s="122"/>
      <c r="U433" s="122"/>
      <c r="V433" s="122"/>
      <c r="W433" s="122"/>
      <c r="X433" s="122"/>
      <c r="Y433" s="122"/>
    </row>
    <row r="434" spans="1:27" s="29" customFormat="1" ht="16" hidden="1">
      <c r="A434" s="4" t="s">
        <v>522</v>
      </c>
      <c r="B434" s="4" t="s">
        <v>522</v>
      </c>
      <c r="G434" s="29" t="s">
        <v>522</v>
      </c>
      <c r="H434" s="205"/>
      <c r="I434" s="205"/>
      <c r="J434" s="205"/>
      <c r="K434" s="205"/>
      <c r="L434" s="205"/>
      <c r="M434" s="205"/>
      <c r="N434" s="205"/>
      <c r="O434" s="205"/>
      <c r="P434" s="122"/>
      <c r="Q434" s="122"/>
      <c r="R434" s="122"/>
      <c r="S434" s="122"/>
      <c r="T434" s="122"/>
      <c r="U434" s="122"/>
      <c r="V434" s="122"/>
      <c r="W434" s="122"/>
      <c r="X434" s="122"/>
      <c r="Y434" s="122"/>
    </row>
    <row r="435" spans="1:27" s="29" customFormat="1" ht="48" hidden="1">
      <c r="A435" s="4" t="s">
        <v>522</v>
      </c>
      <c r="B435" s="4" t="s">
        <v>522</v>
      </c>
      <c r="E435" s="174" t="s">
        <v>672</v>
      </c>
      <c r="F435" s="3" t="s">
        <v>673</v>
      </c>
      <c r="G435" s="29" t="s">
        <v>522</v>
      </c>
      <c r="H435" s="205"/>
      <c r="I435" s="205"/>
      <c r="J435" s="205"/>
      <c r="K435" s="205"/>
      <c r="L435" s="205"/>
      <c r="M435" s="205"/>
      <c r="N435" s="205"/>
      <c r="O435" s="205"/>
      <c r="P435" s="122"/>
      <c r="Q435" s="122"/>
      <c r="R435" s="122"/>
      <c r="S435" s="122"/>
      <c r="T435" s="122"/>
      <c r="U435" s="122"/>
      <c r="V435" s="122"/>
      <c r="W435" s="122"/>
      <c r="X435" s="122"/>
      <c r="Y435" s="122"/>
    </row>
    <row r="436" spans="1:27" ht="160" hidden="1">
      <c r="A436" s="4">
        <v>2279</v>
      </c>
      <c r="C436" s="4" t="s">
        <v>2367</v>
      </c>
      <c r="D436" s="10" t="s">
        <v>522</v>
      </c>
      <c r="E436" s="3" t="s">
        <v>3582</v>
      </c>
      <c r="F436" s="3" t="s">
        <v>2446</v>
      </c>
      <c r="G436" s="3" t="s">
        <v>2447</v>
      </c>
      <c r="P436" s="175"/>
      <c r="Q436" s="176"/>
      <c r="R436" s="176"/>
      <c r="S436" s="70"/>
      <c r="T436" s="71"/>
      <c r="U436" s="175"/>
      <c r="V436" s="176"/>
      <c r="W436" s="176"/>
      <c r="X436" s="70"/>
      <c r="Y436" s="71"/>
      <c r="Z436" s="158" t="str">
        <f t="shared" si="22"/>
        <v/>
      </c>
      <c r="AA436" s="47" t="str">
        <f t="shared" si="23"/>
        <v/>
      </c>
    </row>
    <row r="437" spans="1:27" ht="160" hidden="1">
      <c r="A437" s="4">
        <v>2280</v>
      </c>
      <c r="B437" s="4" t="s">
        <v>2448</v>
      </c>
      <c r="C437" s="4">
        <v>319</v>
      </c>
      <c r="D437" s="10" t="s">
        <v>9</v>
      </c>
      <c r="E437" s="3" t="s">
        <v>674</v>
      </c>
      <c r="F437" s="3" t="s">
        <v>675</v>
      </c>
      <c r="G437" s="3" t="s">
        <v>2449</v>
      </c>
      <c r="P437" s="175"/>
      <c r="Q437" s="176"/>
      <c r="R437" s="176"/>
      <c r="S437" s="70"/>
      <c r="T437" s="71"/>
      <c r="U437" s="175"/>
      <c r="V437" s="176"/>
      <c r="W437" s="176"/>
      <c r="X437" s="70"/>
      <c r="Y437" s="71"/>
      <c r="Z437" s="158" t="str">
        <f t="shared" si="22"/>
        <v/>
      </c>
      <c r="AA437" s="47" t="str">
        <f t="shared" si="23"/>
        <v/>
      </c>
    </row>
    <row r="438" spans="1:27" ht="128" hidden="1">
      <c r="A438" s="4">
        <v>2281</v>
      </c>
      <c r="B438" s="4" t="s">
        <v>2450</v>
      </c>
      <c r="C438" s="4">
        <v>320</v>
      </c>
      <c r="D438" s="10" t="s">
        <v>9</v>
      </c>
      <c r="E438" s="3" t="s">
        <v>678</v>
      </c>
      <c r="F438" s="3" t="s">
        <v>679</v>
      </c>
      <c r="G438" s="3" t="s">
        <v>2451</v>
      </c>
      <c r="P438" s="175"/>
      <c r="Q438" s="176"/>
      <c r="R438" s="176"/>
      <c r="S438" s="70"/>
      <c r="T438" s="71"/>
      <c r="U438" s="175"/>
      <c r="V438" s="176"/>
      <c r="W438" s="176"/>
      <c r="X438" s="70"/>
      <c r="Y438" s="71"/>
      <c r="Z438" s="158" t="str">
        <f t="shared" si="22"/>
        <v/>
      </c>
      <c r="AA438" s="47" t="str">
        <f t="shared" si="23"/>
        <v/>
      </c>
    </row>
    <row r="439" spans="1:27" ht="80" hidden="1">
      <c r="A439" s="4">
        <v>2282</v>
      </c>
      <c r="B439" s="4" t="s">
        <v>2452</v>
      </c>
      <c r="C439" s="4">
        <v>321</v>
      </c>
      <c r="D439" s="10" t="s">
        <v>9</v>
      </c>
      <c r="E439" s="3" t="s">
        <v>682</v>
      </c>
      <c r="F439" s="3" t="s">
        <v>683</v>
      </c>
      <c r="G439" s="3" t="s">
        <v>2453</v>
      </c>
      <c r="P439" s="175"/>
      <c r="Q439" s="176"/>
      <c r="R439" s="176"/>
      <c r="S439" s="70"/>
      <c r="T439" s="71"/>
      <c r="U439" s="175"/>
      <c r="V439" s="176"/>
      <c r="W439" s="176"/>
      <c r="X439" s="70"/>
      <c r="Y439" s="71"/>
      <c r="Z439" s="158" t="str">
        <f t="shared" si="22"/>
        <v/>
      </c>
      <c r="AA439" s="47" t="str">
        <f t="shared" si="23"/>
        <v/>
      </c>
    </row>
    <row r="440" spans="1:27" s="29" customFormat="1" ht="16" hidden="1">
      <c r="A440" s="4" t="s">
        <v>522</v>
      </c>
      <c r="B440" s="4" t="s">
        <v>522</v>
      </c>
      <c r="G440" s="29" t="s">
        <v>522</v>
      </c>
      <c r="H440" s="205"/>
      <c r="I440" s="205"/>
      <c r="J440" s="205"/>
      <c r="K440" s="205"/>
      <c r="L440" s="205"/>
      <c r="M440" s="205"/>
      <c r="N440" s="205"/>
      <c r="O440" s="205"/>
      <c r="P440" s="122"/>
      <c r="Q440" s="122"/>
      <c r="R440" s="122"/>
      <c r="S440" s="122"/>
      <c r="T440" s="122"/>
      <c r="U440" s="122"/>
      <c r="V440" s="122"/>
      <c r="W440" s="122"/>
      <c r="X440" s="122"/>
      <c r="Y440" s="122"/>
    </row>
    <row r="441" spans="1:27" s="29" customFormat="1" ht="16" hidden="1">
      <c r="A441" s="4" t="s">
        <v>522</v>
      </c>
      <c r="B441" s="4" t="s">
        <v>522</v>
      </c>
      <c r="G441" s="29" t="s">
        <v>522</v>
      </c>
      <c r="H441" s="205"/>
      <c r="I441" s="205"/>
      <c r="J441" s="205"/>
      <c r="K441" s="205"/>
      <c r="L441" s="205"/>
      <c r="M441" s="205"/>
      <c r="N441" s="205"/>
      <c r="O441" s="205"/>
      <c r="P441" s="122"/>
      <c r="Q441" s="122"/>
      <c r="R441" s="122"/>
      <c r="S441" s="122"/>
      <c r="T441" s="122"/>
      <c r="U441" s="122"/>
      <c r="V441" s="122"/>
      <c r="W441" s="122"/>
      <c r="X441" s="122"/>
      <c r="Y441" s="122"/>
    </row>
    <row r="442" spans="1:27" s="29" customFormat="1" ht="48" hidden="1">
      <c r="A442" s="4" t="s">
        <v>522</v>
      </c>
      <c r="B442" s="4" t="s">
        <v>522</v>
      </c>
      <c r="E442" s="174" t="s">
        <v>686</v>
      </c>
      <c r="F442" s="3" t="s">
        <v>687</v>
      </c>
      <c r="G442" s="29" t="s">
        <v>522</v>
      </c>
      <c r="H442" s="205"/>
      <c r="I442" s="205"/>
      <c r="J442" s="205"/>
      <c r="K442" s="205"/>
      <c r="L442" s="205"/>
      <c r="M442" s="205"/>
      <c r="N442" s="205"/>
      <c r="O442" s="205"/>
      <c r="P442" s="122"/>
      <c r="Q442" s="122"/>
      <c r="R442" s="122"/>
      <c r="S442" s="122"/>
      <c r="T442" s="122"/>
      <c r="U442" s="122"/>
      <c r="V442" s="122"/>
      <c r="W442" s="122"/>
      <c r="X442" s="122"/>
      <c r="Y442" s="122"/>
    </row>
    <row r="443" spans="1:27" ht="96" hidden="1">
      <c r="A443" s="4">
        <v>2283</v>
      </c>
      <c r="B443" s="4" t="s">
        <v>2454</v>
      </c>
      <c r="C443" s="4">
        <v>322</v>
      </c>
      <c r="D443" s="10" t="s">
        <v>9</v>
      </c>
      <c r="E443" s="3" t="s">
        <v>688</v>
      </c>
      <c r="F443" s="3" t="s">
        <v>689</v>
      </c>
      <c r="G443" s="3" t="s">
        <v>2455</v>
      </c>
      <c r="P443" s="175"/>
      <c r="Q443" s="176"/>
      <c r="R443" s="176"/>
      <c r="S443" s="70"/>
      <c r="T443" s="71"/>
      <c r="U443" s="175"/>
      <c r="V443" s="176"/>
      <c r="W443" s="176"/>
      <c r="X443" s="70"/>
      <c r="Y443" s="71"/>
      <c r="Z443" s="158" t="str">
        <f t="shared" si="22"/>
        <v/>
      </c>
      <c r="AA443" s="47" t="str">
        <f t="shared" si="23"/>
        <v/>
      </c>
    </row>
    <row r="444" spans="1:27" ht="128" hidden="1">
      <c r="A444" s="4">
        <v>2284</v>
      </c>
      <c r="B444" s="4" t="s">
        <v>2456</v>
      </c>
      <c r="C444" s="4">
        <v>323</v>
      </c>
      <c r="D444" s="10" t="s">
        <v>522</v>
      </c>
      <c r="E444" s="3" t="s">
        <v>692</v>
      </c>
      <c r="F444" s="3" t="s">
        <v>693</v>
      </c>
      <c r="G444" s="3" t="s">
        <v>2457</v>
      </c>
      <c r="P444" s="175"/>
      <c r="Q444" s="176"/>
      <c r="R444" s="176"/>
      <c r="S444" s="70"/>
      <c r="T444" s="71"/>
      <c r="U444" s="175"/>
      <c r="V444" s="176"/>
      <c r="W444" s="176"/>
      <c r="X444" s="70"/>
      <c r="Y444" s="71"/>
      <c r="Z444" s="158" t="str">
        <f t="shared" si="22"/>
        <v/>
      </c>
      <c r="AA444" s="47" t="str">
        <f t="shared" si="23"/>
        <v/>
      </c>
    </row>
    <row r="445" spans="1:27" ht="176" hidden="1">
      <c r="A445" s="4">
        <v>2285</v>
      </c>
      <c r="C445" s="4" t="s">
        <v>2367</v>
      </c>
      <c r="D445" s="10" t="s">
        <v>522</v>
      </c>
      <c r="E445" s="3" t="s">
        <v>1959</v>
      </c>
      <c r="F445" s="3" t="s">
        <v>2458</v>
      </c>
      <c r="G445" s="3" t="s">
        <v>2459</v>
      </c>
      <c r="P445" s="175"/>
      <c r="Q445" s="176"/>
      <c r="R445" s="176"/>
      <c r="S445" s="70"/>
      <c r="T445" s="71"/>
      <c r="U445" s="175"/>
      <c r="V445" s="176"/>
      <c r="W445" s="176"/>
      <c r="X445" s="70"/>
      <c r="Y445" s="71"/>
      <c r="Z445" s="158" t="str">
        <f t="shared" si="22"/>
        <v/>
      </c>
      <c r="AA445" s="47" t="str">
        <f t="shared" si="23"/>
        <v/>
      </c>
    </row>
    <row r="446" spans="1:27" ht="112" hidden="1">
      <c r="A446" s="4">
        <v>2286</v>
      </c>
      <c r="C446" s="4" t="s">
        <v>2367</v>
      </c>
      <c r="D446" s="10" t="s">
        <v>522</v>
      </c>
      <c r="E446" s="3" t="s">
        <v>3583</v>
      </c>
      <c r="F446" s="3" t="s">
        <v>2460</v>
      </c>
      <c r="G446" s="3" t="s">
        <v>2461</v>
      </c>
      <c r="P446" s="175"/>
      <c r="Q446" s="176"/>
      <c r="R446" s="176"/>
      <c r="S446" s="70"/>
      <c r="T446" s="71"/>
      <c r="U446" s="175"/>
      <c r="V446" s="176"/>
      <c r="W446" s="176"/>
      <c r="X446" s="70"/>
      <c r="Y446" s="71"/>
      <c r="Z446" s="158" t="str">
        <f t="shared" si="22"/>
        <v/>
      </c>
      <c r="AA446" s="47" t="str">
        <f t="shared" si="23"/>
        <v/>
      </c>
    </row>
    <row r="447" spans="1:27" ht="160" hidden="1">
      <c r="A447" s="4">
        <v>2287</v>
      </c>
      <c r="C447" s="4" t="s">
        <v>2367</v>
      </c>
      <c r="D447" s="10" t="s">
        <v>522</v>
      </c>
      <c r="E447" s="3" t="s">
        <v>3584</v>
      </c>
      <c r="F447" s="3" t="s">
        <v>2462</v>
      </c>
      <c r="G447" s="3" t="s">
        <v>2463</v>
      </c>
      <c r="P447" s="175"/>
      <c r="Q447" s="176"/>
      <c r="R447" s="176"/>
      <c r="S447" s="70"/>
      <c r="T447" s="71"/>
      <c r="U447" s="175"/>
      <c r="V447" s="176"/>
      <c r="W447" s="176"/>
      <c r="X447" s="70"/>
      <c r="Y447" s="71"/>
      <c r="Z447" s="158" t="str">
        <f t="shared" si="22"/>
        <v/>
      </c>
      <c r="AA447" s="47" t="str">
        <f t="shared" si="23"/>
        <v/>
      </c>
    </row>
    <row r="448" spans="1:27" ht="32" hidden="1">
      <c r="A448" s="4">
        <v>2288</v>
      </c>
      <c r="C448" s="4" t="s">
        <v>2367</v>
      </c>
      <c r="D448" s="10" t="s">
        <v>522</v>
      </c>
      <c r="E448" s="3" t="s">
        <v>3585</v>
      </c>
      <c r="F448" s="3" t="s">
        <v>2464</v>
      </c>
      <c r="G448" s="3" t="s">
        <v>2399</v>
      </c>
      <c r="P448" s="175"/>
      <c r="Q448" s="176"/>
      <c r="R448" s="176"/>
      <c r="S448" s="70"/>
      <c r="T448" s="71"/>
      <c r="U448" s="175"/>
      <c r="V448" s="176"/>
      <c r="W448" s="176"/>
      <c r="X448" s="70"/>
      <c r="Y448" s="71"/>
      <c r="Z448" s="158" t="str">
        <f t="shared" si="22"/>
        <v/>
      </c>
      <c r="AA448" s="47" t="str">
        <f t="shared" si="23"/>
        <v/>
      </c>
    </row>
    <row r="449" spans="1:27" s="29" customFormat="1" ht="16" hidden="1">
      <c r="A449" s="4" t="s">
        <v>522</v>
      </c>
      <c r="B449" s="4" t="s">
        <v>522</v>
      </c>
      <c r="H449" s="205"/>
      <c r="I449" s="205"/>
      <c r="J449" s="205"/>
      <c r="K449" s="205"/>
      <c r="L449" s="205"/>
      <c r="M449" s="205"/>
      <c r="N449" s="205"/>
      <c r="O449" s="205"/>
      <c r="P449" s="122"/>
      <c r="Q449" s="122"/>
      <c r="R449" s="122"/>
      <c r="S449" s="122"/>
      <c r="T449" s="122"/>
      <c r="U449" s="122"/>
      <c r="V449" s="122"/>
      <c r="W449" s="122"/>
      <c r="X449" s="122"/>
      <c r="Y449" s="122"/>
    </row>
    <row r="450" spans="1:27" s="29" customFormat="1" ht="16" hidden="1">
      <c r="A450" s="4" t="s">
        <v>522</v>
      </c>
      <c r="B450" s="4" t="s">
        <v>522</v>
      </c>
      <c r="H450" s="205"/>
      <c r="I450" s="205"/>
      <c r="J450" s="205"/>
      <c r="K450" s="205"/>
      <c r="L450" s="205"/>
      <c r="M450" s="205"/>
      <c r="N450" s="205"/>
      <c r="O450" s="205"/>
      <c r="P450" s="122"/>
      <c r="Q450" s="122"/>
      <c r="R450" s="122"/>
      <c r="S450" s="122"/>
      <c r="T450" s="122"/>
      <c r="U450" s="122"/>
      <c r="V450" s="122"/>
      <c r="W450" s="122"/>
      <c r="X450" s="122"/>
      <c r="Y450" s="122"/>
    </row>
    <row r="451" spans="1:27" s="29" customFormat="1" ht="17" hidden="1">
      <c r="A451" s="4" t="s">
        <v>522</v>
      </c>
      <c r="B451" s="4" t="s">
        <v>522</v>
      </c>
      <c r="E451" s="174" t="s">
        <v>696</v>
      </c>
      <c r="H451" s="205"/>
      <c r="I451" s="205"/>
      <c r="J451" s="205"/>
      <c r="K451" s="205"/>
      <c r="L451" s="205"/>
      <c r="M451" s="205"/>
      <c r="N451" s="205"/>
      <c r="O451" s="205"/>
      <c r="P451" s="122"/>
      <c r="Q451" s="122"/>
      <c r="R451" s="122"/>
      <c r="S451" s="122"/>
      <c r="T451" s="122"/>
      <c r="U451" s="122"/>
      <c r="V451" s="122"/>
      <c r="W451" s="122"/>
      <c r="X451" s="122"/>
      <c r="Y451" s="122"/>
    </row>
    <row r="452" spans="1:27" ht="160" hidden="1">
      <c r="A452" s="4">
        <v>2289</v>
      </c>
      <c r="B452" s="4" t="s">
        <v>2465</v>
      </c>
      <c r="C452" s="4">
        <v>324</v>
      </c>
      <c r="D452" s="10" t="s">
        <v>9</v>
      </c>
      <c r="E452" s="3" t="s">
        <v>697</v>
      </c>
      <c r="F452" s="3" t="s">
        <v>698</v>
      </c>
      <c r="G452" s="3" t="s">
        <v>2466</v>
      </c>
      <c r="P452" s="175"/>
      <c r="Q452" s="176"/>
      <c r="R452" s="176"/>
      <c r="S452" s="70"/>
      <c r="T452" s="71"/>
      <c r="U452" s="175"/>
      <c r="V452" s="176"/>
      <c r="W452" s="176"/>
      <c r="X452" s="70"/>
      <c r="Y452" s="71"/>
      <c r="Z452" s="158" t="str">
        <f t="shared" ref="Z452:Z515" si="24">IF(U452&lt;&gt;"",U452,IF(P452&lt;&gt;"",P452,IF(N452&lt;&gt;"",N452,"")))</f>
        <v/>
      </c>
      <c r="AA452" s="47" t="str">
        <f t="shared" ref="AA452:AA515" si="25">IF(X452&lt;&gt;"",X452,IF(S452&lt;&gt;"",S452,IF(O452&lt;&gt;"",O452,"")))</f>
        <v/>
      </c>
    </row>
    <row r="453" spans="1:27" ht="128" hidden="1">
      <c r="A453" s="4">
        <v>2290</v>
      </c>
      <c r="B453" s="4" t="s">
        <v>2467</v>
      </c>
      <c r="C453" s="4">
        <v>325</v>
      </c>
      <c r="D453" s="10" t="s">
        <v>522</v>
      </c>
      <c r="E453" s="3" t="s">
        <v>702</v>
      </c>
      <c r="F453" s="3" t="s">
        <v>703</v>
      </c>
      <c r="G453" s="3" t="s">
        <v>2468</v>
      </c>
      <c r="P453" s="175"/>
      <c r="Q453" s="176"/>
      <c r="R453" s="176"/>
      <c r="S453" s="70"/>
      <c r="T453" s="71"/>
      <c r="U453" s="175"/>
      <c r="V453" s="176"/>
      <c r="W453" s="176"/>
      <c r="X453" s="70"/>
      <c r="Y453" s="71"/>
      <c r="Z453" s="158" t="str">
        <f t="shared" si="24"/>
        <v/>
      </c>
      <c r="AA453" s="47" t="str">
        <f t="shared" si="25"/>
        <v/>
      </c>
    </row>
    <row r="454" spans="1:27" ht="160" hidden="1">
      <c r="A454" s="4">
        <v>2291</v>
      </c>
      <c r="B454" s="4" t="s">
        <v>2469</v>
      </c>
      <c r="C454" s="4">
        <v>326</v>
      </c>
      <c r="D454" s="10" t="s">
        <v>522</v>
      </c>
      <c r="E454" s="3" t="s">
        <v>706</v>
      </c>
      <c r="F454" s="3" t="s">
        <v>707</v>
      </c>
      <c r="G454" s="3" t="s">
        <v>2470</v>
      </c>
      <c r="P454" s="175"/>
      <c r="Q454" s="176"/>
      <c r="R454" s="176"/>
      <c r="S454" s="70"/>
      <c r="T454" s="71"/>
      <c r="U454" s="175"/>
      <c r="V454" s="176"/>
      <c r="W454" s="176"/>
      <c r="X454" s="70"/>
      <c r="Y454" s="71"/>
      <c r="Z454" s="158" t="str">
        <f t="shared" si="24"/>
        <v/>
      </c>
      <c r="AA454" s="47" t="str">
        <f t="shared" si="25"/>
        <v/>
      </c>
    </row>
    <row r="455" spans="1:27" ht="112" hidden="1">
      <c r="A455" s="4">
        <v>2292</v>
      </c>
      <c r="B455" s="4" t="s">
        <v>2471</v>
      </c>
      <c r="C455" s="4">
        <v>327</v>
      </c>
      <c r="D455" s="10" t="s">
        <v>9</v>
      </c>
      <c r="E455" s="3" t="s">
        <v>710</v>
      </c>
      <c r="F455" s="3" t="s">
        <v>711</v>
      </c>
      <c r="G455" s="3" t="s">
        <v>2472</v>
      </c>
      <c r="P455" s="175"/>
      <c r="Q455" s="176"/>
      <c r="R455" s="176"/>
      <c r="S455" s="70"/>
      <c r="T455" s="71"/>
      <c r="U455" s="175"/>
      <c r="V455" s="176"/>
      <c r="W455" s="176"/>
      <c r="X455" s="70"/>
      <c r="Y455" s="71"/>
      <c r="Z455" s="158" t="str">
        <f t="shared" si="24"/>
        <v/>
      </c>
      <c r="AA455" s="47" t="str">
        <f t="shared" si="25"/>
        <v/>
      </c>
    </row>
    <row r="456" spans="1:27" ht="160" hidden="1">
      <c r="A456" s="4">
        <v>2293</v>
      </c>
      <c r="B456" s="4" t="s">
        <v>2473</v>
      </c>
      <c r="C456" s="4">
        <v>328</v>
      </c>
      <c r="D456" s="10" t="s">
        <v>9</v>
      </c>
      <c r="E456" s="3" t="s">
        <v>714</v>
      </c>
      <c r="F456" s="3" t="s">
        <v>715</v>
      </c>
      <c r="G456" s="3" t="s">
        <v>2474</v>
      </c>
      <c r="P456" s="175"/>
      <c r="Q456" s="176"/>
      <c r="R456" s="176"/>
      <c r="S456" s="70"/>
      <c r="T456" s="71"/>
      <c r="U456" s="175"/>
      <c r="V456" s="176"/>
      <c r="W456" s="176"/>
      <c r="X456" s="70"/>
      <c r="Y456" s="71"/>
      <c r="Z456" s="158" t="str">
        <f t="shared" si="24"/>
        <v/>
      </c>
      <c r="AA456" s="47" t="str">
        <f t="shared" si="25"/>
        <v/>
      </c>
    </row>
    <row r="457" spans="1:27" ht="160" hidden="1">
      <c r="A457" s="4">
        <v>2294</v>
      </c>
      <c r="B457" s="4" t="s">
        <v>2475</v>
      </c>
      <c r="C457" s="4">
        <v>329</v>
      </c>
      <c r="D457" s="10" t="s">
        <v>9</v>
      </c>
      <c r="E457" s="3" t="s">
        <v>718</v>
      </c>
      <c r="F457" s="3" t="s">
        <v>719</v>
      </c>
      <c r="G457" s="3" t="s">
        <v>2476</v>
      </c>
      <c r="P457" s="175"/>
      <c r="Q457" s="176"/>
      <c r="R457" s="176"/>
      <c r="S457" s="70"/>
      <c r="T457" s="71"/>
      <c r="U457" s="175"/>
      <c r="V457" s="176"/>
      <c r="W457" s="176"/>
      <c r="X457" s="70"/>
      <c r="Y457" s="71"/>
      <c r="Z457" s="158" t="str">
        <f t="shared" si="24"/>
        <v/>
      </c>
      <c r="AA457" s="47" t="str">
        <f t="shared" si="25"/>
        <v/>
      </c>
    </row>
    <row r="458" spans="1:27" ht="112" hidden="1">
      <c r="A458" s="4">
        <v>2295</v>
      </c>
      <c r="B458" s="4" t="s">
        <v>2477</v>
      </c>
      <c r="C458" s="4">
        <v>330</v>
      </c>
      <c r="D458" s="10" t="s">
        <v>522</v>
      </c>
      <c r="E458" s="3" t="s">
        <v>722</v>
      </c>
      <c r="F458" s="3" t="s">
        <v>723</v>
      </c>
      <c r="G458" s="3" t="s">
        <v>2478</v>
      </c>
      <c r="P458" s="175"/>
      <c r="Q458" s="176"/>
      <c r="R458" s="176"/>
      <c r="S458" s="70"/>
      <c r="T458" s="71"/>
      <c r="U458" s="175"/>
      <c r="V458" s="176"/>
      <c r="W458" s="176"/>
      <c r="X458" s="70"/>
      <c r="Y458" s="71"/>
      <c r="Z458" s="158" t="str">
        <f t="shared" si="24"/>
        <v/>
      </c>
      <c r="AA458" s="47" t="str">
        <f t="shared" si="25"/>
        <v/>
      </c>
    </row>
    <row r="459" spans="1:27" ht="144" hidden="1">
      <c r="A459" s="4">
        <v>2296</v>
      </c>
      <c r="B459" s="4" t="s">
        <v>2479</v>
      </c>
      <c r="C459" s="4">
        <v>331</v>
      </c>
      <c r="D459" s="10" t="s">
        <v>9</v>
      </c>
      <c r="E459" s="3" t="s">
        <v>726</v>
      </c>
      <c r="F459" s="3" t="s">
        <v>727</v>
      </c>
      <c r="G459" s="3" t="s">
        <v>2480</v>
      </c>
      <c r="P459" s="175"/>
      <c r="Q459" s="176"/>
      <c r="R459" s="176"/>
      <c r="S459" s="70"/>
      <c r="T459" s="71"/>
      <c r="U459" s="175"/>
      <c r="V459" s="176"/>
      <c r="W459" s="176"/>
      <c r="X459" s="70"/>
      <c r="Y459" s="71"/>
      <c r="Z459" s="158" t="str">
        <f t="shared" si="24"/>
        <v/>
      </c>
      <c r="AA459" s="47" t="str">
        <f t="shared" si="25"/>
        <v/>
      </c>
    </row>
    <row r="460" spans="1:27" ht="144" hidden="1">
      <c r="A460" s="4">
        <v>2297</v>
      </c>
      <c r="B460" s="4" t="s">
        <v>2481</v>
      </c>
      <c r="C460" s="4">
        <v>332</v>
      </c>
      <c r="D460" s="10" t="s">
        <v>9</v>
      </c>
      <c r="E460" s="3" t="s">
        <v>730</v>
      </c>
      <c r="F460" s="3" t="s">
        <v>731</v>
      </c>
      <c r="G460" s="3" t="s">
        <v>2482</v>
      </c>
      <c r="P460" s="175"/>
      <c r="Q460" s="176"/>
      <c r="R460" s="176"/>
      <c r="S460" s="70"/>
      <c r="T460" s="71"/>
      <c r="U460" s="175"/>
      <c r="V460" s="176"/>
      <c r="W460" s="176"/>
      <c r="X460" s="70"/>
      <c r="Y460" s="71"/>
      <c r="Z460" s="158" t="str">
        <f t="shared" si="24"/>
        <v/>
      </c>
      <c r="AA460" s="47" t="str">
        <f t="shared" si="25"/>
        <v/>
      </c>
    </row>
    <row r="461" spans="1:27" ht="128" hidden="1">
      <c r="A461" s="4">
        <v>2298</v>
      </c>
      <c r="B461" s="4" t="s">
        <v>2483</v>
      </c>
      <c r="C461" s="4">
        <v>333</v>
      </c>
      <c r="D461" s="10" t="s">
        <v>9</v>
      </c>
      <c r="E461" s="3" t="s">
        <v>733</v>
      </c>
      <c r="F461" s="3" t="s">
        <v>734</v>
      </c>
      <c r="G461" s="3" t="s">
        <v>2484</v>
      </c>
      <c r="P461" s="175"/>
      <c r="Q461" s="176"/>
      <c r="R461" s="176"/>
      <c r="S461" s="70"/>
      <c r="T461" s="71"/>
      <c r="U461" s="175"/>
      <c r="V461" s="176"/>
      <c r="W461" s="176"/>
      <c r="X461" s="70"/>
      <c r="Y461" s="71"/>
      <c r="Z461" s="158" t="str">
        <f t="shared" si="24"/>
        <v/>
      </c>
      <c r="AA461" s="47" t="str">
        <f t="shared" si="25"/>
        <v/>
      </c>
    </row>
    <row r="462" spans="1:27" ht="32" hidden="1">
      <c r="A462" s="4">
        <v>2299</v>
      </c>
      <c r="C462" s="4" t="s">
        <v>2367</v>
      </c>
      <c r="D462" s="10" t="s">
        <v>522</v>
      </c>
      <c r="E462" s="3" t="s">
        <v>3586</v>
      </c>
      <c r="F462" s="3" t="s">
        <v>2485</v>
      </c>
      <c r="G462" s="3" t="s">
        <v>2384</v>
      </c>
      <c r="P462" s="175"/>
      <c r="Q462" s="176"/>
      <c r="R462" s="176"/>
      <c r="S462" s="70"/>
      <c r="T462" s="71"/>
      <c r="U462" s="175"/>
      <c r="V462" s="176"/>
      <c r="W462" s="176"/>
      <c r="X462" s="70"/>
      <c r="Y462" s="71"/>
      <c r="Z462" s="158" t="str">
        <f t="shared" si="24"/>
        <v/>
      </c>
      <c r="AA462" s="47" t="str">
        <f t="shared" si="25"/>
        <v/>
      </c>
    </row>
    <row r="463" spans="1:27" s="29" customFormat="1" ht="16" hidden="1">
      <c r="A463" s="4" t="s">
        <v>522</v>
      </c>
      <c r="B463" s="4" t="s">
        <v>522</v>
      </c>
      <c r="H463" s="205"/>
      <c r="I463" s="205"/>
      <c r="J463" s="205"/>
      <c r="K463" s="205"/>
      <c r="L463" s="205"/>
      <c r="M463" s="205"/>
      <c r="N463" s="205"/>
      <c r="O463" s="205"/>
      <c r="P463" s="122"/>
      <c r="Q463" s="122"/>
      <c r="R463" s="122"/>
      <c r="S463" s="122"/>
      <c r="T463" s="122"/>
      <c r="U463" s="122"/>
      <c r="V463" s="122"/>
      <c r="W463" s="122"/>
      <c r="X463" s="122"/>
      <c r="Y463" s="122"/>
    </row>
    <row r="464" spans="1:27" s="29" customFormat="1" ht="16" hidden="1">
      <c r="A464" s="4" t="s">
        <v>522</v>
      </c>
      <c r="B464" s="4" t="s">
        <v>522</v>
      </c>
      <c r="H464" s="205"/>
      <c r="I464" s="205"/>
      <c r="J464" s="205"/>
      <c r="K464" s="205"/>
      <c r="L464" s="205"/>
      <c r="M464" s="205"/>
      <c r="N464" s="205"/>
      <c r="O464" s="205"/>
      <c r="P464" s="122"/>
      <c r="Q464" s="122"/>
      <c r="R464" s="122"/>
      <c r="S464" s="122"/>
      <c r="T464" s="122"/>
      <c r="U464" s="122"/>
      <c r="V464" s="122"/>
      <c r="W464" s="122"/>
      <c r="X464" s="122"/>
      <c r="Y464" s="122"/>
    </row>
    <row r="465" spans="1:27" s="29" customFormat="1" ht="19" hidden="1" customHeight="1">
      <c r="A465" s="4" t="s">
        <v>522</v>
      </c>
      <c r="B465" s="4" t="s">
        <v>522</v>
      </c>
      <c r="E465" s="215" t="s">
        <v>388</v>
      </c>
      <c r="F465" s="215"/>
      <c r="G465" s="215"/>
      <c r="H465" s="205"/>
      <c r="I465" s="205"/>
      <c r="J465" s="205"/>
      <c r="K465" s="205"/>
      <c r="L465" s="205"/>
      <c r="M465" s="205"/>
      <c r="N465" s="205"/>
      <c r="O465" s="205"/>
      <c r="P465" s="122"/>
      <c r="Q465" s="122"/>
      <c r="R465" s="122"/>
      <c r="S465" s="122"/>
      <c r="T465" s="122"/>
      <c r="U465" s="122"/>
      <c r="V465" s="122"/>
      <c r="W465" s="122"/>
      <c r="X465" s="122"/>
      <c r="Y465" s="122"/>
    </row>
    <row r="466" spans="1:27" s="29" customFormat="1" ht="48" hidden="1">
      <c r="A466" s="4" t="s">
        <v>522</v>
      </c>
      <c r="B466" s="4" t="s">
        <v>522</v>
      </c>
      <c r="E466" s="174" t="s">
        <v>2486</v>
      </c>
      <c r="F466" s="3" t="s">
        <v>2487</v>
      </c>
      <c r="H466" s="205"/>
      <c r="I466" s="205"/>
      <c r="J466" s="205"/>
      <c r="K466" s="205"/>
      <c r="L466" s="205"/>
      <c r="M466" s="205"/>
      <c r="N466" s="205"/>
      <c r="O466" s="205"/>
      <c r="P466" s="122"/>
      <c r="Q466" s="122"/>
      <c r="R466" s="122"/>
      <c r="S466" s="122"/>
      <c r="T466" s="122"/>
      <c r="U466" s="122"/>
      <c r="V466" s="122"/>
      <c r="W466" s="122"/>
      <c r="X466" s="122"/>
      <c r="Y466" s="122"/>
    </row>
    <row r="467" spans="1:27" ht="192" hidden="1">
      <c r="A467" s="4">
        <v>2300</v>
      </c>
      <c r="B467" s="4" t="s">
        <v>2488</v>
      </c>
      <c r="C467" s="4">
        <v>334</v>
      </c>
      <c r="D467" s="10" t="s">
        <v>522</v>
      </c>
      <c r="E467" s="3" t="s">
        <v>736</v>
      </c>
      <c r="F467" s="3" t="s">
        <v>737</v>
      </c>
      <c r="G467" s="3" t="s">
        <v>2489</v>
      </c>
      <c r="P467" s="175"/>
      <c r="Q467" s="176"/>
      <c r="R467" s="176"/>
      <c r="S467" s="70"/>
      <c r="T467" s="71"/>
      <c r="U467" s="175"/>
      <c r="V467" s="176"/>
      <c r="W467" s="176"/>
      <c r="X467" s="70"/>
      <c r="Y467" s="71"/>
      <c r="Z467" s="158" t="str">
        <f t="shared" si="24"/>
        <v/>
      </c>
      <c r="AA467" s="47" t="str">
        <f t="shared" si="25"/>
        <v/>
      </c>
    </row>
    <row r="468" spans="1:27" ht="192" hidden="1">
      <c r="A468" s="4">
        <v>2301</v>
      </c>
      <c r="B468" s="4" t="s">
        <v>2490</v>
      </c>
      <c r="C468" s="4">
        <v>335</v>
      </c>
      <c r="D468" s="10" t="s">
        <v>9</v>
      </c>
      <c r="E468" s="3" t="s">
        <v>740</v>
      </c>
      <c r="F468" s="3" t="s">
        <v>741</v>
      </c>
      <c r="G468" s="3" t="s">
        <v>2491</v>
      </c>
      <c r="P468" s="175"/>
      <c r="Q468" s="176"/>
      <c r="R468" s="176"/>
      <c r="S468" s="70"/>
      <c r="T468" s="71"/>
      <c r="U468" s="175"/>
      <c r="V468" s="176"/>
      <c r="W468" s="176"/>
      <c r="X468" s="70"/>
      <c r="Y468" s="71"/>
      <c r="Z468" s="158" t="str">
        <f t="shared" si="24"/>
        <v/>
      </c>
      <c r="AA468" s="47" t="str">
        <f t="shared" si="25"/>
        <v/>
      </c>
    </row>
    <row r="469" spans="1:27" ht="144" hidden="1">
      <c r="A469" s="4">
        <v>2302</v>
      </c>
      <c r="B469" s="4" t="s">
        <v>2492</v>
      </c>
      <c r="C469" s="4">
        <v>340</v>
      </c>
      <c r="D469" s="10" t="s">
        <v>522</v>
      </c>
      <c r="E469" s="3" t="s">
        <v>762</v>
      </c>
      <c r="F469" s="3" t="s">
        <v>763</v>
      </c>
      <c r="G469" s="3" t="s">
        <v>2493</v>
      </c>
      <c r="P469" s="175"/>
      <c r="Q469" s="176"/>
      <c r="R469" s="176"/>
      <c r="S469" s="70"/>
      <c r="T469" s="71"/>
      <c r="U469" s="175"/>
      <c r="V469" s="176"/>
      <c r="W469" s="176"/>
      <c r="X469" s="70"/>
      <c r="Y469" s="71"/>
      <c r="Z469" s="158" t="str">
        <f t="shared" si="24"/>
        <v/>
      </c>
      <c r="AA469" s="47" t="str">
        <f t="shared" si="25"/>
        <v/>
      </c>
    </row>
    <row r="470" spans="1:27" ht="176" hidden="1">
      <c r="A470" s="4">
        <v>2303</v>
      </c>
      <c r="B470" s="4" t="s">
        <v>2494</v>
      </c>
      <c r="C470" s="4">
        <v>341</v>
      </c>
      <c r="D470" s="10" t="s">
        <v>522</v>
      </c>
      <c r="E470" s="3" t="s">
        <v>766</v>
      </c>
      <c r="F470" s="3" t="s">
        <v>767</v>
      </c>
      <c r="G470" s="3" t="s">
        <v>2495</v>
      </c>
      <c r="P470" s="175"/>
      <c r="Q470" s="176"/>
      <c r="R470" s="176"/>
      <c r="S470" s="70"/>
      <c r="T470" s="71"/>
      <c r="U470" s="175"/>
      <c r="V470" s="176"/>
      <c r="W470" s="176"/>
      <c r="X470" s="70"/>
      <c r="Y470" s="71"/>
      <c r="Z470" s="158" t="str">
        <f t="shared" si="24"/>
        <v/>
      </c>
      <c r="AA470" s="47" t="str">
        <f t="shared" si="25"/>
        <v/>
      </c>
    </row>
    <row r="471" spans="1:27" ht="160" hidden="1">
      <c r="A471" s="4">
        <v>2304</v>
      </c>
      <c r="B471" s="4" t="s">
        <v>2496</v>
      </c>
      <c r="C471" s="4">
        <v>343</v>
      </c>
      <c r="D471" s="10" t="s">
        <v>9</v>
      </c>
      <c r="E471" s="3" t="s">
        <v>773</v>
      </c>
      <c r="F471" s="3" t="s">
        <v>774</v>
      </c>
      <c r="G471" s="3" t="s">
        <v>2497</v>
      </c>
      <c r="P471" s="175"/>
      <c r="Q471" s="176"/>
      <c r="R471" s="176"/>
      <c r="S471" s="70"/>
      <c r="T471" s="71"/>
      <c r="U471" s="175"/>
      <c r="V471" s="176"/>
      <c r="W471" s="176"/>
      <c r="X471" s="70"/>
      <c r="Y471" s="71"/>
      <c r="Z471" s="158" t="str">
        <f t="shared" si="24"/>
        <v/>
      </c>
      <c r="AA471" s="47" t="str">
        <f t="shared" si="25"/>
        <v/>
      </c>
    </row>
    <row r="472" spans="1:27" ht="224" hidden="1">
      <c r="A472" s="4">
        <v>2305</v>
      </c>
      <c r="B472" s="4" t="s">
        <v>2498</v>
      </c>
      <c r="C472" s="4">
        <v>347</v>
      </c>
      <c r="D472" s="10" t="s">
        <v>522</v>
      </c>
      <c r="E472" s="3" t="s">
        <v>787</v>
      </c>
      <c r="F472" s="3" t="s">
        <v>788</v>
      </c>
      <c r="G472" s="3" t="s">
        <v>2499</v>
      </c>
      <c r="P472" s="175"/>
      <c r="Q472" s="176"/>
      <c r="R472" s="176"/>
      <c r="S472" s="70"/>
      <c r="T472" s="71"/>
      <c r="U472" s="175"/>
      <c r="V472" s="176"/>
      <c r="W472" s="176"/>
      <c r="X472" s="70"/>
      <c r="Y472" s="71"/>
      <c r="Z472" s="158" t="str">
        <f t="shared" si="24"/>
        <v/>
      </c>
      <c r="AA472" s="47" t="str">
        <f t="shared" si="25"/>
        <v/>
      </c>
    </row>
    <row r="473" spans="1:27" ht="112" hidden="1">
      <c r="A473" s="4">
        <v>2306</v>
      </c>
      <c r="B473" s="4" t="s">
        <v>2500</v>
      </c>
      <c r="C473" s="4">
        <v>348</v>
      </c>
      <c r="D473" s="10" t="s">
        <v>9</v>
      </c>
      <c r="E473" s="3" t="s">
        <v>791</v>
      </c>
      <c r="F473" s="3" t="s">
        <v>792</v>
      </c>
      <c r="G473" s="3" t="s">
        <v>2501</v>
      </c>
      <c r="P473" s="175"/>
      <c r="Q473" s="176"/>
      <c r="R473" s="176"/>
      <c r="S473" s="70"/>
      <c r="T473" s="71"/>
      <c r="U473" s="175"/>
      <c r="V473" s="176"/>
      <c r="W473" s="176"/>
      <c r="X473" s="70"/>
      <c r="Y473" s="71"/>
      <c r="Z473" s="158" t="str">
        <f t="shared" si="24"/>
        <v/>
      </c>
      <c r="AA473" s="47" t="str">
        <f t="shared" si="25"/>
        <v/>
      </c>
    </row>
    <row r="474" spans="1:27" ht="256" hidden="1">
      <c r="A474" s="4">
        <v>2307</v>
      </c>
      <c r="B474" s="4" t="s">
        <v>2502</v>
      </c>
      <c r="C474" s="4">
        <v>349</v>
      </c>
      <c r="D474" s="10" t="s">
        <v>522</v>
      </c>
      <c r="E474" s="3" t="s">
        <v>795</v>
      </c>
      <c r="F474" s="3" t="s">
        <v>796</v>
      </c>
      <c r="G474" s="3" t="s">
        <v>2503</v>
      </c>
      <c r="P474" s="175"/>
      <c r="Q474" s="176"/>
      <c r="R474" s="176"/>
      <c r="S474" s="70"/>
      <c r="T474" s="71"/>
      <c r="U474" s="175"/>
      <c r="V474" s="176"/>
      <c r="W474" s="176"/>
      <c r="X474" s="70"/>
      <c r="Y474" s="71"/>
      <c r="Z474" s="158" t="str">
        <f t="shared" si="24"/>
        <v/>
      </c>
      <c r="AA474" s="47" t="str">
        <f t="shared" si="25"/>
        <v/>
      </c>
    </row>
    <row r="475" spans="1:27" ht="48" hidden="1">
      <c r="A475" s="4">
        <v>2308</v>
      </c>
      <c r="C475" s="4" t="s">
        <v>2367</v>
      </c>
      <c r="D475" s="10" t="s">
        <v>522</v>
      </c>
      <c r="E475" s="3" t="s">
        <v>3587</v>
      </c>
      <c r="F475" s="3" t="s">
        <v>2504</v>
      </c>
      <c r="G475" s="3" t="s">
        <v>2399</v>
      </c>
      <c r="P475" s="175"/>
      <c r="Q475" s="176"/>
      <c r="R475" s="176"/>
      <c r="S475" s="70"/>
      <c r="T475" s="71"/>
      <c r="U475" s="175"/>
      <c r="V475" s="176"/>
      <c r="W475" s="176"/>
      <c r="X475" s="70"/>
      <c r="Y475" s="71"/>
      <c r="Z475" s="158" t="str">
        <f t="shared" si="24"/>
        <v/>
      </c>
      <c r="AA475" s="47" t="str">
        <f t="shared" si="25"/>
        <v/>
      </c>
    </row>
    <row r="476" spans="1:27" s="29" customFormat="1" ht="16" hidden="1">
      <c r="A476" s="4" t="s">
        <v>522</v>
      </c>
      <c r="B476" s="4" t="s">
        <v>522</v>
      </c>
      <c r="G476" s="29" t="s">
        <v>522</v>
      </c>
      <c r="H476" s="205"/>
      <c r="I476" s="205"/>
      <c r="J476" s="205"/>
      <c r="K476" s="205"/>
      <c r="L476" s="205"/>
      <c r="M476" s="205"/>
      <c r="N476" s="205"/>
      <c r="O476" s="205"/>
      <c r="P476" s="122"/>
      <c r="Q476" s="122"/>
      <c r="R476" s="122"/>
      <c r="S476" s="122"/>
      <c r="T476" s="122"/>
      <c r="U476" s="122"/>
      <c r="V476" s="122"/>
      <c r="W476" s="122"/>
      <c r="X476" s="122"/>
      <c r="Y476" s="122"/>
    </row>
    <row r="477" spans="1:27" s="29" customFormat="1" ht="16" hidden="1">
      <c r="A477" s="4" t="s">
        <v>522</v>
      </c>
      <c r="B477" s="4" t="s">
        <v>522</v>
      </c>
      <c r="G477" s="29" t="s">
        <v>522</v>
      </c>
      <c r="H477" s="205"/>
      <c r="I477" s="205"/>
      <c r="J477" s="205"/>
      <c r="K477" s="205"/>
      <c r="L477" s="205"/>
      <c r="M477" s="205"/>
      <c r="N477" s="205"/>
      <c r="O477" s="205"/>
      <c r="P477" s="122"/>
      <c r="Q477" s="122"/>
      <c r="R477" s="122"/>
      <c r="S477" s="122"/>
      <c r="T477" s="122"/>
      <c r="U477" s="122"/>
      <c r="V477" s="122"/>
      <c r="W477" s="122"/>
      <c r="X477" s="122"/>
      <c r="Y477" s="122"/>
    </row>
    <row r="478" spans="1:27" s="29" customFormat="1" ht="32" hidden="1">
      <c r="A478" s="4" t="s">
        <v>522</v>
      </c>
      <c r="B478" s="4" t="s">
        <v>522</v>
      </c>
      <c r="E478" s="174" t="s">
        <v>744</v>
      </c>
      <c r="F478" s="3" t="s">
        <v>745</v>
      </c>
      <c r="G478" s="29" t="s">
        <v>522</v>
      </c>
      <c r="H478" s="205"/>
      <c r="I478" s="205"/>
      <c r="J478" s="205"/>
      <c r="K478" s="205"/>
      <c r="L478" s="205"/>
      <c r="M478" s="205"/>
      <c r="N478" s="205"/>
      <c r="O478" s="205"/>
      <c r="P478" s="122"/>
      <c r="Q478" s="122"/>
      <c r="R478" s="122"/>
      <c r="S478" s="122"/>
      <c r="T478" s="122"/>
      <c r="U478" s="122"/>
      <c r="V478" s="122"/>
      <c r="W478" s="122"/>
      <c r="X478" s="122"/>
      <c r="Y478" s="122"/>
    </row>
    <row r="479" spans="1:27" ht="192" hidden="1">
      <c r="A479" s="4">
        <v>2309</v>
      </c>
      <c r="B479" s="4" t="s">
        <v>2505</v>
      </c>
      <c r="C479" s="4">
        <v>336</v>
      </c>
      <c r="D479" s="10" t="s">
        <v>522</v>
      </c>
      <c r="E479" s="3" t="s">
        <v>746</v>
      </c>
      <c r="F479" s="3" t="s">
        <v>747</v>
      </c>
      <c r="G479" s="3" t="s">
        <v>2506</v>
      </c>
      <c r="P479" s="175"/>
      <c r="Q479" s="176"/>
      <c r="R479" s="176"/>
      <c r="S479" s="70"/>
      <c r="T479" s="71"/>
      <c r="U479" s="175"/>
      <c r="V479" s="176"/>
      <c r="W479" s="176"/>
      <c r="X479" s="70"/>
      <c r="Y479" s="71"/>
      <c r="Z479" s="158" t="str">
        <f t="shared" si="24"/>
        <v/>
      </c>
      <c r="AA479" s="47" t="str">
        <f t="shared" si="25"/>
        <v/>
      </c>
    </row>
    <row r="480" spans="1:27" ht="176" hidden="1">
      <c r="A480" s="4">
        <v>2310</v>
      </c>
      <c r="B480" s="4" t="s">
        <v>2507</v>
      </c>
      <c r="C480" s="4">
        <v>337</v>
      </c>
      <c r="D480" s="10" t="s">
        <v>522</v>
      </c>
      <c r="E480" s="3" t="s">
        <v>750</v>
      </c>
      <c r="F480" s="3" t="s">
        <v>751</v>
      </c>
      <c r="G480" s="3" t="s">
        <v>2508</v>
      </c>
      <c r="P480" s="175"/>
      <c r="Q480" s="176"/>
      <c r="R480" s="176"/>
      <c r="S480" s="70"/>
      <c r="T480" s="71"/>
      <c r="U480" s="175"/>
      <c r="V480" s="176"/>
      <c r="W480" s="176"/>
      <c r="X480" s="70"/>
      <c r="Y480" s="71"/>
      <c r="Z480" s="158" t="str">
        <f t="shared" si="24"/>
        <v/>
      </c>
      <c r="AA480" s="47" t="str">
        <f t="shared" si="25"/>
        <v/>
      </c>
    </row>
    <row r="481" spans="1:27" ht="192" hidden="1">
      <c r="A481" s="4">
        <v>2311</v>
      </c>
      <c r="B481" s="4" t="s">
        <v>2509</v>
      </c>
      <c r="C481" s="4">
        <v>338</v>
      </c>
      <c r="D481" s="10" t="s">
        <v>522</v>
      </c>
      <c r="E481" s="3" t="s">
        <v>754</v>
      </c>
      <c r="F481" s="3" t="s">
        <v>755</v>
      </c>
      <c r="G481" s="3" t="s">
        <v>2510</v>
      </c>
      <c r="P481" s="175"/>
      <c r="Q481" s="176"/>
      <c r="R481" s="176"/>
      <c r="S481" s="70"/>
      <c r="T481" s="71"/>
      <c r="U481" s="175"/>
      <c r="V481" s="176"/>
      <c r="W481" s="176"/>
      <c r="X481" s="70"/>
      <c r="Y481" s="71"/>
      <c r="Z481" s="158" t="str">
        <f t="shared" si="24"/>
        <v/>
      </c>
      <c r="AA481" s="47" t="str">
        <f t="shared" si="25"/>
        <v/>
      </c>
    </row>
    <row r="482" spans="1:27" ht="144" hidden="1">
      <c r="A482" s="4">
        <v>2312</v>
      </c>
      <c r="B482" s="4" t="s">
        <v>2511</v>
      </c>
      <c r="C482" s="4">
        <v>339</v>
      </c>
      <c r="D482" s="10" t="s">
        <v>522</v>
      </c>
      <c r="E482" s="3" t="s">
        <v>758</v>
      </c>
      <c r="F482" s="3" t="s">
        <v>759</v>
      </c>
      <c r="G482" s="3" t="s">
        <v>2512</v>
      </c>
      <c r="P482" s="175"/>
      <c r="Q482" s="176"/>
      <c r="R482" s="176"/>
      <c r="S482" s="70"/>
      <c r="T482" s="71"/>
      <c r="U482" s="175"/>
      <c r="V482" s="176"/>
      <c r="W482" s="176"/>
      <c r="X482" s="70"/>
      <c r="Y482" s="71"/>
      <c r="Z482" s="158" t="str">
        <f t="shared" si="24"/>
        <v/>
      </c>
      <c r="AA482" s="47" t="str">
        <f t="shared" si="25"/>
        <v/>
      </c>
    </row>
    <row r="483" spans="1:27" ht="208" hidden="1">
      <c r="A483" s="4">
        <v>2313</v>
      </c>
      <c r="B483" s="4" t="s">
        <v>2513</v>
      </c>
      <c r="C483" s="4">
        <v>342</v>
      </c>
      <c r="D483" s="10" t="s">
        <v>522</v>
      </c>
      <c r="E483" s="3" t="s">
        <v>770</v>
      </c>
      <c r="F483" s="3" t="s">
        <v>771</v>
      </c>
      <c r="G483" s="3" t="s">
        <v>2514</v>
      </c>
      <c r="P483" s="175"/>
      <c r="Q483" s="176"/>
      <c r="R483" s="176"/>
      <c r="S483" s="70"/>
      <c r="T483" s="71"/>
      <c r="U483" s="175"/>
      <c r="V483" s="176"/>
      <c r="W483" s="176"/>
      <c r="X483" s="70"/>
      <c r="Y483" s="71"/>
      <c r="Z483" s="158" t="str">
        <f t="shared" si="24"/>
        <v/>
      </c>
      <c r="AA483" s="47" t="str">
        <f t="shared" si="25"/>
        <v/>
      </c>
    </row>
    <row r="484" spans="1:27" ht="144" hidden="1">
      <c r="A484" s="4">
        <v>2314</v>
      </c>
      <c r="B484" s="4" t="s">
        <v>2515</v>
      </c>
      <c r="C484" s="4">
        <v>344</v>
      </c>
      <c r="D484" s="10" t="s">
        <v>9</v>
      </c>
      <c r="E484" s="3" t="s">
        <v>777</v>
      </c>
      <c r="F484" s="3" t="s">
        <v>778</v>
      </c>
      <c r="G484" s="3" t="s">
        <v>2516</v>
      </c>
      <c r="P484" s="175"/>
      <c r="Q484" s="176"/>
      <c r="R484" s="176"/>
      <c r="S484" s="70"/>
      <c r="T484" s="71"/>
      <c r="U484" s="175"/>
      <c r="V484" s="176"/>
      <c r="W484" s="176"/>
      <c r="X484" s="70"/>
      <c r="Y484" s="71"/>
      <c r="Z484" s="158" t="str">
        <f t="shared" si="24"/>
        <v/>
      </c>
      <c r="AA484" s="47" t="str">
        <f t="shared" si="25"/>
        <v/>
      </c>
    </row>
    <row r="485" spans="1:27" ht="176" hidden="1">
      <c r="A485" s="4">
        <v>2315</v>
      </c>
      <c r="B485" s="4" t="s">
        <v>2517</v>
      </c>
      <c r="C485" s="4">
        <v>345</v>
      </c>
      <c r="D485" s="10" t="s">
        <v>9</v>
      </c>
      <c r="E485" s="3" t="s">
        <v>780</v>
      </c>
      <c r="F485" s="3" t="s">
        <v>781</v>
      </c>
      <c r="G485" s="3" t="s">
        <v>2518</v>
      </c>
      <c r="P485" s="175"/>
      <c r="Q485" s="176"/>
      <c r="R485" s="176"/>
      <c r="S485" s="70"/>
      <c r="T485" s="71"/>
      <c r="U485" s="175"/>
      <c r="V485" s="176"/>
      <c r="W485" s="176"/>
      <c r="X485" s="70"/>
      <c r="Y485" s="71"/>
      <c r="Z485" s="158" t="str">
        <f t="shared" si="24"/>
        <v/>
      </c>
      <c r="AA485" s="47" t="str">
        <f t="shared" si="25"/>
        <v/>
      </c>
    </row>
    <row r="486" spans="1:27" ht="112" hidden="1">
      <c r="A486" s="4">
        <v>2316</v>
      </c>
      <c r="B486" s="4" t="s">
        <v>2519</v>
      </c>
      <c r="C486" s="4">
        <v>346</v>
      </c>
      <c r="D486" s="10" t="s">
        <v>9</v>
      </c>
      <c r="E486" s="3" t="s">
        <v>784</v>
      </c>
      <c r="F486" s="3" t="s">
        <v>785</v>
      </c>
      <c r="G486" s="3" t="s">
        <v>2520</v>
      </c>
      <c r="P486" s="175"/>
      <c r="Q486" s="176"/>
      <c r="R486" s="176"/>
      <c r="S486" s="70"/>
      <c r="T486" s="71"/>
      <c r="U486" s="175"/>
      <c r="V486" s="176"/>
      <c r="W486" s="176"/>
      <c r="X486" s="70"/>
      <c r="Y486" s="71"/>
      <c r="Z486" s="158" t="str">
        <f t="shared" si="24"/>
        <v/>
      </c>
      <c r="AA486" s="47" t="str">
        <f t="shared" si="25"/>
        <v/>
      </c>
    </row>
    <row r="487" spans="1:27" s="29" customFormat="1" ht="16" hidden="1">
      <c r="A487" s="4" t="s">
        <v>522</v>
      </c>
      <c r="B487" s="4" t="s">
        <v>522</v>
      </c>
      <c r="G487" s="29" t="s">
        <v>522</v>
      </c>
      <c r="H487" s="205"/>
      <c r="I487" s="205"/>
      <c r="J487" s="205"/>
      <c r="K487" s="205"/>
      <c r="L487" s="205"/>
      <c r="M487" s="205"/>
      <c r="N487" s="205"/>
      <c r="O487" s="205"/>
      <c r="P487" s="122"/>
      <c r="Q487" s="122"/>
      <c r="R487" s="122"/>
      <c r="S487" s="122"/>
      <c r="T487" s="122"/>
      <c r="U487" s="122"/>
      <c r="V487" s="122"/>
      <c r="W487" s="122"/>
      <c r="X487" s="122"/>
      <c r="Y487" s="122"/>
    </row>
    <row r="488" spans="1:27" s="29" customFormat="1" ht="16" hidden="1">
      <c r="A488" s="4" t="s">
        <v>522</v>
      </c>
      <c r="B488" s="4" t="s">
        <v>522</v>
      </c>
      <c r="G488" s="29" t="s">
        <v>522</v>
      </c>
      <c r="H488" s="205"/>
      <c r="I488" s="205"/>
      <c r="J488" s="205"/>
      <c r="K488" s="205"/>
      <c r="L488" s="205"/>
      <c r="M488" s="205"/>
      <c r="N488" s="205"/>
      <c r="O488" s="205"/>
      <c r="P488" s="122"/>
      <c r="Q488" s="122"/>
      <c r="R488" s="122"/>
      <c r="S488" s="122"/>
      <c r="T488" s="122"/>
      <c r="U488" s="122"/>
      <c r="V488" s="122"/>
      <c r="W488" s="122"/>
      <c r="X488" s="122"/>
      <c r="Y488" s="122"/>
    </row>
    <row r="489" spans="1:27" s="29" customFormat="1" ht="48" hidden="1">
      <c r="A489" s="4" t="s">
        <v>522</v>
      </c>
      <c r="B489" s="4" t="s">
        <v>522</v>
      </c>
      <c r="E489" s="174" t="s">
        <v>2521</v>
      </c>
      <c r="F489" s="3" t="s">
        <v>2522</v>
      </c>
      <c r="G489" s="29" t="s">
        <v>522</v>
      </c>
      <c r="H489" s="205"/>
      <c r="I489" s="205"/>
      <c r="J489" s="205"/>
      <c r="K489" s="205"/>
      <c r="L489" s="205"/>
      <c r="M489" s="205"/>
      <c r="N489" s="205"/>
      <c r="O489" s="205"/>
      <c r="P489" s="122"/>
      <c r="Q489" s="122"/>
      <c r="R489" s="122"/>
      <c r="S489" s="122"/>
      <c r="T489" s="122"/>
      <c r="U489" s="122"/>
      <c r="V489" s="122"/>
      <c r="W489" s="122"/>
      <c r="X489" s="122"/>
      <c r="Y489" s="122"/>
    </row>
    <row r="490" spans="1:27" ht="144" hidden="1">
      <c r="A490" s="4">
        <v>2317</v>
      </c>
      <c r="C490" s="4" t="s">
        <v>2367</v>
      </c>
      <c r="D490" s="10" t="s">
        <v>522</v>
      </c>
      <c r="E490" s="3" t="s">
        <v>3588</v>
      </c>
      <c r="F490" s="3" t="s">
        <v>2523</v>
      </c>
      <c r="G490" s="3" t="s">
        <v>2524</v>
      </c>
      <c r="P490" s="175"/>
      <c r="Q490" s="176"/>
      <c r="R490" s="176"/>
      <c r="S490" s="70"/>
      <c r="T490" s="71"/>
      <c r="U490" s="175"/>
      <c r="V490" s="176"/>
      <c r="W490" s="176"/>
      <c r="X490" s="70"/>
      <c r="Y490" s="71"/>
      <c r="Z490" s="158" t="str">
        <f t="shared" si="24"/>
        <v/>
      </c>
      <c r="AA490" s="47" t="str">
        <f t="shared" si="25"/>
        <v/>
      </c>
    </row>
    <row r="491" spans="1:27" ht="176" hidden="1">
      <c r="A491" s="4">
        <v>2318</v>
      </c>
      <c r="C491" s="4" t="s">
        <v>2367</v>
      </c>
      <c r="D491" s="10" t="s">
        <v>522</v>
      </c>
      <c r="E491" s="3" t="s">
        <v>3589</v>
      </c>
      <c r="F491" s="3" t="s">
        <v>2525</v>
      </c>
      <c r="G491" s="3" t="s">
        <v>2526</v>
      </c>
      <c r="P491" s="175"/>
      <c r="Q491" s="176"/>
      <c r="R491" s="176"/>
      <c r="S491" s="70"/>
      <c r="T491" s="71"/>
      <c r="U491" s="175"/>
      <c r="V491" s="176"/>
      <c r="W491" s="176"/>
      <c r="X491" s="70"/>
      <c r="Y491" s="71"/>
      <c r="Z491" s="158" t="str">
        <f t="shared" si="24"/>
        <v/>
      </c>
      <c r="AA491" s="47" t="str">
        <f t="shared" si="25"/>
        <v/>
      </c>
    </row>
    <row r="492" spans="1:27" ht="128" hidden="1">
      <c r="A492" s="4">
        <v>2319</v>
      </c>
      <c r="C492" s="4" t="s">
        <v>2367</v>
      </c>
      <c r="D492" s="10" t="s">
        <v>522</v>
      </c>
      <c r="E492" s="3" t="s">
        <v>3590</v>
      </c>
      <c r="F492" s="3" t="s">
        <v>2527</v>
      </c>
      <c r="G492" s="3" t="s">
        <v>2528</v>
      </c>
      <c r="P492" s="175"/>
      <c r="Q492" s="176"/>
      <c r="R492" s="176"/>
      <c r="S492" s="70"/>
      <c r="T492" s="71"/>
      <c r="U492" s="175"/>
      <c r="V492" s="176"/>
      <c r="W492" s="176"/>
      <c r="X492" s="70"/>
      <c r="Y492" s="71"/>
      <c r="Z492" s="158" t="str">
        <f t="shared" si="24"/>
        <v/>
      </c>
      <c r="AA492" s="47" t="str">
        <f t="shared" si="25"/>
        <v/>
      </c>
    </row>
    <row r="493" spans="1:27" ht="128" hidden="1">
      <c r="A493" s="4">
        <v>2320</v>
      </c>
      <c r="C493" s="4" t="s">
        <v>2367</v>
      </c>
      <c r="D493" s="10" t="s">
        <v>522</v>
      </c>
      <c r="E493" s="3" t="s">
        <v>3591</v>
      </c>
      <c r="F493" s="3" t="s">
        <v>2529</v>
      </c>
      <c r="G493" s="3" t="s">
        <v>2530</v>
      </c>
      <c r="P493" s="175"/>
      <c r="Q493" s="176"/>
      <c r="R493" s="176"/>
      <c r="S493" s="70"/>
      <c r="T493" s="71"/>
      <c r="U493" s="175"/>
      <c r="V493" s="176"/>
      <c r="W493" s="176"/>
      <c r="X493" s="70"/>
      <c r="Y493" s="71"/>
      <c r="Z493" s="158" t="str">
        <f t="shared" si="24"/>
        <v/>
      </c>
      <c r="AA493" s="47" t="str">
        <f t="shared" si="25"/>
        <v/>
      </c>
    </row>
    <row r="494" spans="1:27" ht="128" hidden="1">
      <c r="A494" s="4">
        <v>2321</v>
      </c>
      <c r="C494" s="4" t="s">
        <v>2367</v>
      </c>
      <c r="D494" s="10" t="s">
        <v>522</v>
      </c>
      <c r="E494" s="3" t="s">
        <v>3592</v>
      </c>
      <c r="F494" s="3" t="s">
        <v>2531</v>
      </c>
      <c r="G494" s="3" t="s">
        <v>2532</v>
      </c>
      <c r="P494" s="175"/>
      <c r="Q494" s="176"/>
      <c r="R494" s="176"/>
      <c r="S494" s="70"/>
      <c r="T494" s="71"/>
      <c r="U494" s="175"/>
      <c r="V494" s="176"/>
      <c r="W494" s="176"/>
      <c r="X494" s="70"/>
      <c r="Y494" s="71"/>
      <c r="Z494" s="158" t="str">
        <f t="shared" si="24"/>
        <v/>
      </c>
      <c r="AA494" s="47" t="str">
        <f t="shared" si="25"/>
        <v/>
      </c>
    </row>
    <row r="495" spans="1:27" s="29" customFormat="1" ht="16" hidden="1">
      <c r="A495" s="4" t="s">
        <v>522</v>
      </c>
      <c r="B495" s="4" t="s">
        <v>522</v>
      </c>
      <c r="H495" s="205"/>
      <c r="I495" s="205"/>
      <c r="J495" s="205"/>
      <c r="K495" s="205"/>
      <c r="L495" s="205"/>
      <c r="M495" s="205"/>
      <c r="N495" s="205"/>
      <c r="O495" s="205"/>
      <c r="P495" s="122"/>
      <c r="Q495" s="122"/>
      <c r="R495" s="122"/>
      <c r="S495" s="122"/>
      <c r="T495" s="122"/>
      <c r="U495" s="122"/>
      <c r="V495" s="122"/>
      <c r="W495" s="122"/>
      <c r="X495" s="122"/>
      <c r="Y495" s="122"/>
    </row>
    <row r="496" spans="1:27" s="29" customFormat="1" ht="16" hidden="1">
      <c r="A496" s="4" t="s">
        <v>522</v>
      </c>
      <c r="B496" s="4" t="s">
        <v>522</v>
      </c>
      <c r="H496" s="205"/>
      <c r="I496" s="205"/>
      <c r="J496" s="205"/>
      <c r="K496" s="205"/>
      <c r="L496" s="205"/>
      <c r="M496" s="205"/>
      <c r="N496" s="205"/>
      <c r="O496" s="205"/>
      <c r="P496" s="122"/>
      <c r="Q496" s="122"/>
      <c r="R496" s="122"/>
      <c r="S496" s="122"/>
      <c r="T496" s="122"/>
      <c r="U496" s="122"/>
      <c r="V496" s="122"/>
      <c r="W496" s="122"/>
      <c r="X496" s="122"/>
      <c r="Y496" s="122"/>
    </row>
    <row r="497" spans="1:27" s="29" customFormat="1" ht="19" hidden="1" customHeight="1">
      <c r="A497" s="4" t="s">
        <v>522</v>
      </c>
      <c r="B497" s="4" t="s">
        <v>522</v>
      </c>
      <c r="E497" s="215" t="s">
        <v>835</v>
      </c>
      <c r="F497" s="215"/>
      <c r="G497" s="215"/>
      <c r="H497" s="205"/>
      <c r="I497" s="205"/>
      <c r="J497" s="205"/>
      <c r="K497" s="205"/>
      <c r="L497" s="205"/>
      <c r="M497" s="205"/>
      <c r="N497" s="205"/>
      <c r="O497" s="205"/>
      <c r="P497" s="122"/>
      <c r="Q497" s="122"/>
      <c r="R497" s="122"/>
      <c r="S497" s="122"/>
      <c r="T497" s="122"/>
      <c r="U497" s="122"/>
      <c r="V497" s="122"/>
      <c r="W497" s="122"/>
      <c r="X497" s="122"/>
      <c r="Y497" s="122"/>
    </row>
    <row r="498" spans="1:27" s="29" customFormat="1" ht="17" hidden="1">
      <c r="A498" s="4" t="s">
        <v>522</v>
      </c>
      <c r="B498" s="4" t="s">
        <v>522</v>
      </c>
      <c r="E498" s="174" t="s">
        <v>2533</v>
      </c>
      <c r="H498" s="205"/>
      <c r="I498" s="205"/>
      <c r="J498" s="205"/>
      <c r="K498" s="205"/>
      <c r="L498" s="205"/>
      <c r="M498" s="205"/>
      <c r="N498" s="205"/>
      <c r="O498" s="205"/>
      <c r="P498" s="122"/>
      <c r="Q498" s="122"/>
      <c r="R498" s="122"/>
      <c r="S498" s="122"/>
      <c r="T498" s="122"/>
      <c r="U498" s="122"/>
      <c r="V498" s="122"/>
      <c r="W498" s="122"/>
      <c r="X498" s="122"/>
      <c r="Y498" s="122"/>
    </row>
    <row r="499" spans="1:27" ht="112" hidden="1">
      <c r="A499" s="4">
        <v>2322</v>
      </c>
      <c r="B499" s="4" t="s">
        <v>2534</v>
      </c>
      <c r="C499" s="4">
        <v>359</v>
      </c>
      <c r="D499" s="10" t="s">
        <v>9</v>
      </c>
      <c r="E499" s="3" t="s">
        <v>837</v>
      </c>
      <c r="F499" s="3" t="s">
        <v>838</v>
      </c>
      <c r="G499" s="3" t="s">
        <v>2535</v>
      </c>
      <c r="P499" s="175"/>
      <c r="Q499" s="176"/>
      <c r="R499" s="176"/>
      <c r="S499" s="70"/>
      <c r="T499" s="71"/>
      <c r="U499" s="175"/>
      <c r="V499" s="176"/>
      <c r="W499" s="176"/>
      <c r="X499" s="70"/>
      <c r="Y499" s="71"/>
      <c r="Z499" s="158" t="str">
        <f t="shared" si="24"/>
        <v/>
      </c>
      <c r="AA499" s="47" t="str">
        <f t="shared" si="25"/>
        <v/>
      </c>
    </row>
    <row r="500" spans="1:27" ht="128" hidden="1">
      <c r="A500" s="4">
        <v>2323</v>
      </c>
      <c r="B500" s="4" t="s">
        <v>2536</v>
      </c>
      <c r="C500" s="4">
        <v>360</v>
      </c>
      <c r="D500" s="10" t="s">
        <v>9</v>
      </c>
      <c r="E500" s="3" t="s">
        <v>841</v>
      </c>
      <c r="F500" s="3" t="s">
        <v>842</v>
      </c>
      <c r="G500" s="3" t="s">
        <v>2537</v>
      </c>
      <c r="P500" s="175"/>
      <c r="Q500" s="176"/>
      <c r="R500" s="176"/>
      <c r="S500" s="70"/>
      <c r="T500" s="71"/>
      <c r="U500" s="175"/>
      <c r="V500" s="176"/>
      <c r="W500" s="176"/>
      <c r="X500" s="70"/>
      <c r="Y500" s="71"/>
      <c r="Z500" s="158" t="str">
        <f t="shared" si="24"/>
        <v/>
      </c>
      <c r="AA500" s="47" t="str">
        <f t="shared" si="25"/>
        <v/>
      </c>
    </row>
    <row r="501" spans="1:27" ht="144" hidden="1">
      <c r="A501" s="4">
        <v>2324</v>
      </c>
      <c r="B501" s="4" t="s">
        <v>2538</v>
      </c>
      <c r="C501" s="4">
        <v>361</v>
      </c>
      <c r="D501" s="10" t="s">
        <v>522</v>
      </c>
      <c r="E501" s="3" t="s">
        <v>501</v>
      </c>
      <c r="F501" s="3" t="s">
        <v>845</v>
      </c>
      <c r="G501" s="3" t="s">
        <v>2539</v>
      </c>
      <c r="P501" s="175"/>
      <c r="Q501" s="176"/>
      <c r="R501" s="176"/>
      <c r="S501" s="70"/>
      <c r="T501" s="71"/>
      <c r="U501" s="175"/>
      <c r="V501" s="176"/>
      <c r="W501" s="176"/>
      <c r="X501" s="70"/>
      <c r="Y501" s="71"/>
      <c r="Z501" s="158" t="str">
        <f t="shared" si="24"/>
        <v/>
      </c>
      <c r="AA501" s="47" t="str">
        <f t="shared" si="25"/>
        <v/>
      </c>
    </row>
    <row r="502" spans="1:27" ht="176" hidden="1">
      <c r="A502" s="4">
        <v>2325</v>
      </c>
      <c r="B502" s="4" t="s">
        <v>2540</v>
      </c>
      <c r="C502" s="4">
        <v>362</v>
      </c>
      <c r="D502" s="10" t="s">
        <v>9</v>
      </c>
      <c r="E502" s="3" t="s">
        <v>848</v>
      </c>
      <c r="F502" s="3" t="s">
        <v>849</v>
      </c>
      <c r="G502" s="3" t="s">
        <v>2541</v>
      </c>
      <c r="P502" s="175"/>
      <c r="Q502" s="176"/>
      <c r="R502" s="176"/>
      <c r="S502" s="70"/>
      <c r="T502" s="71"/>
      <c r="U502" s="175"/>
      <c r="V502" s="176"/>
      <c r="W502" s="176"/>
      <c r="X502" s="70"/>
      <c r="Y502" s="71"/>
      <c r="Z502" s="158" t="str">
        <f t="shared" si="24"/>
        <v/>
      </c>
      <c r="AA502" s="47" t="str">
        <f t="shared" si="25"/>
        <v/>
      </c>
    </row>
    <row r="503" spans="1:27" ht="112" hidden="1">
      <c r="A503" s="4">
        <v>2326</v>
      </c>
      <c r="B503" s="4" t="s">
        <v>2542</v>
      </c>
      <c r="C503" s="4">
        <v>367</v>
      </c>
      <c r="D503" s="10" t="s">
        <v>9</v>
      </c>
      <c r="E503" s="3" t="s">
        <v>866</v>
      </c>
      <c r="F503" s="3" t="s">
        <v>867</v>
      </c>
      <c r="G503" s="3" t="s">
        <v>2543</v>
      </c>
      <c r="P503" s="175"/>
      <c r="Q503" s="176"/>
      <c r="R503" s="176"/>
      <c r="S503" s="70"/>
      <c r="T503" s="71"/>
      <c r="U503" s="175"/>
      <c r="V503" s="176"/>
      <c r="W503" s="176"/>
      <c r="X503" s="70"/>
      <c r="Y503" s="71"/>
      <c r="Z503" s="158" t="str">
        <f t="shared" si="24"/>
        <v/>
      </c>
      <c r="AA503" s="47" t="str">
        <f t="shared" si="25"/>
        <v/>
      </c>
    </row>
    <row r="504" spans="1:27" ht="112" hidden="1">
      <c r="A504" s="4">
        <v>2327</v>
      </c>
      <c r="B504" s="4" t="s">
        <v>2544</v>
      </c>
      <c r="C504" s="4">
        <v>368</v>
      </c>
      <c r="D504" s="10" t="s">
        <v>9</v>
      </c>
      <c r="E504" s="3" t="s">
        <v>869</v>
      </c>
      <c r="F504" s="3" t="s">
        <v>870</v>
      </c>
      <c r="G504" s="3" t="s">
        <v>2545</v>
      </c>
      <c r="P504" s="175"/>
      <c r="Q504" s="176"/>
      <c r="R504" s="176"/>
      <c r="S504" s="70"/>
      <c r="T504" s="71"/>
      <c r="U504" s="175"/>
      <c r="V504" s="176"/>
      <c r="W504" s="176"/>
      <c r="X504" s="70"/>
      <c r="Y504" s="71"/>
      <c r="Z504" s="158" t="str">
        <f t="shared" si="24"/>
        <v/>
      </c>
      <c r="AA504" s="47" t="str">
        <f t="shared" si="25"/>
        <v/>
      </c>
    </row>
    <row r="505" spans="1:27" ht="48" hidden="1">
      <c r="A505" s="4">
        <v>2328</v>
      </c>
      <c r="C505" s="4" t="s">
        <v>2367</v>
      </c>
      <c r="D505" s="10" t="s">
        <v>522</v>
      </c>
      <c r="E505" s="3" t="s">
        <v>3593</v>
      </c>
      <c r="F505" s="3" t="s">
        <v>2546</v>
      </c>
      <c r="G505" s="3" t="s">
        <v>2547</v>
      </c>
      <c r="P505" s="175"/>
      <c r="Q505" s="176"/>
      <c r="R505" s="176"/>
      <c r="S505" s="70"/>
      <c r="T505" s="71"/>
      <c r="U505" s="175"/>
      <c r="V505" s="176"/>
      <c r="W505" s="176"/>
      <c r="X505" s="70"/>
      <c r="Y505" s="71"/>
      <c r="Z505" s="158" t="str">
        <f t="shared" si="24"/>
        <v/>
      </c>
      <c r="AA505" s="47" t="str">
        <f t="shared" si="25"/>
        <v/>
      </c>
    </row>
    <row r="506" spans="1:27" ht="32" hidden="1">
      <c r="A506" s="4">
        <v>2329</v>
      </c>
      <c r="C506" s="4" t="s">
        <v>2367</v>
      </c>
      <c r="D506" s="10" t="s">
        <v>522</v>
      </c>
      <c r="E506" s="3" t="s">
        <v>3594</v>
      </c>
      <c r="F506" s="3" t="s">
        <v>2548</v>
      </c>
      <c r="G506" s="3" t="s">
        <v>2547</v>
      </c>
      <c r="P506" s="175"/>
      <c r="Q506" s="176"/>
      <c r="R506" s="176"/>
      <c r="S506" s="70"/>
      <c r="T506" s="71"/>
      <c r="U506" s="175"/>
      <c r="V506" s="176"/>
      <c r="W506" s="176"/>
      <c r="X506" s="70"/>
      <c r="Y506" s="71"/>
      <c r="Z506" s="158" t="str">
        <f t="shared" si="24"/>
        <v/>
      </c>
      <c r="AA506" s="47" t="str">
        <f t="shared" si="25"/>
        <v/>
      </c>
    </row>
    <row r="507" spans="1:27" s="29" customFormat="1" ht="16" hidden="1">
      <c r="A507" s="4" t="s">
        <v>522</v>
      </c>
      <c r="B507" s="4" t="s">
        <v>522</v>
      </c>
      <c r="H507" s="205"/>
      <c r="I507" s="205"/>
      <c r="J507" s="205"/>
      <c r="K507" s="205"/>
      <c r="L507" s="205"/>
      <c r="M507" s="205"/>
      <c r="N507" s="205"/>
      <c r="O507" s="205"/>
      <c r="P507" s="122"/>
      <c r="Q507" s="122"/>
      <c r="R507" s="122"/>
      <c r="S507" s="122"/>
      <c r="T507" s="122"/>
      <c r="U507" s="122"/>
      <c r="V507" s="122"/>
      <c r="W507" s="122"/>
      <c r="X507" s="122"/>
      <c r="Y507" s="122"/>
    </row>
    <row r="508" spans="1:27" s="29" customFormat="1" ht="16" hidden="1">
      <c r="A508" s="4" t="s">
        <v>522</v>
      </c>
      <c r="B508" s="4" t="s">
        <v>522</v>
      </c>
      <c r="H508" s="205"/>
      <c r="I508" s="205"/>
      <c r="J508" s="205"/>
      <c r="K508" s="205"/>
      <c r="L508" s="205"/>
      <c r="M508" s="205"/>
      <c r="N508" s="205"/>
      <c r="O508" s="205"/>
      <c r="P508" s="122"/>
      <c r="Q508" s="122"/>
      <c r="R508" s="122"/>
      <c r="S508" s="122"/>
      <c r="T508" s="122"/>
      <c r="U508" s="122"/>
      <c r="V508" s="122"/>
      <c r="W508" s="122"/>
      <c r="X508" s="122"/>
      <c r="Y508" s="122"/>
    </row>
    <row r="509" spans="1:27" s="29" customFormat="1" ht="19" hidden="1" customHeight="1">
      <c r="A509" s="4" t="s">
        <v>522</v>
      </c>
      <c r="B509" s="4" t="s">
        <v>522</v>
      </c>
      <c r="E509" s="215" t="s">
        <v>2549</v>
      </c>
      <c r="F509" s="215"/>
      <c r="G509" s="215"/>
      <c r="H509" s="205"/>
      <c r="I509" s="205"/>
      <c r="J509" s="205"/>
      <c r="K509" s="205"/>
      <c r="L509" s="205"/>
      <c r="M509" s="205"/>
      <c r="N509" s="205"/>
      <c r="O509" s="205"/>
      <c r="P509" s="122"/>
      <c r="Q509" s="122"/>
      <c r="R509" s="122"/>
      <c r="S509" s="122"/>
      <c r="T509" s="122"/>
      <c r="U509" s="122"/>
      <c r="V509" s="122"/>
      <c r="W509" s="122"/>
      <c r="X509" s="122"/>
      <c r="Y509" s="122"/>
    </row>
    <row r="510" spans="1:27" s="29" customFormat="1" ht="17" hidden="1">
      <c r="A510" s="4" t="s">
        <v>522</v>
      </c>
      <c r="B510" s="4" t="s">
        <v>522</v>
      </c>
      <c r="E510" s="174" t="s">
        <v>2533</v>
      </c>
      <c r="H510" s="205"/>
      <c r="I510" s="205"/>
      <c r="J510" s="205"/>
      <c r="K510" s="205"/>
      <c r="L510" s="205"/>
      <c r="M510" s="205"/>
      <c r="N510" s="205"/>
      <c r="O510" s="205"/>
      <c r="P510" s="122"/>
      <c r="Q510" s="122"/>
      <c r="R510" s="122"/>
      <c r="S510" s="122"/>
      <c r="T510" s="122"/>
      <c r="U510" s="122"/>
      <c r="V510" s="122"/>
      <c r="W510" s="122"/>
      <c r="X510" s="122"/>
      <c r="Y510" s="122"/>
    </row>
    <row r="511" spans="1:27" ht="160" hidden="1">
      <c r="A511" s="4">
        <v>2330</v>
      </c>
      <c r="C511" s="4" t="s">
        <v>2367</v>
      </c>
      <c r="D511" s="10" t="s">
        <v>522</v>
      </c>
      <c r="E511" s="3" t="s">
        <v>3595</v>
      </c>
      <c r="F511" s="3" t="s">
        <v>2550</v>
      </c>
      <c r="G511" s="3" t="s">
        <v>2551</v>
      </c>
      <c r="P511" s="175"/>
      <c r="Q511" s="176"/>
      <c r="R511" s="176"/>
      <c r="S511" s="70"/>
      <c r="T511" s="71"/>
      <c r="U511" s="175"/>
      <c r="V511" s="176"/>
      <c r="W511" s="176"/>
      <c r="X511" s="70"/>
      <c r="Y511" s="71"/>
      <c r="Z511" s="158" t="str">
        <f t="shared" si="24"/>
        <v/>
      </c>
      <c r="AA511" s="47" t="str">
        <f t="shared" si="25"/>
        <v/>
      </c>
    </row>
    <row r="512" spans="1:27" ht="176" hidden="1">
      <c r="A512" s="4">
        <v>2331</v>
      </c>
      <c r="C512" s="4" t="s">
        <v>2367</v>
      </c>
      <c r="D512" s="10" t="s">
        <v>522</v>
      </c>
      <c r="E512" s="3" t="s">
        <v>3596</v>
      </c>
      <c r="F512" s="3" t="s">
        <v>2552</v>
      </c>
      <c r="G512" s="3" t="s">
        <v>2553</v>
      </c>
      <c r="P512" s="175"/>
      <c r="Q512" s="176"/>
      <c r="R512" s="176"/>
      <c r="S512" s="70"/>
      <c r="T512" s="71"/>
      <c r="U512" s="175"/>
      <c r="V512" s="176"/>
      <c r="W512" s="176"/>
      <c r="X512" s="70"/>
      <c r="Y512" s="71"/>
      <c r="Z512" s="158" t="str">
        <f t="shared" si="24"/>
        <v/>
      </c>
      <c r="AA512" s="47" t="str">
        <f t="shared" si="25"/>
        <v/>
      </c>
    </row>
    <row r="513" spans="1:27" ht="160" hidden="1">
      <c r="A513" s="4">
        <v>2332</v>
      </c>
      <c r="C513" s="4" t="s">
        <v>2367</v>
      </c>
      <c r="D513" s="10" t="s">
        <v>522</v>
      </c>
      <c r="E513" s="3" t="s">
        <v>3597</v>
      </c>
      <c r="F513" s="3" t="s">
        <v>2554</v>
      </c>
      <c r="G513" s="3" t="s">
        <v>2555</v>
      </c>
      <c r="P513" s="175"/>
      <c r="Q513" s="176"/>
      <c r="R513" s="176"/>
      <c r="S513" s="70"/>
      <c r="T513" s="71"/>
      <c r="U513" s="175"/>
      <c r="V513" s="176"/>
      <c r="W513" s="176"/>
      <c r="X513" s="70"/>
      <c r="Y513" s="71"/>
      <c r="Z513" s="158" t="str">
        <f t="shared" si="24"/>
        <v/>
      </c>
      <c r="AA513" s="47" t="str">
        <f t="shared" si="25"/>
        <v/>
      </c>
    </row>
    <row r="514" spans="1:27" ht="208" hidden="1">
      <c r="A514" s="4">
        <v>2333</v>
      </c>
      <c r="C514" s="4" t="s">
        <v>2367</v>
      </c>
      <c r="D514" s="10" t="s">
        <v>522</v>
      </c>
      <c r="E514" s="3" t="s">
        <v>823</v>
      </c>
      <c r="F514" s="3" t="s">
        <v>824</v>
      </c>
      <c r="G514" s="3" t="s">
        <v>2556</v>
      </c>
      <c r="P514" s="175"/>
      <c r="Q514" s="176"/>
      <c r="R514" s="176"/>
      <c r="S514" s="70"/>
      <c r="T514" s="71"/>
      <c r="U514" s="175"/>
      <c r="V514" s="176"/>
      <c r="W514" s="176"/>
      <c r="X514" s="70"/>
      <c r="Y514" s="71"/>
      <c r="Z514" s="158" t="str">
        <f t="shared" si="24"/>
        <v/>
      </c>
      <c r="AA514" s="47" t="str">
        <f t="shared" si="25"/>
        <v/>
      </c>
    </row>
    <row r="515" spans="1:27" ht="144" hidden="1">
      <c r="A515" s="4">
        <v>2334</v>
      </c>
      <c r="C515" s="4" t="s">
        <v>2367</v>
      </c>
      <c r="D515" s="10" t="s">
        <v>522</v>
      </c>
      <c r="E515" s="3" t="s">
        <v>3598</v>
      </c>
      <c r="F515" s="3" t="s">
        <v>2557</v>
      </c>
      <c r="G515" s="3" t="s">
        <v>2558</v>
      </c>
      <c r="P515" s="175"/>
      <c r="Q515" s="176"/>
      <c r="R515" s="176"/>
      <c r="S515" s="70"/>
      <c r="T515" s="71"/>
      <c r="U515" s="175"/>
      <c r="V515" s="176"/>
      <c r="W515" s="176"/>
      <c r="X515" s="70"/>
      <c r="Y515" s="71"/>
      <c r="Z515" s="158" t="str">
        <f t="shared" si="24"/>
        <v/>
      </c>
      <c r="AA515" s="47" t="str">
        <f t="shared" si="25"/>
        <v/>
      </c>
    </row>
    <row r="516" spans="1:27" ht="144" hidden="1">
      <c r="A516" s="4">
        <v>2335</v>
      </c>
      <c r="C516" s="4" t="s">
        <v>2367</v>
      </c>
      <c r="D516" s="10" t="s">
        <v>522</v>
      </c>
      <c r="E516" s="3" t="s">
        <v>3599</v>
      </c>
      <c r="F516" s="3" t="s">
        <v>2559</v>
      </c>
      <c r="G516" s="3" t="s">
        <v>2560</v>
      </c>
      <c r="P516" s="175"/>
      <c r="Q516" s="176"/>
      <c r="R516" s="176"/>
      <c r="S516" s="70"/>
      <c r="T516" s="71"/>
      <c r="U516" s="175"/>
      <c r="V516" s="176"/>
      <c r="W516" s="176"/>
      <c r="X516" s="70"/>
      <c r="Y516" s="71"/>
      <c r="Z516" s="158" t="str">
        <f t="shared" ref="Z516:Z579" si="26">IF(U516&lt;&gt;"",U516,IF(P516&lt;&gt;"",P516,IF(N516&lt;&gt;"",N516,"")))</f>
        <v/>
      </c>
      <c r="AA516" s="47" t="str">
        <f t="shared" ref="AA516:AA579" si="27">IF(X516&lt;&gt;"",X516,IF(S516&lt;&gt;"",S516,IF(O516&lt;&gt;"",O516,"")))</f>
        <v/>
      </c>
    </row>
    <row r="517" spans="1:27" s="29" customFormat="1" ht="16" hidden="1">
      <c r="A517" s="4" t="s">
        <v>522</v>
      </c>
      <c r="B517" s="4" t="s">
        <v>522</v>
      </c>
      <c r="H517" s="205"/>
      <c r="I517" s="205"/>
      <c r="J517" s="205"/>
      <c r="K517" s="205"/>
      <c r="L517" s="205"/>
      <c r="M517" s="205"/>
      <c r="N517" s="205"/>
      <c r="O517" s="205"/>
      <c r="P517" s="122"/>
      <c r="Q517" s="122"/>
      <c r="R517" s="122"/>
      <c r="S517" s="122"/>
      <c r="T517" s="122"/>
      <c r="U517" s="122"/>
      <c r="V517" s="122"/>
      <c r="W517" s="122"/>
      <c r="X517" s="122"/>
      <c r="Y517" s="122"/>
    </row>
    <row r="518" spans="1:27" s="29" customFormat="1" ht="16" hidden="1">
      <c r="A518" s="4" t="s">
        <v>522</v>
      </c>
      <c r="B518" s="4" t="s">
        <v>522</v>
      </c>
      <c r="H518" s="205"/>
      <c r="I518" s="205"/>
      <c r="J518" s="205"/>
      <c r="K518" s="205"/>
      <c r="L518" s="205"/>
      <c r="M518" s="205"/>
      <c r="N518" s="205"/>
      <c r="O518" s="205"/>
      <c r="P518" s="122"/>
      <c r="Q518" s="122"/>
      <c r="R518" s="122"/>
      <c r="S518" s="122"/>
      <c r="T518" s="122"/>
      <c r="U518" s="122"/>
      <c r="V518" s="122"/>
      <c r="W518" s="122"/>
      <c r="X518" s="122"/>
      <c r="Y518" s="122"/>
    </row>
    <row r="519" spans="1:27" s="29" customFormat="1" ht="37" hidden="1" customHeight="1">
      <c r="A519" s="4" t="s">
        <v>522</v>
      </c>
      <c r="B519" s="4" t="s">
        <v>522</v>
      </c>
      <c r="E519" s="216" t="s">
        <v>11</v>
      </c>
      <c r="F519" s="216"/>
      <c r="G519" s="216"/>
      <c r="H519" s="205"/>
      <c r="I519" s="205"/>
      <c r="J519" s="205"/>
      <c r="K519" s="205"/>
      <c r="L519" s="205"/>
      <c r="M519" s="205"/>
      <c r="N519" s="205"/>
      <c r="O519" s="205"/>
      <c r="P519" s="122"/>
      <c r="Q519" s="122"/>
      <c r="R519" s="122"/>
      <c r="S519" s="122"/>
      <c r="T519" s="122"/>
      <c r="U519" s="122"/>
      <c r="V519" s="122"/>
      <c r="W519" s="122"/>
      <c r="X519" s="122"/>
      <c r="Y519" s="122"/>
    </row>
    <row r="520" spans="1:27" s="29" customFormat="1" ht="19" hidden="1" customHeight="1">
      <c r="A520" s="4" t="s">
        <v>522</v>
      </c>
      <c r="B520" s="4" t="s">
        <v>522</v>
      </c>
      <c r="E520" s="215" t="s">
        <v>2561</v>
      </c>
      <c r="F520" s="215"/>
      <c r="G520" s="215"/>
      <c r="H520" s="205"/>
      <c r="I520" s="205"/>
      <c r="J520" s="205"/>
      <c r="K520" s="205"/>
      <c r="L520" s="205"/>
      <c r="M520" s="205"/>
      <c r="N520" s="205"/>
      <c r="O520" s="205"/>
      <c r="P520" s="122"/>
      <c r="Q520" s="122"/>
      <c r="R520" s="122"/>
      <c r="S520" s="122"/>
      <c r="T520" s="122"/>
      <c r="U520" s="122"/>
      <c r="V520" s="122"/>
      <c r="W520" s="122"/>
      <c r="X520" s="122"/>
      <c r="Y520" s="122"/>
    </row>
    <row r="521" spans="1:27" ht="192" hidden="1">
      <c r="A521" s="4">
        <v>2336</v>
      </c>
      <c r="B521" s="4" t="s">
        <v>2562</v>
      </c>
      <c r="C521" s="4">
        <v>504</v>
      </c>
      <c r="E521" s="3" t="s">
        <v>1251</v>
      </c>
      <c r="F521" s="3" t="s">
        <v>1252</v>
      </c>
      <c r="G521" s="3" t="s">
        <v>2563</v>
      </c>
      <c r="P521" s="175"/>
      <c r="Q521" s="176"/>
      <c r="R521" s="176"/>
      <c r="S521" s="70"/>
      <c r="T521" s="71"/>
      <c r="U521" s="175"/>
      <c r="V521" s="176"/>
      <c r="W521" s="176"/>
      <c r="X521" s="70"/>
      <c r="Y521" s="71"/>
      <c r="Z521" s="158" t="str">
        <f t="shared" si="26"/>
        <v/>
      </c>
      <c r="AA521" s="47" t="str">
        <f t="shared" si="27"/>
        <v/>
      </c>
    </row>
    <row r="522" spans="1:27" ht="176" hidden="1">
      <c r="A522" s="4">
        <v>2337</v>
      </c>
      <c r="B522" s="4" t="s">
        <v>2564</v>
      </c>
      <c r="C522" s="4">
        <v>506</v>
      </c>
      <c r="E522" s="3" t="s">
        <v>516</v>
      </c>
      <c r="F522" s="3" t="s">
        <v>517</v>
      </c>
      <c r="G522" s="3" t="s">
        <v>2565</v>
      </c>
      <c r="P522" s="175"/>
      <c r="Q522" s="176"/>
      <c r="R522" s="176"/>
      <c r="S522" s="70"/>
      <c r="T522" s="71"/>
      <c r="U522" s="175"/>
      <c r="V522" s="176"/>
      <c r="W522" s="176"/>
      <c r="X522" s="70"/>
      <c r="Y522" s="71"/>
      <c r="Z522" s="158" t="str">
        <f t="shared" si="26"/>
        <v/>
      </c>
      <c r="AA522" s="47" t="str">
        <f t="shared" si="27"/>
        <v/>
      </c>
    </row>
    <row r="523" spans="1:27" ht="176" hidden="1">
      <c r="A523" s="4">
        <v>2338</v>
      </c>
      <c r="C523" s="4" t="s">
        <v>2367</v>
      </c>
      <c r="E523" s="3" t="s">
        <v>3600</v>
      </c>
      <c r="F523" s="3" t="s">
        <v>2566</v>
      </c>
      <c r="G523" s="3" t="s">
        <v>2567</v>
      </c>
      <c r="P523" s="175"/>
      <c r="Q523" s="176"/>
      <c r="R523" s="176"/>
      <c r="S523" s="70"/>
      <c r="T523" s="71"/>
      <c r="U523" s="175"/>
      <c r="V523" s="176"/>
      <c r="W523" s="176"/>
      <c r="X523" s="70"/>
      <c r="Y523" s="71"/>
      <c r="Z523" s="158" t="str">
        <f t="shared" si="26"/>
        <v/>
      </c>
      <c r="AA523" s="47" t="str">
        <f t="shared" si="27"/>
        <v/>
      </c>
    </row>
    <row r="524" spans="1:27" ht="192" hidden="1">
      <c r="A524" s="4">
        <v>2339</v>
      </c>
      <c r="B524" s="4" t="s">
        <v>2568</v>
      </c>
      <c r="C524" s="4">
        <v>510</v>
      </c>
      <c r="E524" s="3" t="s">
        <v>1266</v>
      </c>
      <c r="F524" s="3" t="s">
        <v>1267</v>
      </c>
      <c r="G524" s="3" t="s">
        <v>2569</v>
      </c>
      <c r="P524" s="175"/>
      <c r="Q524" s="176"/>
      <c r="R524" s="176"/>
      <c r="S524" s="70"/>
      <c r="T524" s="71"/>
      <c r="U524" s="175"/>
      <c r="V524" s="176"/>
      <c r="W524" s="176"/>
      <c r="X524" s="70"/>
      <c r="Y524" s="71"/>
      <c r="Z524" s="158" t="str">
        <f t="shared" si="26"/>
        <v/>
      </c>
      <c r="AA524" s="47" t="str">
        <f t="shared" si="27"/>
        <v/>
      </c>
    </row>
    <row r="525" spans="1:27" ht="160" hidden="1">
      <c r="A525" s="4">
        <v>2340</v>
      </c>
      <c r="B525" s="4" t="s">
        <v>2570</v>
      </c>
      <c r="C525" s="4">
        <v>516</v>
      </c>
      <c r="E525" s="3" t="s">
        <v>1285</v>
      </c>
      <c r="F525" s="3" t="s">
        <v>2571</v>
      </c>
      <c r="G525" s="3" t="s">
        <v>2572</v>
      </c>
      <c r="P525" s="175"/>
      <c r="Q525" s="176"/>
      <c r="R525" s="176"/>
      <c r="S525" s="70"/>
      <c r="T525" s="71"/>
      <c r="U525" s="175"/>
      <c r="V525" s="176"/>
      <c r="W525" s="176"/>
      <c r="X525" s="70"/>
      <c r="Y525" s="71"/>
      <c r="Z525" s="158" t="str">
        <f t="shared" si="26"/>
        <v/>
      </c>
      <c r="AA525" s="47" t="str">
        <f t="shared" si="27"/>
        <v/>
      </c>
    </row>
    <row r="526" spans="1:27" ht="144" hidden="1">
      <c r="A526" s="4">
        <v>2341</v>
      </c>
      <c r="B526" s="4" t="s">
        <v>2573</v>
      </c>
      <c r="C526" s="4">
        <v>518</v>
      </c>
      <c r="E526" s="3" t="s">
        <v>1291</v>
      </c>
      <c r="F526" s="3" t="s">
        <v>1292</v>
      </c>
      <c r="G526" s="3" t="s">
        <v>2574</v>
      </c>
      <c r="P526" s="175"/>
      <c r="Q526" s="176"/>
      <c r="R526" s="176"/>
      <c r="S526" s="70"/>
      <c r="T526" s="71"/>
      <c r="U526" s="175"/>
      <c r="V526" s="176"/>
      <c r="W526" s="176"/>
      <c r="X526" s="70"/>
      <c r="Y526" s="71"/>
      <c r="Z526" s="158" t="str">
        <f t="shared" si="26"/>
        <v/>
      </c>
      <c r="AA526" s="47" t="str">
        <f t="shared" si="27"/>
        <v/>
      </c>
    </row>
    <row r="527" spans="1:27" ht="112" hidden="1">
      <c r="A527" s="4">
        <v>2342</v>
      </c>
      <c r="B527" s="4" t="s">
        <v>2575</v>
      </c>
      <c r="C527" s="4">
        <v>519</v>
      </c>
      <c r="E527" s="3" t="s">
        <v>1293</v>
      </c>
      <c r="F527" s="3" t="s">
        <v>1294</v>
      </c>
      <c r="G527" s="3" t="s">
        <v>2576</v>
      </c>
      <c r="P527" s="175"/>
      <c r="Q527" s="176"/>
      <c r="R527" s="176"/>
      <c r="S527" s="70"/>
      <c r="T527" s="71"/>
      <c r="U527" s="175"/>
      <c r="V527" s="176"/>
      <c r="W527" s="176"/>
      <c r="X527" s="70"/>
      <c r="Y527" s="71"/>
      <c r="Z527" s="158" t="str">
        <f t="shared" si="26"/>
        <v/>
      </c>
      <c r="AA527" s="47" t="str">
        <f t="shared" si="27"/>
        <v/>
      </c>
    </row>
    <row r="528" spans="1:27" ht="128" hidden="1">
      <c r="A528" s="4">
        <v>2343</v>
      </c>
      <c r="B528" s="4" t="s">
        <v>2577</v>
      </c>
      <c r="C528" s="4">
        <v>522</v>
      </c>
      <c r="E528" s="3" t="s">
        <v>1302</v>
      </c>
      <c r="F528" s="3" t="s">
        <v>1303</v>
      </c>
      <c r="G528" s="3" t="s">
        <v>2578</v>
      </c>
      <c r="P528" s="175"/>
      <c r="Q528" s="176"/>
      <c r="R528" s="176"/>
      <c r="S528" s="70"/>
      <c r="T528" s="71"/>
      <c r="U528" s="175"/>
      <c r="V528" s="176"/>
      <c r="W528" s="176"/>
      <c r="X528" s="70"/>
      <c r="Y528" s="71"/>
      <c r="Z528" s="158" t="str">
        <f t="shared" si="26"/>
        <v/>
      </c>
      <c r="AA528" s="47" t="str">
        <f t="shared" si="27"/>
        <v/>
      </c>
    </row>
    <row r="529" spans="1:27" ht="144" hidden="1">
      <c r="A529" s="4">
        <v>2344</v>
      </c>
      <c r="B529" s="4" t="s">
        <v>2579</v>
      </c>
      <c r="C529" s="4">
        <v>524</v>
      </c>
      <c r="E529" s="3" t="s">
        <v>3601</v>
      </c>
      <c r="F529" s="3" t="s">
        <v>2580</v>
      </c>
      <c r="G529" s="3" t="s">
        <v>2581</v>
      </c>
      <c r="P529" s="175"/>
      <c r="Q529" s="176"/>
      <c r="R529" s="176"/>
      <c r="S529" s="70"/>
      <c r="T529" s="71"/>
      <c r="U529" s="175"/>
      <c r="V529" s="176"/>
      <c r="W529" s="176"/>
      <c r="X529" s="70"/>
      <c r="Y529" s="71"/>
      <c r="Z529" s="158" t="str">
        <f t="shared" si="26"/>
        <v/>
      </c>
      <c r="AA529" s="47" t="str">
        <f t="shared" si="27"/>
        <v/>
      </c>
    </row>
    <row r="530" spans="1:27" ht="128" hidden="1">
      <c r="A530" s="4">
        <v>2345</v>
      </c>
      <c r="C530" s="4" t="s">
        <v>2367</v>
      </c>
      <c r="E530" s="3" t="s">
        <v>3434</v>
      </c>
      <c r="F530" s="3" t="s">
        <v>2582</v>
      </c>
      <c r="G530" s="3" t="s">
        <v>2583</v>
      </c>
      <c r="P530" s="175"/>
      <c r="Q530" s="176"/>
      <c r="R530" s="176"/>
      <c r="S530" s="70"/>
      <c r="T530" s="71"/>
      <c r="U530" s="175"/>
      <c r="V530" s="176"/>
      <c r="W530" s="176"/>
      <c r="X530" s="70"/>
      <c r="Y530" s="71"/>
      <c r="Z530" s="158" t="str">
        <f t="shared" si="26"/>
        <v/>
      </c>
      <c r="AA530" s="47" t="str">
        <f t="shared" si="27"/>
        <v/>
      </c>
    </row>
    <row r="531" spans="1:27" ht="128" hidden="1">
      <c r="A531" s="4">
        <v>2346</v>
      </c>
      <c r="B531" s="4" t="s">
        <v>2584</v>
      </c>
      <c r="C531" s="4">
        <v>495</v>
      </c>
      <c r="E531" s="3" t="s">
        <v>1220</v>
      </c>
      <c r="F531" s="3" t="s">
        <v>1221</v>
      </c>
      <c r="G531" s="3" t="s">
        <v>2585</v>
      </c>
      <c r="P531" s="175"/>
      <c r="Q531" s="176"/>
      <c r="R531" s="176"/>
      <c r="S531" s="70"/>
      <c r="T531" s="71"/>
      <c r="U531" s="175"/>
      <c r="V531" s="176"/>
      <c r="W531" s="176"/>
      <c r="X531" s="70"/>
      <c r="Y531" s="71"/>
      <c r="Z531" s="158" t="str">
        <f t="shared" si="26"/>
        <v/>
      </c>
      <c r="AA531" s="47" t="str">
        <f t="shared" si="27"/>
        <v/>
      </c>
    </row>
    <row r="532" spans="1:27" ht="96" hidden="1">
      <c r="A532" s="4">
        <v>2347</v>
      </c>
      <c r="B532" s="4" t="s">
        <v>2586</v>
      </c>
      <c r="C532" s="4">
        <v>496</v>
      </c>
      <c r="E532" s="3" t="s">
        <v>1223</v>
      </c>
      <c r="F532" s="3" t="s">
        <v>1224</v>
      </c>
      <c r="G532" s="3" t="s">
        <v>2587</v>
      </c>
      <c r="P532" s="175"/>
      <c r="Q532" s="176"/>
      <c r="R532" s="176"/>
      <c r="S532" s="70"/>
      <c r="T532" s="71"/>
      <c r="U532" s="175"/>
      <c r="V532" s="176"/>
      <c r="W532" s="176"/>
      <c r="X532" s="70"/>
      <c r="Y532" s="71"/>
      <c r="Z532" s="158" t="str">
        <f t="shared" si="26"/>
        <v/>
      </c>
      <c r="AA532" s="47" t="str">
        <f t="shared" si="27"/>
        <v/>
      </c>
    </row>
    <row r="533" spans="1:27" ht="112" hidden="1">
      <c r="A533" s="4">
        <v>2348</v>
      </c>
      <c r="B533" s="4" t="s">
        <v>2588</v>
      </c>
      <c r="C533" s="4">
        <v>542</v>
      </c>
      <c r="E533" s="3" t="s">
        <v>3602</v>
      </c>
      <c r="F533" s="3" t="s">
        <v>2589</v>
      </c>
      <c r="G533" s="3" t="s">
        <v>2590</v>
      </c>
      <c r="P533" s="175"/>
      <c r="Q533" s="176"/>
      <c r="R533" s="176"/>
      <c r="S533" s="70"/>
      <c r="T533" s="71"/>
      <c r="U533" s="175"/>
      <c r="V533" s="176"/>
      <c r="W533" s="176"/>
      <c r="X533" s="70"/>
      <c r="Y533" s="71"/>
      <c r="Z533" s="158" t="str">
        <f t="shared" si="26"/>
        <v/>
      </c>
      <c r="AA533" s="47" t="str">
        <f t="shared" si="27"/>
        <v/>
      </c>
    </row>
    <row r="534" spans="1:27" ht="128" hidden="1">
      <c r="A534" s="4">
        <v>2349</v>
      </c>
      <c r="C534" s="4" t="s">
        <v>2367</v>
      </c>
      <c r="E534" s="3" t="s">
        <v>3603</v>
      </c>
      <c r="F534" s="3" t="s">
        <v>2591</v>
      </c>
      <c r="G534" s="3" t="s">
        <v>2592</v>
      </c>
      <c r="P534" s="175"/>
      <c r="Q534" s="176"/>
      <c r="R534" s="176"/>
      <c r="S534" s="70"/>
      <c r="T534" s="71"/>
      <c r="U534" s="175"/>
      <c r="V534" s="176"/>
      <c r="W534" s="176"/>
      <c r="X534" s="70"/>
      <c r="Y534" s="71"/>
      <c r="Z534" s="158" t="str">
        <f t="shared" si="26"/>
        <v/>
      </c>
      <c r="AA534" s="47" t="str">
        <f t="shared" si="27"/>
        <v/>
      </c>
    </row>
    <row r="535" spans="1:27" ht="208" hidden="1">
      <c r="A535" s="4">
        <v>2350</v>
      </c>
      <c r="B535" s="4" t="s">
        <v>2593</v>
      </c>
      <c r="C535" s="4">
        <v>581</v>
      </c>
      <c r="E535" s="3" t="s">
        <v>312</v>
      </c>
      <c r="F535" s="3" t="s">
        <v>313</v>
      </c>
      <c r="G535" s="3" t="s">
        <v>2594</v>
      </c>
      <c r="P535" s="175"/>
      <c r="Q535" s="176"/>
      <c r="R535" s="176"/>
      <c r="S535" s="70"/>
      <c r="T535" s="71"/>
      <c r="U535" s="175"/>
      <c r="V535" s="176"/>
      <c r="W535" s="176"/>
      <c r="X535" s="70"/>
      <c r="Y535" s="71"/>
      <c r="Z535" s="158" t="str">
        <f t="shared" si="26"/>
        <v/>
      </c>
      <c r="AA535" s="47" t="str">
        <f t="shared" si="27"/>
        <v/>
      </c>
    </row>
    <row r="536" spans="1:27" ht="128" hidden="1">
      <c r="A536" s="4">
        <v>2351</v>
      </c>
      <c r="B536" s="4" t="s">
        <v>2595</v>
      </c>
      <c r="C536" s="4">
        <v>584</v>
      </c>
      <c r="E536" s="3" t="s">
        <v>1452</v>
      </c>
      <c r="F536" s="3" t="s">
        <v>1453</v>
      </c>
      <c r="G536" s="3" t="s">
        <v>2596</v>
      </c>
      <c r="P536" s="175"/>
      <c r="Q536" s="176"/>
      <c r="R536" s="176"/>
      <c r="S536" s="70"/>
      <c r="T536" s="71"/>
      <c r="U536" s="175"/>
      <c r="V536" s="176"/>
      <c r="W536" s="176"/>
      <c r="X536" s="70"/>
      <c r="Y536" s="71"/>
      <c r="Z536" s="158" t="str">
        <f t="shared" si="26"/>
        <v/>
      </c>
      <c r="AA536" s="47" t="str">
        <f t="shared" si="27"/>
        <v/>
      </c>
    </row>
    <row r="537" spans="1:27" ht="160" hidden="1">
      <c r="A537" s="4">
        <v>2352</v>
      </c>
      <c r="B537" s="4" t="s">
        <v>2597</v>
      </c>
      <c r="C537" s="4">
        <v>585</v>
      </c>
      <c r="E537" s="3" t="s">
        <v>1455</v>
      </c>
      <c r="F537" s="3" t="s">
        <v>1456</v>
      </c>
      <c r="G537" s="3" t="s">
        <v>2598</v>
      </c>
      <c r="P537" s="175"/>
      <c r="Q537" s="176"/>
      <c r="R537" s="176"/>
      <c r="S537" s="70"/>
      <c r="T537" s="71"/>
      <c r="U537" s="175"/>
      <c r="V537" s="176"/>
      <c r="W537" s="176"/>
      <c r="X537" s="70"/>
      <c r="Y537" s="71"/>
      <c r="Z537" s="158" t="str">
        <f t="shared" si="26"/>
        <v/>
      </c>
      <c r="AA537" s="47" t="str">
        <f t="shared" si="27"/>
        <v/>
      </c>
    </row>
    <row r="538" spans="1:27" ht="144" hidden="1">
      <c r="A538" s="4">
        <v>2353</v>
      </c>
      <c r="B538" s="4" t="s">
        <v>2599</v>
      </c>
      <c r="C538" s="4">
        <v>583</v>
      </c>
      <c r="E538" s="3" t="s">
        <v>3604</v>
      </c>
      <c r="F538" s="3" t="s">
        <v>2600</v>
      </c>
      <c r="G538" s="3" t="s">
        <v>2601</v>
      </c>
      <c r="P538" s="175"/>
      <c r="Q538" s="176"/>
      <c r="R538" s="176"/>
      <c r="S538" s="70"/>
      <c r="T538" s="71"/>
      <c r="U538" s="175"/>
      <c r="V538" s="176"/>
      <c r="W538" s="176"/>
      <c r="X538" s="70"/>
      <c r="Y538" s="71"/>
      <c r="Z538" s="158" t="str">
        <f t="shared" si="26"/>
        <v/>
      </c>
      <c r="AA538" s="47" t="str">
        <f t="shared" si="27"/>
        <v/>
      </c>
    </row>
    <row r="539" spans="1:27" ht="144" hidden="1">
      <c r="A539" s="4">
        <v>2354</v>
      </c>
      <c r="C539" s="4" t="s">
        <v>2367</v>
      </c>
      <c r="E539" s="3" t="s">
        <v>3605</v>
      </c>
      <c r="F539" s="3" t="s">
        <v>2602</v>
      </c>
      <c r="G539" s="3" t="s">
        <v>2603</v>
      </c>
      <c r="P539" s="175"/>
      <c r="Q539" s="176"/>
      <c r="R539" s="176"/>
      <c r="S539" s="70"/>
      <c r="T539" s="71"/>
      <c r="U539" s="175"/>
      <c r="V539" s="176"/>
      <c r="W539" s="176"/>
      <c r="X539" s="70"/>
      <c r="Y539" s="71"/>
      <c r="Z539" s="158" t="str">
        <f t="shared" si="26"/>
        <v/>
      </c>
      <c r="AA539" s="47" t="str">
        <f t="shared" si="27"/>
        <v/>
      </c>
    </row>
    <row r="540" spans="1:27" ht="409.6" hidden="1">
      <c r="A540" s="4">
        <v>2355</v>
      </c>
      <c r="C540" s="4" t="s">
        <v>2367</v>
      </c>
      <c r="E540" s="3" t="s">
        <v>3606</v>
      </c>
      <c r="F540" s="3" t="s">
        <v>2604</v>
      </c>
      <c r="G540" s="3" t="s">
        <v>2605</v>
      </c>
      <c r="P540" s="175"/>
      <c r="Q540" s="176"/>
      <c r="R540" s="176"/>
      <c r="S540" s="70"/>
      <c r="T540" s="71"/>
      <c r="U540" s="175"/>
      <c r="V540" s="176"/>
      <c r="W540" s="176"/>
      <c r="X540" s="70"/>
      <c r="Y540" s="71"/>
      <c r="Z540" s="158" t="str">
        <f t="shared" si="26"/>
        <v/>
      </c>
      <c r="AA540" s="47" t="str">
        <f t="shared" si="27"/>
        <v/>
      </c>
    </row>
    <row r="541" spans="1:27" ht="64" hidden="1">
      <c r="A541" s="4">
        <v>2356</v>
      </c>
      <c r="C541" s="4" t="s">
        <v>2367</v>
      </c>
      <c r="E541" s="3" t="s">
        <v>3607</v>
      </c>
      <c r="F541" s="3" t="s">
        <v>2606</v>
      </c>
      <c r="G541" s="3" t="s">
        <v>2399</v>
      </c>
      <c r="P541" s="175"/>
      <c r="Q541" s="176"/>
      <c r="R541" s="176"/>
      <c r="S541" s="70"/>
      <c r="T541" s="71"/>
      <c r="U541" s="175"/>
      <c r="V541" s="176"/>
      <c r="W541" s="176"/>
      <c r="X541" s="70"/>
      <c r="Y541" s="71"/>
      <c r="Z541" s="158" t="str">
        <f t="shared" si="26"/>
        <v/>
      </c>
      <c r="AA541" s="47" t="str">
        <f t="shared" si="27"/>
        <v/>
      </c>
    </row>
    <row r="542" spans="1:27" s="29" customFormat="1" ht="16" hidden="1">
      <c r="A542" s="4" t="s">
        <v>522</v>
      </c>
      <c r="B542" s="4" t="s">
        <v>522</v>
      </c>
      <c r="H542" s="205"/>
      <c r="I542" s="205"/>
      <c r="J542" s="205"/>
      <c r="K542" s="205"/>
      <c r="L542" s="205"/>
      <c r="M542" s="205"/>
      <c r="N542" s="205"/>
      <c r="O542" s="205"/>
      <c r="P542" s="122"/>
      <c r="Q542" s="122"/>
      <c r="R542" s="122"/>
      <c r="S542" s="122"/>
      <c r="T542" s="122"/>
      <c r="U542" s="122"/>
      <c r="V542" s="122"/>
      <c r="W542" s="122"/>
      <c r="X542" s="122"/>
      <c r="Y542" s="122"/>
    </row>
    <row r="543" spans="1:27" s="29" customFormat="1" ht="16" hidden="1">
      <c r="A543" s="4" t="s">
        <v>522</v>
      </c>
      <c r="B543" s="4" t="s">
        <v>522</v>
      </c>
      <c r="H543" s="205"/>
      <c r="I543" s="205"/>
      <c r="J543" s="205"/>
      <c r="K543" s="205"/>
      <c r="L543" s="205"/>
      <c r="M543" s="205"/>
      <c r="N543" s="205"/>
      <c r="O543" s="205"/>
      <c r="P543" s="122"/>
      <c r="Q543" s="122"/>
      <c r="R543" s="122"/>
      <c r="S543" s="122"/>
      <c r="T543" s="122"/>
      <c r="U543" s="122"/>
      <c r="V543" s="122"/>
      <c r="W543" s="122"/>
      <c r="X543" s="122"/>
      <c r="Y543" s="122"/>
    </row>
    <row r="544" spans="1:27" s="29" customFormat="1" ht="19" hidden="1" customHeight="1">
      <c r="A544" s="4" t="s">
        <v>522</v>
      </c>
      <c r="B544" s="4" t="s">
        <v>522</v>
      </c>
      <c r="E544" s="215" t="s">
        <v>11</v>
      </c>
      <c r="F544" s="215"/>
      <c r="G544" s="215"/>
      <c r="H544" s="205"/>
      <c r="I544" s="205"/>
      <c r="J544" s="205"/>
      <c r="K544" s="205"/>
      <c r="L544" s="205"/>
      <c r="M544" s="205"/>
      <c r="N544" s="205"/>
      <c r="O544" s="205"/>
      <c r="P544" s="122"/>
      <c r="Q544" s="122"/>
      <c r="R544" s="122"/>
      <c r="S544" s="122"/>
      <c r="T544" s="122"/>
      <c r="U544" s="122"/>
      <c r="V544" s="122"/>
      <c r="W544" s="122"/>
      <c r="X544" s="122"/>
      <c r="Y544" s="122"/>
    </row>
    <row r="545" spans="1:27" s="29" customFormat="1" ht="64" hidden="1">
      <c r="A545" s="4" t="s">
        <v>522</v>
      </c>
      <c r="B545" s="4" t="s">
        <v>522</v>
      </c>
      <c r="E545" s="174" t="s">
        <v>1348</v>
      </c>
      <c r="F545" s="3" t="s">
        <v>1349</v>
      </c>
      <c r="H545" s="205"/>
      <c r="I545" s="205"/>
      <c r="J545" s="205"/>
      <c r="K545" s="205"/>
      <c r="L545" s="205"/>
      <c r="M545" s="205"/>
      <c r="N545" s="205"/>
      <c r="O545" s="205"/>
      <c r="P545" s="122"/>
      <c r="Q545" s="122"/>
      <c r="R545" s="122"/>
      <c r="S545" s="122"/>
      <c r="T545" s="122"/>
      <c r="U545" s="122"/>
      <c r="V545" s="122"/>
      <c r="W545" s="122"/>
      <c r="X545" s="122"/>
      <c r="Y545" s="122"/>
    </row>
    <row r="546" spans="1:27" ht="160" hidden="1">
      <c r="A546" s="4">
        <v>2357</v>
      </c>
      <c r="B546" s="4" t="s">
        <v>2607</v>
      </c>
      <c r="C546" s="4">
        <v>539</v>
      </c>
      <c r="E546" s="3" t="s">
        <v>1350</v>
      </c>
      <c r="F546" s="3" t="s">
        <v>2608</v>
      </c>
      <c r="G546" s="3" t="s">
        <v>2609</v>
      </c>
      <c r="P546" s="175"/>
      <c r="Q546" s="176"/>
      <c r="R546" s="176"/>
      <c r="S546" s="70"/>
      <c r="T546" s="71"/>
      <c r="U546" s="175"/>
      <c r="V546" s="176"/>
      <c r="W546" s="176"/>
      <c r="X546" s="70"/>
      <c r="Y546" s="71"/>
      <c r="Z546" s="158" t="str">
        <f t="shared" si="26"/>
        <v/>
      </c>
      <c r="AA546" s="47" t="str">
        <f t="shared" si="27"/>
        <v/>
      </c>
    </row>
    <row r="547" spans="1:27" ht="144" hidden="1">
      <c r="A547" s="4">
        <v>2358</v>
      </c>
      <c r="C547" s="4" t="s">
        <v>2367</v>
      </c>
      <c r="E547" s="3" t="s">
        <v>3608</v>
      </c>
      <c r="F547" s="3" t="s">
        <v>2610</v>
      </c>
      <c r="G547" s="3" t="s">
        <v>2611</v>
      </c>
      <c r="P547" s="175"/>
      <c r="Q547" s="176"/>
      <c r="R547" s="176"/>
      <c r="S547" s="70"/>
      <c r="T547" s="71"/>
      <c r="U547" s="175"/>
      <c r="V547" s="176"/>
      <c r="W547" s="176"/>
      <c r="X547" s="70"/>
      <c r="Y547" s="71"/>
      <c r="Z547" s="158" t="str">
        <f t="shared" si="26"/>
        <v/>
      </c>
      <c r="AA547" s="47" t="str">
        <f t="shared" si="27"/>
        <v/>
      </c>
    </row>
    <row r="548" spans="1:27" ht="144" hidden="1">
      <c r="A548" s="4">
        <v>2359</v>
      </c>
      <c r="B548" s="4" t="s">
        <v>2612</v>
      </c>
      <c r="C548" s="4">
        <v>540</v>
      </c>
      <c r="E548" s="3" t="s">
        <v>1354</v>
      </c>
      <c r="F548" s="3" t="s">
        <v>2613</v>
      </c>
      <c r="G548" s="3" t="s">
        <v>2614</v>
      </c>
      <c r="P548" s="175"/>
      <c r="Q548" s="176"/>
      <c r="R548" s="176"/>
      <c r="S548" s="70"/>
      <c r="T548" s="71"/>
      <c r="U548" s="175"/>
      <c r="V548" s="176"/>
      <c r="W548" s="176"/>
      <c r="X548" s="70"/>
      <c r="Y548" s="71"/>
      <c r="Z548" s="158" t="str">
        <f t="shared" si="26"/>
        <v/>
      </c>
      <c r="AA548" s="47" t="str">
        <f t="shared" si="27"/>
        <v/>
      </c>
    </row>
    <row r="549" spans="1:27" ht="128" hidden="1">
      <c r="A549" s="4">
        <v>2360</v>
      </c>
      <c r="B549" s="4" t="s">
        <v>2615</v>
      </c>
      <c r="C549" s="4">
        <v>541</v>
      </c>
      <c r="E549" s="3" t="s">
        <v>1358</v>
      </c>
      <c r="F549" s="3" t="s">
        <v>1359</v>
      </c>
      <c r="G549" s="3" t="s">
        <v>2616</v>
      </c>
      <c r="P549" s="175"/>
      <c r="Q549" s="176"/>
      <c r="R549" s="176"/>
      <c r="S549" s="70"/>
      <c r="T549" s="71"/>
      <c r="U549" s="175"/>
      <c r="V549" s="176"/>
      <c r="W549" s="176"/>
      <c r="X549" s="70"/>
      <c r="Y549" s="71"/>
      <c r="Z549" s="158" t="str">
        <f t="shared" si="26"/>
        <v/>
      </c>
      <c r="AA549" s="47" t="str">
        <f t="shared" si="27"/>
        <v/>
      </c>
    </row>
    <row r="550" spans="1:27" ht="32" hidden="1">
      <c r="A550" s="4">
        <v>2361</v>
      </c>
      <c r="C550" s="4" t="s">
        <v>2367</v>
      </c>
      <c r="E550" s="3" t="s">
        <v>3609</v>
      </c>
      <c r="F550" s="3" t="s">
        <v>2617</v>
      </c>
      <c r="G550" s="3" t="s">
        <v>2384</v>
      </c>
      <c r="P550" s="175"/>
      <c r="Q550" s="176"/>
      <c r="R550" s="176"/>
      <c r="S550" s="70"/>
      <c r="T550" s="71"/>
      <c r="U550" s="175"/>
      <c r="V550" s="176"/>
      <c r="W550" s="176"/>
      <c r="X550" s="70"/>
      <c r="Y550" s="71"/>
      <c r="Z550" s="158" t="str">
        <f t="shared" si="26"/>
        <v/>
      </c>
      <c r="AA550" s="47" t="str">
        <f t="shared" si="27"/>
        <v/>
      </c>
    </row>
    <row r="551" spans="1:27" s="29" customFormat="1" ht="16" hidden="1">
      <c r="A551" s="4" t="s">
        <v>522</v>
      </c>
      <c r="B551" s="4" t="s">
        <v>522</v>
      </c>
      <c r="G551" s="29" t="s">
        <v>522</v>
      </c>
      <c r="H551" s="205"/>
      <c r="I551" s="205"/>
      <c r="J551" s="205"/>
      <c r="K551" s="205"/>
      <c r="L551" s="205"/>
      <c r="M551" s="205"/>
      <c r="N551" s="205"/>
      <c r="O551" s="205"/>
      <c r="P551" s="122"/>
      <c r="Q551" s="122"/>
      <c r="R551" s="122"/>
      <c r="S551" s="122"/>
      <c r="T551" s="122"/>
      <c r="U551" s="122"/>
      <c r="V551" s="122"/>
      <c r="W551" s="122"/>
      <c r="X551" s="122"/>
      <c r="Y551" s="122"/>
    </row>
    <row r="552" spans="1:27" s="29" customFormat="1" ht="16" hidden="1">
      <c r="A552" s="4" t="s">
        <v>522</v>
      </c>
      <c r="B552" s="4" t="s">
        <v>522</v>
      </c>
      <c r="G552" s="29" t="s">
        <v>522</v>
      </c>
      <c r="H552" s="205"/>
      <c r="I552" s="205"/>
      <c r="J552" s="205"/>
      <c r="K552" s="205"/>
      <c r="L552" s="205"/>
      <c r="M552" s="205"/>
      <c r="N552" s="205"/>
      <c r="O552" s="205"/>
      <c r="P552" s="122"/>
      <c r="Q552" s="122"/>
      <c r="R552" s="122"/>
      <c r="S552" s="122"/>
      <c r="T552" s="122"/>
      <c r="U552" s="122"/>
      <c r="V552" s="122"/>
      <c r="W552" s="122"/>
      <c r="X552" s="122"/>
      <c r="Y552" s="122"/>
    </row>
    <row r="553" spans="1:27" s="29" customFormat="1" ht="48" hidden="1">
      <c r="A553" s="4" t="s">
        <v>522</v>
      </c>
      <c r="B553" s="4" t="s">
        <v>522</v>
      </c>
      <c r="E553" s="174" t="s">
        <v>1384</v>
      </c>
      <c r="F553" s="3" t="s">
        <v>1385</v>
      </c>
      <c r="G553" s="29" t="s">
        <v>522</v>
      </c>
      <c r="H553" s="205"/>
      <c r="I553" s="205"/>
      <c r="J553" s="205"/>
      <c r="K553" s="205"/>
      <c r="L553" s="205"/>
      <c r="M553" s="205"/>
      <c r="N553" s="205"/>
      <c r="O553" s="205"/>
      <c r="P553" s="122"/>
      <c r="Q553" s="122"/>
      <c r="R553" s="122"/>
      <c r="S553" s="122"/>
      <c r="T553" s="122"/>
      <c r="U553" s="122"/>
      <c r="V553" s="122"/>
      <c r="W553" s="122"/>
      <c r="X553" s="122"/>
      <c r="Y553" s="122"/>
    </row>
    <row r="554" spans="1:27" ht="112" hidden="1">
      <c r="A554" s="4">
        <v>2362</v>
      </c>
      <c r="B554" s="4" t="s">
        <v>2618</v>
      </c>
      <c r="C554" s="4">
        <v>552</v>
      </c>
      <c r="E554" s="3" t="s">
        <v>1387</v>
      </c>
      <c r="F554" s="3" t="s">
        <v>1388</v>
      </c>
      <c r="G554" s="3" t="s">
        <v>2619</v>
      </c>
      <c r="P554" s="175"/>
      <c r="Q554" s="176"/>
      <c r="R554" s="176"/>
      <c r="S554" s="70"/>
      <c r="T554" s="71"/>
      <c r="U554" s="175"/>
      <c r="V554" s="176"/>
      <c r="W554" s="176"/>
      <c r="X554" s="70"/>
      <c r="Y554" s="71"/>
      <c r="Z554" s="158" t="str">
        <f t="shared" si="26"/>
        <v/>
      </c>
      <c r="AA554" s="47" t="str">
        <f t="shared" si="27"/>
        <v/>
      </c>
    </row>
    <row r="555" spans="1:27" ht="144" hidden="1">
      <c r="A555" s="4">
        <v>2363</v>
      </c>
      <c r="B555" s="4" t="s">
        <v>2620</v>
      </c>
      <c r="C555" s="4">
        <v>553</v>
      </c>
      <c r="E555" s="3" t="s">
        <v>1389</v>
      </c>
      <c r="F555" s="3" t="s">
        <v>1390</v>
      </c>
      <c r="G555" s="3" t="s">
        <v>2621</v>
      </c>
      <c r="P555" s="175"/>
      <c r="Q555" s="176"/>
      <c r="R555" s="176"/>
      <c r="S555" s="70"/>
      <c r="T555" s="71"/>
      <c r="U555" s="175"/>
      <c r="V555" s="176"/>
      <c r="W555" s="176"/>
      <c r="X555" s="70"/>
      <c r="Y555" s="71"/>
      <c r="Z555" s="158" t="str">
        <f t="shared" si="26"/>
        <v/>
      </c>
      <c r="AA555" s="47" t="str">
        <f t="shared" si="27"/>
        <v/>
      </c>
    </row>
    <row r="556" spans="1:27" ht="144" hidden="1">
      <c r="A556" s="4">
        <v>2364</v>
      </c>
      <c r="B556" s="4" t="s">
        <v>2622</v>
      </c>
      <c r="C556" s="4">
        <v>554</v>
      </c>
      <c r="E556" s="3" t="s">
        <v>1391</v>
      </c>
      <c r="F556" s="3" t="s">
        <v>1392</v>
      </c>
      <c r="G556" s="3" t="s">
        <v>2623</v>
      </c>
      <c r="P556" s="175"/>
      <c r="Q556" s="176"/>
      <c r="R556" s="176"/>
      <c r="S556" s="70"/>
      <c r="T556" s="71"/>
      <c r="U556" s="175"/>
      <c r="V556" s="176"/>
      <c r="W556" s="176"/>
      <c r="X556" s="70"/>
      <c r="Y556" s="71"/>
      <c r="Z556" s="158" t="str">
        <f t="shared" si="26"/>
        <v/>
      </c>
      <c r="AA556" s="47" t="str">
        <f t="shared" si="27"/>
        <v/>
      </c>
    </row>
    <row r="557" spans="1:27" ht="112" hidden="1">
      <c r="A557" s="4">
        <v>2365</v>
      </c>
      <c r="B557" s="4" t="s">
        <v>2624</v>
      </c>
      <c r="C557" s="4">
        <v>555</v>
      </c>
      <c r="E557" s="3" t="s">
        <v>1394</v>
      </c>
      <c r="F557" s="3" t="s">
        <v>1395</v>
      </c>
      <c r="G557" s="3" t="s">
        <v>2625</v>
      </c>
      <c r="P557" s="175"/>
      <c r="Q557" s="176"/>
      <c r="R557" s="176"/>
      <c r="S557" s="70"/>
      <c r="T557" s="71"/>
      <c r="U557" s="175"/>
      <c r="V557" s="176"/>
      <c r="W557" s="176"/>
      <c r="X557" s="70"/>
      <c r="Y557" s="71"/>
      <c r="Z557" s="158" t="str">
        <f t="shared" si="26"/>
        <v/>
      </c>
      <c r="AA557" s="47" t="str">
        <f t="shared" si="27"/>
        <v/>
      </c>
    </row>
    <row r="558" spans="1:27" ht="64" hidden="1">
      <c r="A558" s="4">
        <v>2366</v>
      </c>
      <c r="C558" s="4" t="s">
        <v>2367</v>
      </c>
      <c r="E558" s="3" t="s">
        <v>3610</v>
      </c>
      <c r="F558" s="3" t="s">
        <v>2626</v>
      </c>
      <c r="G558" s="3" t="s">
        <v>2399</v>
      </c>
      <c r="P558" s="175"/>
      <c r="Q558" s="176"/>
      <c r="R558" s="176"/>
      <c r="S558" s="70"/>
      <c r="T558" s="71"/>
      <c r="U558" s="175"/>
      <c r="V558" s="176"/>
      <c r="W558" s="176"/>
      <c r="X558" s="70"/>
      <c r="Y558" s="71"/>
      <c r="Z558" s="158" t="str">
        <f t="shared" si="26"/>
        <v/>
      </c>
      <c r="AA558" s="47" t="str">
        <f t="shared" si="27"/>
        <v/>
      </c>
    </row>
    <row r="559" spans="1:27" s="29" customFormat="1" ht="16" hidden="1">
      <c r="A559" s="4" t="s">
        <v>522</v>
      </c>
      <c r="B559" s="4" t="s">
        <v>522</v>
      </c>
      <c r="G559" s="29" t="s">
        <v>522</v>
      </c>
      <c r="H559" s="205"/>
      <c r="I559" s="205"/>
      <c r="J559" s="205"/>
      <c r="K559" s="205"/>
      <c r="L559" s="205"/>
      <c r="M559" s="205"/>
      <c r="N559" s="205"/>
      <c r="O559" s="205"/>
      <c r="P559" s="122"/>
      <c r="Q559" s="122"/>
      <c r="R559" s="122"/>
      <c r="S559" s="122"/>
      <c r="T559" s="122"/>
      <c r="U559" s="122"/>
      <c r="V559" s="122"/>
      <c r="W559" s="122"/>
      <c r="X559" s="122"/>
      <c r="Y559" s="122"/>
    </row>
    <row r="560" spans="1:27" s="29" customFormat="1" ht="16" hidden="1">
      <c r="A560" s="4" t="s">
        <v>522</v>
      </c>
      <c r="B560" s="4" t="s">
        <v>522</v>
      </c>
      <c r="G560" s="29" t="s">
        <v>522</v>
      </c>
      <c r="H560" s="205"/>
      <c r="I560" s="205"/>
      <c r="J560" s="205"/>
      <c r="K560" s="205"/>
      <c r="L560" s="205"/>
      <c r="M560" s="205"/>
      <c r="N560" s="205"/>
      <c r="O560" s="205"/>
      <c r="P560" s="122"/>
      <c r="Q560" s="122"/>
      <c r="R560" s="122"/>
      <c r="S560" s="122"/>
      <c r="T560" s="122"/>
      <c r="U560" s="122"/>
      <c r="V560" s="122"/>
      <c r="W560" s="122"/>
      <c r="X560" s="122"/>
      <c r="Y560" s="122"/>
    </row>
    <row r="561" spans="1:27" s="29" customFormat="1" ht="32" hidden="1">
      <c r="A561" s="4" t="s">
        <v>522</v>
      </c>
      <c r="B561" s="4" t="s">
        <v>522</v>
      </c>
      <c r="E561" s="174" t="s">
        <v>2627</v>
      </c>
      <c r="F561" s="3" t="s">
        <v>2628</v>
      </c>
      <c r="G561" s="29" t="s">
        <v>522</v>
      </c>
      <c r="H561" s="205"/>
      <c r="I561" s="205"/>
      <c r="J561" s="205"/>
      <c r="K561" s="205"/>
      <c r="L561" s="205"/>
      <c r="M561" s="205"/>
      <c r="N561" s="205"/>
      <c r="O561" s="205"/>
      <c r="P561" s="122"/>
      <c r="Q561" s="122"/>
      <c r="R561" s="122"/>
      <c r="S561" s="122"/>
      <c r="T561" s="122"/>
      <c r="U561" s="122"/>
      <c r="V561" s="122"/>
      <c r="W561" s="122"/>
      <c r="X561" s="122"/>
      <c r="Y561" s="122"/>
    </row>
    <row r="562" spans="1:27" ht="64" hidden="1">
      <c r="A562" s="4">
        <v>2367</v>
      </c>
      <c r="B562" s="4" t="s">
        <v>2629</v>
      </c>
      <c r="C562" s="4">
        <v>558</v>
      </c>
      <c r="E562" s="3" t="s">
        <v>848</v>
      </c>
      <c r="F562" s="3" t="s">
        <v>849</v>
      </c>
      <c r="G562" s="3" t="s">
        <v>2630</v>
      </c>
      <c r="P562" s="175"/>
      <c r="Q562" s="176"/>
      <c r="R562" s="176"/>
      <c r="S562" s="70"/>
      <c r="T562" s="71"/>
      <c r="U562" s="175"/>
      <c r="V562" s="176"/>
      <c r="W562" s="176"/>
      <c r="X562" s="70"/>
      <c r="Y562" s="71"/>
      <c r="Z562" s="158" t="str">
        <f t="shared" si="26"/>
        <v/>
      </c>
      <c r="AA562" s="47" t="str">
        <f t="shared" si="27"/>
        <v/>
      </c>
    </row>
    <row r="563" spans="1:27" ht="48" hidden="1">
      <c r="A563" s="4">
        <v>2368</v>
      </c>
      <c r="B563" s="4" t="s">
        <v>2631</v>
      </c>
      <c r="C563" s="4">
        <v>559</v>
      </c>
      <c r="E563" s="3" t="s">
        <v>1404</v>
      </c>
      <c r="F563" s="3" t="s">
        <v>1405</v>
      </c>
      <c r="G563" s="3" t="s">
        <v>2630</v>
      </c>
      <c r="P563" s="175"/>
      <c r="Q563" s="176"/>
      <c r="R563" s="176"/>
      <c r="S563" s="70"/>
      <c r="T563" s="71"/>
      <c r="U563" s="175"/>
      <c r="V563" s="176"/>
      <c r="W563" s="176"/>
      <c r="X563" s="70"/>
      <c r="Y563" s="71"/>
      <c r="Z563" s="158" t="str">
        <f t="shared" si="26"/>
        <v/>
      </c>
      <c r="AA563" s="47" t="str">
        <f t="shared" si="27"/>
        <v/>
      </c>
    </row>
    <row r="564" spans="1:27" ht="32" hidden="1">
      <c r="A564" s="4">
        <v>2369</v>
      </c>
      <c r="B564" s="4" t="s">
        <v>2632</v>
      </c>
      <c r="C564" s="4">
        <v>560</v>
      </c>
      <c r="E564" s="3" t="s">
        <v>1407</v>
      </c>
      <c r="F564" s="3" t="s">
        <v>1408</v>
      </c>
      <c r="G564" s="3" t="s">
        <v>2630</v>
      </c>
      <c r="P564" s="175"/>
      <c r="Q564" s="176"/>
      <c r="R564" s="176"/>
      <c r="S564" s="70"/>
      <c r="T564" s="71"/>
      <c r="U564" s="175"/>
      <c r="V564" s="176"/>
      <c r="W564" s="176"/>
      <c r="X564" s="70"/>
      <c r="Y564" s="71"/>
      <c r="Z564" s="158" t="str">
        <f t="shared" si="26"/>
        <v/>
      </c>
      <c r="AA564" s="47" t="str">
        <f t="shared" si="27"/>
        <v/>
      </c>
    </row>
    <row r="565" spans="1:27" ht="32" hidden="1">
      <c r="A565" s="4">
        <v>2370</v>
      </c>
      <c r="B565" s="4" t="s">
        <v>2633</v>
      </c>
      <c r="C565" s="4">
        <v>561</v>
      </c>
      <c r="E565" s="3" t="s">
        <v>1410</v>
      </c>
      <c r="F565" s="3" t="s">
        <v>1411</v>
      </c>
      <c r="G565" s="3" t="s">
        <v>2630</v>
      </c>
      <c r="P565" s="175"/>
      <c r="Q565" s="176"/>
      <c r="R565" s="176"/>
      <c r="S565" s="70"/>
      <c r="T565" s="71"/>
      <c r="U565" s="175"/>
      <c r="V565" s="176"/>
      <c r="W565" s="176"/>
      <c r="X565" s="70"/>
      <c r="Y565" s="71"/>
      <c r="Z565" s="158" t="str">
        <f t="shared" si="26"/>
        <v/>
      </c>
      <c r="AA565" s="47" t="str">
        <f t="shared" si="27"/>
        <v/>
      </c>
    </row>
    <row r="566" spans="1:27" s="29" customFormat="1" ht="16" hidden="1">
      <c r="A566" s="4" t="s">
        <v>522</v>
      </c>
      <c r="B566" s="4" t="s">
        <v>522</v>
      </c>
      <c r="H566" s="205"/>
      <c r="I566" s="205"/>
      <c r="J566" s="205"/>
      <c r="K566" s="205"/>
      <c r="L566" s="205"/>
      <c r="M566" s="205"/>
      <c r="N566" s="205"/>
      <c r="O566" s="205"/>
      <c r="P566" s="122"/>
      <c r="Q566" s="122"/>
      <c r="R566" s="122"/>
      <c r="S566" s="122"/>
      <c r="T566" s="122"/>
      <c r="U566" s="122"/>
      <c r="V566" s="122"/>
      <c r="W566" s="122"/>
      <c r="X566" s="122"/>
      <c r="Y566" s="122"/>
    </row>
    <row r="567" spans="1:27" s="29" customFormat="1" ht="16" hidden="1">
      <c r="A567" s="4" t="s">
        <v>522</v>
      </c>
      <c r="B567" s="4" t="s">
        <v>522</v>
      </c>
      <c r="H567" s="205"/>
      <c r="I567" s="205"/>
      <c r="J567" s="205"/>
      <c r="K567" s="205"/>
      <c r="L567" s="205"/>
      <c r="M567" s="205"/>
      <c r="N567" s="205"/>
      <c r="O567" s="205"/>
      <c r="P567" s="122"/>
      <c r="Q567" s="122"/>
      <c r="R567" s="122"/>
      <c r="S567" s="122"/>
      <c r="T567" s="122"/>
      <c r="U567" s="122"/>
      <c r="V567" s="122"/>
      <c r="W567" s="122"/>
      <c r="X567" s="122"/>
      <c r="Y567" s="122"/>
    </row>
    <row r="568" spans="1:27" s="29" customFormat="1" ht="37" hidden="1" customHeight="1">
      <c r="A568" s="4" t="s">
        <v>522</v>
      </c>
      <c r="B568" s="4" t="s">
        <v>522</v>
      </c>
      <c r="E568" s="216" t="s">
        <v>1005</v>
      </c>
      <c r="F568" s="216"/>
      <c r="G568" s="216"/>
      <c r="H568" s="205"/>
      <c r="I568" s="205"/>
      <c r="J568" s="205"/>
      <c r="K568" s="205"/>
      <c r="L568" s="205"/>
      <c r="M568" s="205"/>
      <c r="N568" s="205"/>
      <c r="O568" s="205"/>
      <c r="P568" s="122"/>
      <c r="Q568" s="122"/>
      <c r="R568" s="122"/>
      <c r="S568" s="122"/>
      <c r="T568" s="122"/>
      <c r="U568" s="122"/>
      <c r="V568" s="122"/>
      <c r="W568" s="122"/>
      <c r="X568" s="122"/>
      <c r="Y568" s="122"/>
    </row>
    <row r="569" spans="1:27" s="29" customFormat="1" ht="19" hidden="1" customHeight="1">
      <c r="A569" s="4" t="s">
        <v>522</v>
      </c>
      <c r="B569" s="4" t="s">
        <v>522</v>
      </c>
      <c r="E569" s="215" t="s">
        <v>1003</v>
      </c>
      <c r="F569" s="215"/>
      <c r="G569" s="215"/>
      <c r="H569" s="205"/>
      <c r="I569" s="205"/>
      <c r="J569" s="205"/>
      <c r="K569" s="205"/>
      <c r="L569" s="205"/>
      <c r="M569" s="205"/>
      <c r="N569" s="205"/>
      <c r="O569" s="205"/>
      <c r="P569" s="122"/>
      <c r="Q569" s="122"/>
      <c r="R569" s="122"/>
      <c r="S569" s="122"/>
      <c r="T569" s="122"/>
      <c r="U569" s="122"/>
      <c r="V569" s="122"/>
      <c r="W569" s="122"/>
      <c r="X569" s="122"/>
      <c r="Y569" s="122"/>
    </row>
    <row r="570" spans="1:27" ht="128" hidden="1">
      <c r="A570" s="4">
        <v>2371</v>
      </c>
      <c r="B570" s="4" t="s">
        <v>2634</v>
      </c>
      <c r="C570" s="4">
        <v>427</v>
      </c>
      <c r="E570" s="3" t="s">
        <v>1058</v>
      </c>
      <c r="F570" s="3" t="s">
        <v>1059</v>
      </c>
      <c r="G570" s="3" t="s">
        <v>2635</v>
      </c>
      <c r="P570" s="175"/>
      <c r="Q570" s="176"/>
      <c r="R570" s="176"/>
      <c r="S570" s="70"/>
      <c r="T570" s="71"/>
      <c r="U570" s="175"/>
      <c r="V570" s="176"/>
      <c r="W570" s="176"/>
      <c r="X570" s="70"/>
      <c r="Y570" s="71"/>
      <c r="Z570" s="158" t="str">
        <f t="shared" si="26"/>
        <v/>
      </c>
      <c r="AA570" s="47" t="str">
        <f t="shared" si="27"/>
        <v/>
      </c>
    </row>
    <row r="571" spans="1:27" ht="160" hidden="1">
      <c r="A571" s="4">
        <v>2372</v>
      </c>
      <c r="B571" s="4" t="s">
        <v>2636</v>
      </c>
      <c r="C571" s="4">
        <v>420</v>
      </c>
      <c r="E571" s="3" t="s">
        <v>3611</v>
      </c>
      <c r="F571" s="3" t="s">
        <v>2637</v>
      </c>
      <c r="G571" s="3" t="s">
        <v>2638</v>
      </c>
      <c r="P571" s="175"/>
      <c r="Q571" s="176"/>
      <c r="R571" s="176"/>
      <c r="S571" s="70"/>
      <c r="T571" s="71"/>
      <c r="U571" s="175"/>
      <c r="V571" s="176"/>
      <c r="W571" s="176"/>
      <c r="X571" s="70"/>
      <c r="Y571" s="71"/>
      <c r="Z571" s="158" t="str">
        <f t="shared" si="26"/>
        <v/>
      </c>
      <c r="AA571" s="47" t="str">
        <f t="shared" si="27"/>
        <v/>
      </c>
    </row>
    <row r="572" spans="1:27" ht="128" hidden="1">
      <c r="A572" s="4">
        <v>2373</v>
      </c>
      <c r="C572" s="4" t="s">
        <v>2367</v>
      </c>
      <c r="E572" s="3" t="s">
        <v>3612</v>
      </c>
      <c r="F572" s="3" t="s">
        <v>2639</v>
      </c>
      <c r="G572" s="3" t="s">
        <v>2640</v>
      </c>
      <c r="P572" s="175"/>
      <c r="Q572" s="176"/>
      <c r="R572" s="176"/>
      <c r="S572" s="70"/>
      <c r="T572" s="71"/>
      <c r="U572" s="175"/>
      <c r="V572" s="176"/>
      <c r="W572" s="176"/>
      <c r="X572" s="70"/>
      <c r="Y572" s="71"/>
      <c r="Z572" s="158" t="str">
        <f t="shared" si="26"/>
        <v/>
      </c>
      <c r="AA572" s="47" t="str">
        <f t="shared" si="27"/>
        <v/>
      </c>
    </row>
    <row r="573" spans="1:27" ht="144" hidden="1">
      <c r="A573" s="4">
        <v>2374</v>
      </c>
      <c r="B573" s="4" t="s">
        <v>2641</v>
      </c>
      <c r="C573" s="4">
        <v>416</v>
      </c>
      <c r="E573" s="3" t="s">
        <v>1026</v>
      </c>
      <c r="F573" s="3" t="s">
        <v>1027</v>
      </c>
      <c r="G573" s="3" t="s">
        <v>2642</v>
      </c>
      <c r="P573" s="175"/>
      <c r="Q573" s="176"/>
      <c r="R573" s="176"/>
      <c r="S573" s="70"/>
      <c r="T573" s="71"/>
      <c r="U573" s="175"/>
      <c r="V573" s="176"/>
      <c r="W573" s="176"/>
      <c r="X573" s="70"/>
      <c r="Y573" s="71"/>
      <c r="Z573" s="158" t="str">
        <f t="shared" si="26"/>
        <v/>
      </c>
      <c r="AA573" s="47" t="str">
        <f t="shared" si="27"/>
        <v/>
      </c>
    </row>
    <row r="574" spans="1:27" ht="144" hidden="1">
      <c r="A574" s="4">
        <v>2375</v>
      </c>
      <c r="B574" s="4" t="s">
        <v>2643</v>
      </c>
      <c r="C574" s="4">
        <v>425</v>
      </c>
      <c r="E574" s="3" t="s">
        <v>1049</v>
      </c>
      <c r="F574" s="3" t="s">
        <v>1050</v>
      </c>
      <c r="G574" s="3" t="s">
        <v>2644</v>
      </c>
      <c r="P574" s="175"/>
      <c r="Q574" s="176"/>
      <c r="R574" s="176"/>
      <c r="S574" s="70"/>
      <c r="T574" s="71"/>
      <c r="U574" s="175"/>
      <c r="V574" s="176"/>
      <c r="W574" s="176"/>
      <c r="X574" s="70"/>
      <c r="Y574" s="71"/>
      <c r="Z574" s="158" t="str">
        <f t="shared" si="26"/>
        <v/>
      </c>
      <c r="AA574" s="47" t="str">
        <f t="shared" si="27"/>
        <v/>
      </c>
    </row>
    <row r="575" spans="1:27" ht="144" hidden="1">
      <c r="A575" s="4">
        <v>2376</v>
      </c>
      <c r="C575" s="4" t="s">
        <v>2367</v>
      </c>
      <c r="E575" s="3" t="s">
        <v>3613</v>
      </c>
      <c r="F575" s="3" t="s">
        <v>2645</v>
      </c>
      <c r="G575" s="3" t="s">
        <v>2646</v>
      </c>
      <c r="P575" s="175"/>
      <c r="Q575" s="176"/>
      <c r="R575" s="176"/>
      <c r="S575" s="70"/>
      <c r="T575" s="71"/>
      <c r="U575" s="175"/>
      <c r="V575" s="176"/>
      <c r="W575" s="176"/>
      <c r="X575" s="70"/>
      <c r="Y575" s="71"/>
      <c r="Z575" s="158" t="str">
        <f t="shared" si="26"/>
        <v/>
      </c>
      <c r="AA575" s="47" t="str">
        <f t="shared" si="27"/>
        <v/>
      </c>
    </row>
    <row r="576" spans="1:27" ht="144" hidden="1">
      <c r="A576" s="4">
        <v>2377</v>
      </c>
      <c r="B576" s="4" t="s">
        <v>2647</v>
      </c>
      <c r="C576" s="4">
        <v>426</v>
      </c>
      <c r="E576" s="3" t="s">
        <v>3614</v>
      </c>
      <c r="F576" s="3" t="s">
        <v>1056</v>
      </c>
      <c r="G576" s="3" t="s">
        <v>2648</v>
      </c>
      <c r="P576" s="175"/>
      <c r="Q576" s="176"/>
      <c r="R576" s="176"/>
      <c r="S576" s="70"/>
      <c r="T576" s="71"/>
      <c r="U576" s="175"/>
      <c r="V576" s="176"/>
      <c r="W576" s="176"/>
      <c r="X576" s="70"/>
      <c r="Y576" s="71"/>
      <c r="Z576" s="158" t="str">
        <f t="shared" si="26"/>
        <v/>
      </c>
      <c r="AA576" s="47" t="str">
        <f t="shared" si="27"/>
        <v/>
      </c>
    </row>
    <row r="577" spans="1:28" ht="112" hidden="1">
      <c r="A577" s="4">
        <v>2378</v>
      </c>
      <c r="B577" s="4" t="s">
        <v>2649</v>
      </c>
      <c r="C577" s="4">
        <v>429</v>
      </c>
      <c r="E577" s="3" t="s">
        <v>1063</v>
      </c>
      <c r="F577" s="3" t="s">
        <v>1064</v>
      </c>
      <c r="G577" s="3" t="s">
        <v>2650</v>
      </c>
      <c r="P577" s="175"/>
      <c r="Q577" s="176"/>
      <c r="R577" s="176"/>
      <c r="S577" s="70"/>
      <c r="T577" s="71"/>
      <c r="U577" s="175"/>
      <c r="V577" s="176"/>
      <c r="W577" s="176"/>
      <c r="X577" s="70"/>
      <c r="Y577" s="71"/>
      <c r="Z577" s="158" t="str">
        <f t="shared" si="26"/>
        <v/>
      </c>
      <c r="AA577" s="47" t="str">
        <f t="shared" si="27"/>
        <v/>
      </c>
    </row>
    <row r="578" spans="1:28" ht="160" hidden="1">
      <c r="A578" s="4">
        <v>2379</v>
      </c>
      <c r="C578" s="4" t="s">
        <v>2367</v>
      </c>
      <c r="E578" s="3" t="s">
        <v>3615</v>
      </c>
      <c r="F578" s="3" t="s">
        <v>2651</v>
      </c>
      <c r="G578" s="3" t="s">
        <v>2652</v>
      </c>
      <c r="P578" s="175"/>
      <c r="Q578" s="176"/>
      <c r="R578" s="176"/>
      <c r="S578" s="70"/>
      <c r="T578" s="71"/>
      <c r="U578" s="175"/>
      <c r="V578" s="176"/>
      <c r="W578" s="176"/>
      <c r="X578" s="70"/>
      <c r="Y578" s="71"/>
      <c r="Z578" s="158" t="str">
        <f t="shared" si="26"/>
        <v/>
      </c>
      <c r="AA578" s="47" t="str">
        <f t="shared" si="27"/>
        <v/>
      </c>
    </row>
    <row r="579" spans="1:28" ht="128" hidden="1">
      <c r="A579" s="4">
        <v>2380</v>
      </c>
      <c r="B579" s="4" t="s">
        <v>2653</v>
      </c>
      <c r="C579" s="4">
        <v>431</v>
      </c>
      <c r="E579" s="3" t="s">
        <v>3616</v>
      </c>
      <c r="F579" s="3" t="s">
        <v>2654</v>
      </c>
      <c r="G579" s="3" t="s">
        <v>2655</v>
      </c>
      <c r="P579" s="175"/>
      <c r="Q579" s="176"/>
      <c r="R579" s="176"/>
      <c r="S579" s="70"/>
      <c r="T579" s="71"/>
      <c r="U579" s="175"/>
      <c r="V579" s="176"/>
      <c r="W579" s="176"/>
      <c r="X579" s="70"/>
      <c r="Y579" s="71"/>
      <c r="Z579" s="158" t="str">
        <f t="shared" si="26"/>
        <v/>
      </c>
      <c r="AA579" s="47" t="str">
        <f t="shared" si="27"/>
        <v/>
      </c>
    </row>
    <row r="580" spans="1:28" ht="224" hidden="1">
      <c r="A580" s="4">
        <v>2381</v>
      </c>
      <c r="C580" s="4" t="s">
        <v>2367</v>
      </c>
      <c r="E580" s="3" t="s">
        <v>3617</v>
      </c>
      <c r="F580" s="3" t="s">
        <v>1070</v>
      </c>
      <c r="G580" s="3" t="s">
        <v>2656</v>
      </c>
      <c r="P580" s="175"/>
      <c r="Q580" s="176"/>
      <c r="R580" s="176"/>
      <c r="S580" s="70"/>
      <c r="T580" s="71"/>
      <c r="U580" s="175"/>
      <c r="V580" s="176"/>
      <c r="W580" s="176"/>
      <c r="X580" s="70"/>
      <c r="Y580" s="71"/>
      <c r="Z580" s="158" t="str">
        <f t="shared" ref="Z580:Z642" si="28">IF(U580&lt;&gt;"",U580,IF(P580&lt;&gt;"",P580,IF(N580&lt;&gt;"",N580,"")))</f>
        <v/>
      </c>
      <c r="AA580" s="47" t="str">
        <f t="shared" ref="AA580:AA642" si="29">IF(X580&lt;&gt;"",X580,IF(S580&lt;&gt;"",S580,IF(O580&lt;&gt;"",O580,"")))</f>
        <v/>
      </c>
    </row>
    <row r="581" spans="1:28" ht="176" hidden="1">
      <c r="A581" s="4">
        <v>2382</v>
      </c>
      <c r="B581" s="4" t="s">
        <v>2657</v>
      </c>
      <c r="C581" s="4">
        <v>428</v>
      </c>
      <c r="E581" s="3" t="s">
        <v>376</v>
      </c>
      <c r="F581" s="3" t="s">
        <v>1061</v>
      </c>
      <c r="G581" s="3" t="s">
        <v>2658</v>
      </c>
      <c r="P581" s="175"/>
      <c r="Q581" s="176"/>
      <c r="R581" s="176"/>
      <c r="S581" s="70"/>
      <c r="T581" s="71"/>
      <c r="U581" s="175"/>
      <c r="V581" s="176"/>
      <c r="W581" s="176"/>
      <c r="X581" s="70"/>
      <c r="Y581" s="71"/>
      <c r="Z581" s="158" t="str">
        <f t="shared" si="28"/>
        <v/>
      </c>
      <c r="AA581" s="47" t="str">
        <f t="shared" si="29"/>
        <v/>
      </c>
    </row>
    <row r="582" spans="1:28" ht="160" hidden="1">
      <c r="A582" s="4">
        <v>2383</v>
      </c>
      <c r="B582" s="4" t="s">
        <v>2659</v>
      </c>
      <c r="C582" s="4">
        <v>413</v>
      </c>
      <c r="E582" s="3" t="s">
        <v>1018</v>
      </c>
      <c r="F582" s="3" t="s">
        <v>1019</v>
      </c>
      <c r="G582" s="3" t="s">
        <v>2660</v>
      </c>
      <c r="P582" s="175"/>
      <c r="Q582" s="176"/>
      <c r="R582" s="176"/>
      <c r="S582" s="70"/>
      <c r="T582" s="71"/>
      <c r="U582" s="175"/>
      <c r="V582" s="176"/>
      <c r="W582" s="176"/>
      <c r="X582" s="70"/>
      <c r="Y582" s="71"/>
      <c r="Z582" s="158" t="str">
        <f t="shared" si="28"/>
        <v/>
      </c>
      <c r="AA582" s="47" t="str">
        <f t="shared" si="29"/>
        <v/>
      </c>
    </row>
    <row r="583" spans="1:28" ht="96" hidden="1">
      <c r="A583" s="4">
        <v>2384</v>
      </c>
      <c r="B583" s="4" t="s">
        <v>2661</v>
      </c>
      <c r="C583" s="4">
        <v>438</v>
      </c>
      <c r="E583" s="3" t="s">
        <v>1090</v>
      </c>
      <c r="F583" s="3" t="s">
        <v>1091</v>
      </c>
      <c r="G583" s="3" t="s">
        <v>2662</v>
      </c>
      <c r="P583" s="175"/>
      <c r="Q583" s="176"/>
      <c r="R583" s="176"/>
      <c r="S583" s="70"/>
      <c r="T583" s="71"/>
      <c r="U583" s="175"/>
      <c r="V583" s="176"/>
      <c r="W583" s="176"/>
      <c r="X583" s="70"/>
      <c r="Y583" s="71"/>
      <c r="Z583" s="158" t="str">
        <f t="shared" si="28"/>
        <v/>
      </c>
      <c r="AA583" s="47" t="str">
        <f t="shared" si="29"/>
        <v/>
      </c>
    </row>
    <row r="584" spans="1:28" ht="160" hidden="1">
      <c r="A584" s="4">
        <v>2385</v>
      </c>
      <c r="B584" s="4" t="s">
        <v>2663</v>
      </c>
      <c r="C584" s="4">
        <v>433</v>
      </c>
      <c r="E584" s="3" t="s">
        <v>1075</v>
      </c>
      <c r="F584" s="3" t="s">
        <v>1076</v>
      </c>
      <c r="G584" s="3" t="s">
        <v>2664</v>
      </c>
      <c r="P584" s="175"/>
      <c r="Q584" s="176"/>
      <c r="R584" s="176"/>
      <c r="S584" s="70"/>
      <c r="T584" s="71"/>
      <c r="U584" s="175"/>
      <c r="V584" s="176"/>
      <c r="W584" s="176"/>
      <c r="X584" s="70"/>
      <c r="Y584" s="71"/>
      <c r="Z584" s="158" t="str">
        <f t="shared" si="28"/>
        <v/>
      </c>
      <c r="AA584" s="47" t="str">
        <f t="shared" si="29"/>
        <v/>
      </c>
    </row>
    <row r="585" spans="1:28" ht="144" hidden="1">
      <c r="A585" s="4">
        <v>2386</v>
      </c>
      <c r="B585" s="4" t="s">
        <v>2665</v>
      </c>
      <c r="C585" s="4">
        <v>434</v>
      </c>
      <c r="E585" s="3" t="s">
        <v>1078</v>
      </c>
      <c r="F585" s="3" t="s">
        <v>1079</v>
      </c>
      <c r="G585" s="3" t="s">
        <v>2666</v>
      </c>
      <c r="P585" s="175"/>
      <c r="Q585" s="176"/>
      <c r="R585" s="176"/>
      <c r="S585" s="70"/>
      <c r="T585" s="71"/>
      <c r="U585" s="175"/>
      <c r="V585" s="176"/>
      <c r="W585" s="176"/>
      <c r="X585" s="70"/>
      <c r="Y585" s="71"/>
      <c r="Z585" s="158" t="str">
        <f t="shared" si="28"/>
        <v/>
      </c>
      <c r="AA585" s="47" t="str">
        <f t="shared" si="29"/>
        <v/>
      </c>
    </row>
    <row r="586" spans="1:28" ht="160" hidden="1">
      <c r="A586" s="4">
        <v>2387</v>
      </c>
      <c r="B586" s="4" t="s">
        <v>2667</v>
      </c>
      <c r="C586" s="4">
        <v>435</v>
      </c>
      <c r="E586" s="3" t="s">
        <v>1081</v>
      </c>
      <c r="F586" s="3" t="s">
        <v>1082</v>
      </c>
      <c r="G586" s="3" t="s">
        <v>2668</v>
      </c>
      <c r="P586" s="175"/>
      <c r="Q586" s="176"/>
      <c r="R586" s="176"/>
      <c r="S586" s="70"/>
      <c r="T586" s="71"/>
      <c r="U586" s="175"/>
      <c r="V586" s="176"/>
      <c r="W586" s="176"/>
      <c r="X586" s="70"/>
      <c r="Y586" s="71"/>
      <c r="Z586" s="158" t="str">
        <f t="shared" si="28"/>
        <v/>
      </c>
      <c r="AA586" s="47" t="str">
        <f t="shared" si="29"/>
        <v/>
      </c>
    </row>
    <row r="587" spans="1:28" ht="128" hidden="1">
      <c r="A587" s="4">
        <v>2388</v>
      </c>
      <c r="B587" s="4" t="s">
        <v>2669</v>
      </c>
      <c r="C587" s="4">
        <v>437</v>
      </c>
      <c r="E587" s="3" t="s">
        <v>1087</v>
      </c>
      <c r="F587" s="3" t="s">
        <v>1088</v>
      </c>
      <c r="G587" s="3" t="s">
        <v>2670</v>
      </c>
      <c r="P587" s="175"/>
      <c r="Q587" s="176"/>
      <c r="R587" s="176"/>
      <c r="S587" s="70"/>
      <c r="T587" s="71"/>
      <c r="U587" s="175"/>
      <c r="V587" s="176"/>
      <c r="W587" s="176"/>
      <c r="X587" s="70"/>
      <c r="Y587" s="71"/>
      <c r="Z587" s="158" t="str">
        <f t="shared" si="28"/>
        <v/>
      </c>
      <c r="AA587" s="47" t="str">
        <f t="shared" si="29"/>
        <v/>
      </c>
    </row>
    <row r="588" spans="1:28" s="29" customFormat="1" ht="16" hidden="1">
      <c r="A588" s="4" t="s">
        <v>522</v>
      </c>
      <c r="B588" s="4" t="s">
        <v>522</v>
      </c>
      <c r="H588" s="205"/>
      <c r="I588" s="205"/>
      <c r="J588" s="205"/>
      <c r="K588" s="205"/>
      <c r="L588" s="205"/>
      <c r="M588" s="205"/>
      <c r="N588" s="205"/>
      <c r="O588" s="205"/>
      <c r="P588" s="122"/>
      <c r="Q588" s="122"/>
      <c r="R588" s="122"/>
      <c r="S588" s="122"/>
      <c r="T588" s="122"/>
      <c r="U588" s="122"/>
      <c r="V588" s="122"/>
      <c r="W588" s="122"/>
      <c r="X588" s="122"/>
      <c r="Y588" s="122"/>
    </row>
    <row r="589" spans="1:28" s="29" customFormat="1" ht="16" hidden="1">
      <c r="A589" s="4" t="s">
        <v>522</v>
      </c>
      <c r="B589" s="4" t="s">
        <v>522</v>
      </c>
      <c r="H589" s="205"/>
      <c r="I589" s="205"/>
      <c r="J589" s="205"/>
      <c r="K589" s="205"/>
      <c r="L589" s="205"/>
      <c r="M589" s="205"/>
      <c r="N589" s="205"/>
      <c r="O589" s="205"/>
      <c r="P589" s="122"/>
      <c r="Q589" s="122"/>
      <c r="R589" s="122"/>
      <c r="S589" s="122"/>
      <c r="T589" s="122"/>
      <c r="U589" s="122"/>
      <c r="V589" s="122"/>
      <c r="W589" s="122"/>
      <c r="X589" s="122"/>
      <c r="Y589" s="122"/>
    </row>
    <row r="590" spans="1:28" s="29" customFormat="1" ht="19" hidden="1" customHeight="1">
      <c r="A590" s="4" t="s">
        <v>522</v>
      </c>
      <c r="B590" s="4" t="s">
        <v>522</v>
      </c>
      <c r="E590" s="217" t="s">
        <v>1004</v>
      </c>
      <c r="F590" s="215"/>
      <c r="G590" s="215"/>
      <c r="H590" s="205"/>
      <c r="I590" s="205"/>
      <c r="J590" s="205"/>
      <c r="K590" s="205"/>
      <c r="L590" s="205"/>
      <c r="M590" s="205"/>
      <c r="N590" s="205"/>
      <c r="O590" s="205"/>
      <c r="P590" s="122"/>
      <c r="Q590" s="122"/>
      <c r="R590" s="122"/>
      <c r="S590" s="122"/>
      <c r="T590" s="122"/>
      <c r="U590" s="122"/>
      <c r="V590" s="122"/>
      <c r="W590" s="122"/>
      <c r="X590" s="122"/>
      <c r="Y590" s="122"/>
    </row>
    <row r="591" spans="1:28" s="29" customFormat="1" ht="64" hidden="1">
      <c r="A591" s="4" t="s">
        <v>522</v>
      </c>
      <c r="B591" s="4" t="s">
        <v>522</v>
      </c>
      <c r="E591" s="177" t="s">
        <v>1108</v>
      </c>
      <c r="F591" s="111" t="s">
        <v>1110</v>
      </c>
      <c r="G591" s="178" t="str">
        <f>HYPERLINK("http://sourcinginnovation.com/wordpress/2017/04/26/are-we-about-to-enter-the-age-of-permissive-analytics/","Are we about to enter the age of permissive analytics")</f>
        <v>Are we about to enter the age of permissive analytics</v>
      </c>
      <c r="H591" s="205"/>
      <c r="I591" s="205"/>
      <c r="J591" s="205"/>
      <c r="K591" s="205"/>
      <c r="L591" s="205"/>
      <c r="M591" s="205"/>
      <c r="N591" s="205"/>
      <c r="O591" s="205"/>
      <c r="P591" s="122"/>
      <c r="Q591" s="122"/>
      <c r="R591" s="122"/>
      <c r="S591" s="122"/>
      <c r="T591" s="122"/>
      <c r="U591" s="122"/>
      <c r="V591" s="122"/>
      <c r="W591" s="122"/>
      <c r="X591" s="122"/>
      <c r="Y591" s="122"/>
    </row>
    <row r="592" spans="1:28" ht="34" hidden="1">
      <c r="A592" s="4" t="s">
        <v>522</v>
      </c>
      <c r="B592" s="4" t="s">
        <v>522</v>
      </c>
      <c r="E592" s="29"/>
      <c r="F592" s="29"/>
      <c r="G592" s="178" t="str">
        <f>HYPERLINK("http://sourcinginnovation.com/wordpress/2017/04/27/when-selecting-your-prescriptive-and-future-permissive-analytics-system/","When Selecting Your Future Permissive Analytics System")</f>
        <v>When Selecting Your Future Permissive Analytics System</v>
      </c>
      <c r="P592" s="122"/>
      <c r="Q592" s="122"/>
      <c r="R592" s="122"/>
      <c r="S592" s="122"/>
      <c r="T592" s="122"/>
      <c r="U592" s="122"/>
      <c r="V592" s="122"/>
      <c r="W592" s="122"/>
      <c r="X592" s="122"/>
      <c r="Y592" s="122"/>
      <c r="Z592" s="29"/>
      <c r="AA592" s="29"/>
      <c r="AB592" s="29"/>
    </row>
    <row r="593" spans="1:27" ht="48" hidden="1">
      <c r="A593" s="4">
        <v>2389</v>
      </c>
      <c r="B593" s="4" t="s">
        <v>2671</v>
      </c>
      <c r="C593" s="4">
        <v>445</v>
      </c>
      <c r="E593" s="3" t="s">
        <v>1111</v>
      </c>
      <c r="F593" s="3" t="s">
        <v>1112</v>
      </c>
      <c r="G593" s="3" t="s">
        <v>2630</v>
      </c>
      <c r="P593" s="175"/>
      <c r="Q593" s="176"/>
      <c r="R593" s="176"/>
      <c r="S593" s="70"/>
      <c r="T593" s="71"/>
      <c r="U593" s="175"/>
      <c r="V593" s="176"/>
      <c r="W593" s="176"/>
      <c r="X593" s="70"/>
      <c r="Y593" s="71"/>
      <c r="Z593" s="158" t="str">
        <f t="shared" si="28"/>
        <v/>
      </c>
      <c r="AA593" s="47" t="str">
        <f t="shared" si="29"/>
        <v/>
      </c>
    </row>
    <row r="594" spans="1:27" ht="48" hidden="1">
      <c r="A594" s="4">
        <v>2390</v>
      </c>
      <c r="C594" s="4" t="s">
        <v>2367</v>
      </c>
      <c r="E594" s="3" t="s">
        <v>3618</v>
      </c>
      <c r="F594" s="3" t="s">
        <v>2672</v>
      </c>
      <c r="G594" s="3" t="s">
        <v>2630</v>
      </c>
      <c r="P594" s="175"/>
      <c r="Q594" s="176"/>
      <c r="R594" s="176"/>
      <c r="S594" s="70"/>
      <c r="T594" s="71"/>
      <c r="U594" s="175"/>
      <c r="V594" s="176"/>
      <c r="W594" s="176"/>
      <c r="X594" s="70"/>
      <c r="Y594" s="71"/>
      <c r="Z594" s="158" t="str">
        <f t="shared" si="28"/>
        <v/>
      </c>
      <c r="AA594" s="47" t="str">
        <f t="shared" si="29"/>
        <v/>
      </c>
    </row>
    <row r="595" spans="1:27" ht="224" hidden="1">
      <c r="A595" s="4">
        <v>2391</v>
      </c>
      <c r="B595" s="4" t="s">
        <v>2673</v>
      </c>
      <c r="C595" s="4">
        <v>446</v>
      </c>
      <c r="E595" s="3" t="s">
        <v>423</v>
      </c>
      <c r="F595" s="3" t="s">
        <v>424</v>
      </c>
      <c r="G595" s="3" t="s">
        <v>2630</v>
      </c>
      <c r="P595" s="175"/>
      <c r="Q595" s="176"/>
      <c r="R595" s="176"/>
      <c r="S595" s="70"/>
      <c r="T595" s="71"/>
      <c r="U595" s="175"/>
      <c r="V595" s="176"/>
      <c r="W595" s="176"/>
      <c r="X595" s="70"/>
      <c r="Y595" s="71"/>
      <c r="Z595" s="158" t="str">
        <f t="shared" si="28"/>
        <v/>
      </c>
      <c r="AA595" s="47" t="str">
        <f t="shared" si="29"/>
        <v/>
      </c>
    </row>
    <row r="596" spans="1:27" ht="48" hidden="1">
      <c r="A596" s="4">
        <v>2392</v>
      </c>
      <c r="B596" s="4" t="s">
        <v>2674</v>
      </c>
      <c r="C596" s="4">
        <v>447</v>
      </c>
      <c r="E596" s="3" t="s">
        <v>1115</v>
      </c>
      <c r="F596" s="3" t="s">
        <v>1116</v>
      </c>
      <c r="G596" s="3" t="s">
        <v>2630</v>
      </c>
      <c r="P596" s="175"/>
      <c r="Q596" s="176"/>
      <c r="R596" s="176"/>
      <c r="S596" s="70"/>
      <c r="T596" s="71"/>
      <c r="U596" s="175"/>
      <c r="V596" s="176"/>
      <c r="W596" s="176"/>
      <c r="X596" s="70"/>
      <c r="Y596" s="71"/>
      <c r="Z596" s="158" t="str">
        <f t="shared" si="28"/>
        <v/>
      </c>
      <c r="AA596" s="47" t="str">
        <f t="shared" si="29"/>
        <v/>
      </c>
    </row>
    <row r="597" spans="1:27" ht="160" hidden="1">
      <c r="A597" s="4">
        <v>2393</v>
      </c>
      <c r="B597" s="4" t="s">
        <v>2675</v>
      </c>
      <c r="C597" s="4">
        <v>449</v>
      </c>
      <c r="E597" s="3" t="s">
        <v>576</v>
      </c>
      <c r="F597" s="3" t="s">
        <v>1120</v>
      </c>
      <c r="G597" s="3" t="s">
        <v>2676</v>
      </c>
      <c r="P597" s="175"/>
      <c r="Q597" s="176"/>
      <c r="R597" s="176"/>
      <c r="S597" s="70"/>
      <c r="T597" s="71"/>
      <c r="U597" s="175"/>
      <c r="V597" s="176"/>
      <c r="W597" s="176"/>
      <c r="X597" s="70"/>
      <c r="Y597" s="71"/>
      <c r="Z597" s="158" t="str">
        <f t="shared" si="28"/>
        <v/>
      </c>
      <c r="AA597" s="47" t="str">
        <f t="shared" si="29"/>
        <v/>
      </c>
    </row>
    <row r="598" spans="1:27" ht="176" hidden="1">
      <c r="A598" s="4">
        <v>2394</v>
      </c>
      <c r="B598" s="4" t="s">
        <v>2677</v>
      </c>
      <c r="C598" s="4">
        <v>452</v>
      </c>
      <c r="E598" s="3" t="s">
        <v>435</v>
      </c>
      <c r="F598" s="3" t="s">
        <v>436</v>
      </c>
      <c r="G598" s="3" t="s">
        <v>2678</v>
      </c>
      <c r="P598" s="175"/>
      <c r="Q598" s="176"/>
      <c r="R598" s="176"/>
      <c r="S598" s="70"/>
      <c r="T598" s="71"/>
      <c r="U598" s="175"/>
      <c r="V598" s="176"/>
      <c r="W598" s="176"/>
      <c r="X598" s="70"/>
      <c r="Y598" s="71"/>
      <c r="Z598" s="158" t="str">
        <f t="shared" si="28"/>
        <v/>
      </c>
      <c r="AA598" s="47" t="str">
        <f t="shared" si="29"/>
        <v/>
      </c>
    </row>
    <row r="599" spans="1:27" ht="240" hidden="1">
      <c r="A599" s="4">
        <v>2395</v>
      </c>
      <c r="B599" s="4" t="s">
        <v>2679</v>
      </c>
      <c r="C599" s="4">
        <v>481</v>
      </c>
      <c r="E599" s="3" t="s">
        <v>1186</v>
      </c>
      <c r="F599" s="3" t="s">
        <v>1187</v>
      </c>
      <c r="G599" s="3" t="s">
        <v>2680</v>
      </c>
      <c r="P599" s="175"/>
      <c r="Q599" s="176"/>
      <c r="R599" s="176"/>
      <c r="S599" s="70"/>
      <c r="T599" s="71"/>
      <c r="U599" s="175"/>
      <c r="V599" s="176"/>
      <c r="W599" s="176"/>
      <c r="X599" s="70"/>
      <c r="Y599" s="71"/>
      <c r="Z599" s="158" t="str">
        <f t="shared" si="28"/>
        <v/>
      </c>
      <c r="AA599" s="47" t="str">
        <f t="shared" si="29"/>
        <v/>
      </c>
    </row>
    <row r="600" spans="1:27" ht="144" hidden="1">
      <c r="A600" s="4">
        <v>2396</v>
      </c>
      <c r="B600" s="4" t="s">
        <v>2681</v>
      </c>
      <c r="C600" s="4">
        <v>455</v>
      </c>
      <c r="E600" s="3" t="s">
        <v>1133</v>
      </c>
      <c r="F600" s="3" t="s">
        <v>1134</v>
      </c>
      <c r="G600" s="3" t="s">
        <v>2682</v>
      </c>
      <c r="P600" s="175"/>
      <c r="Q600" s="176"/>
      <c r="R600" s="176"/>
      <c r="S600" s="70"/>
      <c r="T600" s="71"/>
      <c r="U600" s="175"/>
      <c r="V600" s="176"/>
      <c r="W600" s="176"/>
      <c r="X600" s="70"/>
      <c r="Y600" s="71"/>
      <c r="Z600" s="158" t="str">
        <f t="shared" si="28"/>
        <v/>
      </c>
      <c r="AA600" s="47" t="str">
        <f t="shared" si="29"/>
        <v/>
      </c>
    </row>
    <row r="601" spans="1:27" s="29" customFormat="1" ht="16" hidden="1">
      <c r="A601" s="4" t="s">
        <v>522</v>
      </c>
      <c r="G601" s="29" t="s">
        <v>522</v>
      </c>
      <c r="H601" s="205"/>
      <c r="I601" s="205"/>
      <c r="J601" s="205"/>
      <c r="K601" s="205"/>
      <c r="L601" s="205"/>
      <c r="M601" s="205"/>
      <c r="N601" s="205"/>
      <c r="O601" s="205"/>
      <c r="P601" s="122"/>
      <c r="Q601" s="122"/>
      <c r="R601" s="122"/>
      <c r="S601" s="122"/>
      <c r="T601" s="122"/>
      <c r="U601" s="122"/>
      <c r="V601" s="122"/>
      <c r="W601" s="122"/>
      <c r="X601" s="122"/>
      <c r="Y601" s="122"/>
    </row>
    <row r="602" spans="1:27" s="29" customFormat="1" ht="16" hidden="1">
      <c r="A602" s="4" t="s">
        <v>522</v>
      </c>
      <c r="G602" s="29" t="s">
        <v>522</v>
      </c>
      <c r="H602" s="205"/>
      <c r="I602" s="205"/>
      <c r="J602" s="205"/>
      <c r="K602" s="205"/>
      <c r="L602" s="205"/>
      <c r="M602" s="205"/>
      <c r="N602" s="205"/>
      <c r="O602" s="205"/>
      <c r="P602" s="122"/>
      <c r="Q602" s="122"/>
      <c r="R602" s="122"/>
      <c r="S602" s="122"/>
      <c r="T602" s="122"/>
      <c r="U602" s="122"/>
      <c r="V602" s="122"/>
      <c r="W602" s="122"/>
      <c r="X602" s="122"/>
      <c r="Y602" s="122"/>
    </row>
    <row r="603" spans="1:27" ht="17" hidden="1">
      <c r="A603" s="4" t="s">
        <v>522</v>
      </c>
      <c r="B603" s="4" t="s">
        <v>522</v>
      </c>
      <c r="E603" s="177" t="s">
        <v>1136</v>
      </c>
      <c r="F603" s="29"/>
      <c r="G603" s="29" t="s">
        <v>522</v>
      </c>
      <c r="P603" s="122"/>
      <c r="Q603" s="122"/>
      <c r="R603" s="122"/>
      <c r="S603" s="122"/>
      <c r="T603" s="122"/>
      <c r="U603" s="122"/>
      <c r="V603" s="122"/>
      <c r="W603" s="122"/>
      <c r="X603" s="122"/>
      <c r="Y603" s="122"/>
      <c r="Z603" s="29"/>
      <c r="AA603" s="29"/>
    </row>
    <row r="604" spans="1:27" ht="112" hidden="1">
      <c r="A604" s="4">
        <v>2397</v>
      </c>
      <c r="B604" s="4" t="s">
        <v>2683</v>
      </c>
      <c r="C604" s="4">
        <v>456</v>
      </c>
      <c r="E604" s="3" t="s">
        <v>1137</v>
      </c>
      <c r="F604" s="3" t="s">
        <v>1138</v>
      </c>
      <c r="G604" s="3" t="s">
        <v>2684</v>
      </c>
      <c r="P604" s="175"/>
      <c r="Q604" s="176"/>
      <c r="R604" s="176"/>
      <c r="S604" s="70"/>
      <c r="T604" s="71"/>
      <c r="U604" s="175"/>
      <c r="V604" s="176"/>
      <c r="W604" s="176"/>
      <c r="X604" s="70"/>
      <c r="Y604" s="71"/>
      <c r="Z604" s="158" t="str">
        <f t="shared" si="28"/>
        <v/>
      </c>
      <c r="AA604" s="47" t="str">
        <f t="shared" si="29"/>
        <v/>
      </c>
    </row>
    <row r="605" spans="1:27" ht="112" hidden="1">
      <c r="A605" s="4">
        <v>2398</v>
      </c>
      <c r="B605" s="4" t="s">
        <v>2685</v>
      </c>
      <c r="C605" s="4">
        <v>457</v>
      </c>
      <c r="E605" s="3" t="s">
        <v>1140</v>
      </c>
      <c r="F605" s="3" t="s">
        <v>1141</v>
      </c>
      <c r="G605" s="3" t="s">
        <v>2686</v>
      </c>
      <c r="P605" s="175"/>
      <c r="Q605" s="176"/>
      <c r="R605" s="176"/>
      <c r="S605" s="70"/>
      <c r="T605" s="71"/>
      <c r="U605" s="175"/>
      <c r="V605" s="176"/>
      <c r="W605" s="176"/>
      <c r="X605" s="70"/>
      <c r="Y605" s="71"/>
      <c r="Z605" s="158" t="str">
        <f t="shared" si="28"/>
        <v/>
      </c>
      <c r="AA605" s="47" t="str">
        <f t="shared" si="29"/>
        <v/>
      </c>
    </row>
    <row r="606" spans="1:27" ht="96" hidden="1">
      <c r="A606" s="4">
        <v>2399</v>
      </c>
      <c r="B606" s="4" t="s">
        <v>2687</v>
      </c>
      <c r="C606" s="4">
        <v>458</v>
      </c>
      <c r="E606" s="3" t="s">
        <v>1142</v>
      </c>
      <c r="F606" s="3" t="s">
        <v>1143</v>
      </c>
      <c r="G606" s="3" t="s">
        <v>2688</v>
      </c>
      <c r="P606" s="175"/>
      <c r="Q606" s="176"/>
      <c r="R606" s="176"/>
      <c r="S606" s="70"/>
      <c r="T606" s="71"/>
      <c r="U606" s="175"/>
      <c r="V606" s="176"/>
      <c r="W606" s="176"/>
      <c r="X606" s="70"/>
      <c r="Y606" s="71"/>
      <c r="Z606" s="158" t="str">
        <f t="shared" si="28"/>
        <v/>
      </c>
      <c r="AA606" s="47" t="str">
        <f t="shared" si="29"/>
        <v/>
      </c>
    </row>
    <row r="607" spans="1:27" ht="128" hidden="1">
      <c r="A607" s="4">
        <v>2400</v>
      </c>
      <c r="B607" s="4" t="s">
        <v>2689</v>
      </c>
      <c r="C607" s="4">
        <v>459</v>
      </c>
      <c r="E607" s="3" t="s">
        <v>1145</v>
      </c>
      <c r="F607" s="3" t="s">
        <v>1146</v>
      </c>
      <c r="G607" s="3" t="s">
        <v>2690</v>
      </c>
      <c r="P607" s="175"/>
      <c r="Q607" s="176"/>
      <c r="R607" s="176"/>
      <c r="S607" s="70"/>
      <c r="T607" s="71"/>
      <c r="U607" s="175"/>
      <c r="V607" s="176"/>
      <c r="W607" s="176"/>
      <c r="X607" s="70"/>
      <c r="Y607" s="71"/>
      <c r="Z607" s="158" t="str">
        <f t="shared" si="28"/>
        <v/>
      </c>
      <c r="AA607" s="47" t="str">
        <f t="shared" si="29"/>
        <v/>
      </c>
    </row>
    <row r="608" spans="1:27" ht="144" hidden="1">
      <c r="A608" s="4">
        <v>2401</v>
      </c>
      <c r="B608" s="4" t="s">
        <v>2691</v>
      </c>
      <c r="C608" s="4">
        <v>460</v>
      </c>
      <c r="E608" s="3" t="s">
        <v>1148</v>
      </c>
      <c r="F608" s="3" t="s">
        <v>1149</v>
      </c>
      <c r="G608" s="3" t="s">
        <v>2692</v>
      </c>
      <c r="P608" s="175"/>
      <c r="Q608" s="176"/>
      <c r="R608" s="176"/>
      <c r="S608" s="70"/>
      <c r="T608" s="71"/>
      <c r="U608" s="175"/>
      <c r="V608" s="176"/>
      <c r="W608" s="176"/>
      <c r="X608" s="70"/>
      <c r="Y608" s="71"/>
      <c r="Z608" s="158" t="str">
        <f t="shared" si="28"/>
        <v/>
      </c>
      <c r="AA608" s="47" t="str">
        <f t="shared" si="29"/>
        <v/>
      </c>
    </row>
    <row r="609" spans="1:27" ht="128" hidden="1">
      <c r="A609" s="4">
        <v>2402</v>
      </c>
      <c r="B609" s="4" t="s">
        <v>2693</v>
      </c>
      <c r="C609" s="4">
        <v>461</v>
      </c>
      <c r="E609" s="3" t="s">
        <v>1150</v>
      </c>
      <c r="F609" s="3" t="s">
        <v>1151</v>
      </c>
      <c r="G609" s="3" t="s">
        <v>2694</v>
      </c>
      <c r="P609" s="175"/>
      <c r="Q609" s="176"/>
      <c r="R609" s="176"/>
      <c r="S609" s="70"/>
      <c r="T609" s="71"/>
      <c r="U609" s="175"/>
      <c r="V609" s="176"/>
      <c r="W609" s="176"/>
      <c r="X609" s="70"/>
      <c r="Y609" s="71"/>
      <c r="Z609" s="158" t="str">
        <f t="shared" si="28"/>
        <v/>
      </c>
      <c r="AA609" s="47" t="str">
        <f t="shared" si="29"/>
        <v/>
      </c>
    </row>
    <row r="610" spans="1:27" ht="128" hidden="1">
      <c r="A610" s="4">
        <v>2403</v>
      </c>
      <c r="B610" s="4" t="s">
        <v>2695</v>
      </c>
      <c r="C610" s="4">
        <v>462</v>
      </c>
      <c r="E610" s="3" t="s">
        <v>1152</v>
      </c>
      <c r="F610" s="3" t="s">
        <v>1153</v>
      </c>
      <c r="G610" s="3" t="s">
        <v>2696</v>
      </c>
      <c r="P610" s="175"/>
      <c r="Q610" s="176"/>
      <c r="R610" s="176"/>
      <c r="S610" s="70"/>
      <c r="T610" s="71"/>
      <c r="U610" s="175"/>
      <c r="V610" s="176"/>
      <c r="W610" s="176"/>
      <c r="X610" s="70"/>
      <c r="Y610" s="71"/>
      <c r="Z610" s="158" t="str">
        <f t="shared" si="28"/>
        <v/>
      </c>
      <c r="AA610" s="47" t="str">
        <f t="shared" si="29"/>
        <v/>
      </c>
    </row>
    <row r="611" spans="1:27" ht="96" hidden="1">
      <c r="A611" s="4">
        <v>2404</v>
      </c>
      <c r="B611" s="4" t="s">
        <v>2697</v>
      </c>
      <c r="C611" s="4">
        <v>463</v>
      </c>
      <c r="E611" s="3" t="s">
        <v>1154</v>
      </c>
      <c r="F611" s="3" t="s">
        <v>1155</v>
      </c>
      <c r="G611" s="3" t="s">
        <v>2698</v>
      </c>
      <c r="P611" s="175"/>
      <c r="Q611" s="176"/>
      <c r="R611" s="176"/>
      <c r="S611" s="70"/>
      <c r="T611" s="71"/>
      <c r="U611" s="175"/>
      <c r="V611" s="176"/>
      <c r="W611" s="176"/>
      <c r="X611" s="70"/>
      <c r="Y611" s="71"/>
      <c r="Z611" s="158" t="str">
        <f t="shared" si="28"/>
        <v/>
      </c>
      <c r="AA611" s="47" t="str">
        <f t="shared" si="29"/>
        <v/>
      </c>
    </row>
    <row r="612" spans="1:27" ht="112" hidden="1">
      <c r="A612" s="4">
        <v>2405</v>
      </c>
      <c r="B612" s="4" t="s">
        <v>2699</v>
      </c>
      <c r="C612" s="4">
        <v>464</v>
      </c>
      <c r="E612" s="3" t="s">
        <v>1156</v>
      </c>
      <c r="F612" s="3" t="s">
        <v>1157</v>
      </c>
      <c r="G612" s="3" t="s">
        <v>2700</v>
      </c>
      <c r="P612" s="175"/>
      <c r="Q612" s="176"/>
      <c r="R612" s="176"/>
      <c r="S612" s="70"/>
      <c r="T612" s="71"/>
      <c r="U612" s="175"/>
      <c r="V612" s="176"/>
      <c r="W612" s="176"/>
      <c r="X612" s="70"/>
      <c r="Y612" s="71"/>
      <c r="Z612" s="158" t="str">
        <f t="shared" si="28"/>
        <v/>
      </c>
      <c r="AA612" s="47" t="str">
        <f t="shared" si="29"/>
        <v/>
      </c>
    </row>
    <row r="613" spans="1:27" ht="96" hidden="1">
      <c r="A613" s="4">
        <v>2406</v>
      </c>
      <c r="B613" s="4" t="s">
        <v>2701</v>
      </c>
      <c r="C613" s="4">
        <v>465</v>
      </c>
      <c r="E613" s="3" t="s">
        <v>1158</v>
      </c>
      <c r="F613" s="3" t="s">
        <v>1159</v>
      </c>
      <c r="G613" s="3" t="s">
        <v>2702</v>
      </c>
      <c r="P613" s="175"/>
      <c r="Q613" s="176"/>
      <c r="R613" s="176"/>
      <c r="S613" s="70"/>
      <c r="T613" s="71"/>
      <c r="U613" s="175"/>
      <c r="V613" s="176"/>
      <c r="W613" s="176"/>
      <c r="X613" s="70"/>
      <c r="Y613" s="71"/>
      <c r="Z613" s="158" t="str">
        <f t="shared" si="28"/>
        <v/>
      </c>
      <c r="AA613" s="47" t="str">
        <f t="shared" si="29"/>
        <v/>
      </c>
    </row>
    <row r="614" spans="1:27" ht="160" hidden="1">
      <c r="A614" s="4">
        <v>2407</v>
      </c>
      <c r="B614" s="4" t="s">
        <v>2703</v>
      </c>
      <c r="C614" s="4">
        <v>466</v>
      </c>
      <c r="E614" s="3" t="s">
        <v>1161</v>
      </c>
      <c r="F614" s="3" t="s">
        <v>1162</v>
      </c>
      <c r="G614" s="3" t="s">
        <v>2704</v>
      </c>
      <c r="P614" s="175"/>
      <c r="Q614" s="176"/>
      <c r="R614" s="176"/>
      <c r="S614" s="70"/>
      <c r="T614" s="71"/>
      <c r="U614" s="175"/>
      <c r="V614" s="176"/>
      <c r="W614" s="176"/>
      <c r="X614" s="70"/>
      <c r="Y614" s="71"/>
      <c r="Z614" s="158" t="str">
        <f t="shared" si="28"/>
        <v/>
      </c>
      <c r="AA614" s="47" t="str">
        <f t="shared" si="29"/>
        <v/>
      </c>
    </row>
    <row r="615" spans="1:27" s="29" customFormat="1" ht="16" hidden="1">
      <c r="A615" s="4" t="s">
        <v>522</v>
      </c>
      <c r="H615" s="205"/>
      <c r="I615" s="205"/>
      <c r="J615" s="205"/>
      <c r="K615" s="205"/>
      <c r="L615" s="205"/>
      <c r="M615" s="205"/>
      <c r="N615" s="205"/>
      <c r="O615" s="205"/>
      <c r="P615" s="122"/>
      <c r="Q615" s="122"/>
      <c r="R615" s="122"/>
      <c r="S615" s="122"/>
      <c r="T615" s="122"/>
      <c r="U615" s="122"/>
      <c r="V615" s="122"/>
      <c r="W615" s="122"/>
      <c r="X615" s="122"/>
      <c r="Y615" s="122"/>
    </row>
    <row r="616" spans="1:27" s="29" customFormat="1" ht="16" hidden="1">
      <c r="A616" s="4" t="s">
        <v>522</v>
      </c>
      <c r="H616" s="205"/>
      <c r="I616" s="205"/>
      <c r="J616" s="205"/>
      <c r="K616" s="205"/>
      <c r="L616" s="205"/>
      <c r="M616" s="205"/>
      <c r="N616" s="205"/>
      <c r="O616" s="205"/>
      <c r="P616" s="122"/>
      <c r="Q616" s="122"/>
      <c r="R616" s="122"/>
      <c r="S616" s="122"/>
      <c r="T616" s="122"/>
      <c r="U616" s="122"/>
      <c r="V616" s="122"/>
      <c r="W616" s="122"/>
      <c r="X616" s="122"/>
      <c r="Y616" s="122"/>
    </row>
    <row r="617" spans="1:27" s="29" customFormat="1" ht="37" hidden="1" customHeight="1">
      <c r="A617" s="4" t="s">
        <v>522</v>
      </c>
      <c r="E617" s="216" t="s">
        <v>13</v>
      </c>
      <c r="F617" s="216"/>
      <c r="G617" s="216"/>
      <c r="H617" s="205"/>
      <c r="I617" s="205"/>
      <c r="J617" s="205"/>
      <c r="K617" s="205"/>
      <c r="L617" s="205"/>
      <c r="M617" s="205"/>
      <c r="N617" s="205"/>
      <c r="O617" s="205"/>
      <c r="P617" s="122"/>
      <c r="Q617" s="122"/>
      <c r="R617" s="122"/>
      <c r="S617" s="122"/>
      <c r="T617" s="122"/>
      <c r="U617" s="122"/>
      <c r="V617" s="122"/>
      <c r="W617" s="122"/>
      <c r="X617" s="122"/>
      <c r="Y617" s="122"/>
    </row>
    <row r="618" spans="1:27" s="29" customFormat="1" ht="19" hidden="1" customHeight="1">
      <c r="A618" s="4" t="s">
        <v>522</v>
      </c>
      <c r="E618" s="215" t="s">
        <v>1479</v>
      </c>
      <c r="F618" s="215"/>
      <c r="G618" s="215"/>
      <c r="H618" s="205"/>
      <c r="I618" s="205"/>
      <c r="J618" s="205"/>
      <c r="K618" s="205"/>
      <c r="L618" s="205"/>
      <c r="M618" s="205"/>
      <c r="N618" s="205"/>
      <c r="O618" s="205"/>
      <c r="P618" s="122"/>
      <c r="Q618" s="122"/>
      <c r="R618" s="122"/>
      <c r="S618" s="122"/>
      <c r="T618" s="122"/>
      <c r="U618" s="122"/>
      <c r="V618" s="122"/>
      <c r="W618" s="122"/>
      <c r="X618" s="122"/>
      <c r="Y618" s="122"/>
    </row>
    <row r="619" spans="1:27" s="29" customFormat="1" ht="17" hidden="1">
      <c r="A619" s="4" t="s">
        <v>522</v>
      </c>
      <c r="B619" s="4" t="s">
        <v>522</v>
      </c>
      <c r="E619" s="174" t="s">
        <v>1485</v>
      </c>
      <c r="H619" s="205"/>
      <c r="I619" s="205"/>
      <c r="J619" s="205"/>
      <c r="K619" s="205"/>
      <c r="L619" s="205"/>
      <c r="M619" s="205"/>
      <c r="N619" s="205"/>
      <c r="O619" s="205"/>
      <c r="P619" s="122"/>
      <c r="Q619" s="122"/>
      <c r="R619" s="122"/>
      <c r="S619" s="122"/>
      <c r="T619" s="122"/>
      <c r="U619" s="122"/>
      <c r="V619" s="122"/>
      <c r="W619" s="122"/>
      <c r="X619" s="122"/>
      <c r="Y619" s="122"/>
    </row>
    <row r="620" spans="1:27" ht="224" hidden="1">
      <c r="A620" s="4">
        <v>2408</v>
      </c>
      <c r="B620" s="4" t="s">
        <v>2705</v>
      </c>
      <c r="C620" s="4">
        <v>595</v>
      </c>
      <c r="D620" s="10" t="s">
        <v>13</v>
      </c>
      <c r="E620" s="3" t="s">
        <v>1486</v>
      </c>
      <c r="F620" s="3" t="s">
        <v>1487</v>
      </c>
      <c r="G620" s="3" t="s">
        <v>2706</v>
      </c>
      <c r="P620" s="175"/>
      <c r="Q620" s="176"/>
      <c r="R620" s="176"/>
      <c r="S620" s="70"/>
      <c r="T620" s="71"/>
      <c r="U620" s="175"/>
      <c r="V620" s="176"/>
      <c r="W620" s="176"/>
      <c r="X620" s="70"/>
      <c r="Y620" s="71"/>
      <c r="Z620" s="158" t="str">
        <f t="shared" si="28"/>
        <v/>
      </c>
      <c r="AA620" s="47" t="str">
        <f t="shared" si="29"/>
        <v/>
      </c>
    </row>
    <row r="621" spans="1:27" ht="288" hidden="1">
      <c r="A621" s="4">
        <v>2409</v>
      </c>
      <c r="B621" s="4" t="s">
        <v>2707</v>
      </c>
      <c r="C621" s="4">
        <v>596</v>
      </c>
      <c r="D621" s="10" t="s">
        <v>13</v>
      </c>
      <c r="E621" s="3" t="s">
        <v>1490</v>
      </c>
      <c r="F621" s="3" t="s">
        <v>1491</v>
      </c>
      <c r="G621" s="3" t="s">
        <v>2708</v>
      </c>
      <c r="P621" s="175"/>
      <c r="Q621" s="176"/>
      <c r="R621" s="176"/>
      <c r="S621" s="70"/>
      <c r="T621" s="71"/>
      <c r="U621" s="175"/>
      <c r="V621" s="176"/>
      <c r="W621" s="176"/>
      <c r="X621" s="70"/>
      <c r="Y621" s="71"/>
      <c r="Z621" s="158" t="str">
        <f t="shared" si="28"/>
        <v/>
      </c>
      <c r="AA621" s="47" t="str">
        <f t="shared" si="29"/>
        <v/>
      </c>
    </row>
    <row r="622" spans="1:27" s="29" customFormat="1" ht="16" hidden="1">
      <c r="A622" s="4" t="s">
        <v>522</v>
      </c>
      <c r="H622" s="205"/>
      <c r="I622" s="205"/>
      <c r="J622" s="205"/>
      <c r="K622" s="205"/>
      <c r="L622" s="205"/>
      <c r="M622" s="205"/>
      <c r="N622" s="205"/>
      <c r="O622" s="205"/>
      <c r="P622" s="122"/>
      <c r="Q622" s="122"/>
      <c r="R622" s="122"/>
      <c r="S622" s="122"/>
      <c r="T622" s="122"/>
      <c r="U622" s="122"/>
      <c r="V622" s="122"/>
      <c r="W622" s="122"/>
      <c r="X622" s="122"/>
      <c r="Y622" s="122"/>
    </row>
    <row r="623" spans="1:27" ht="288" hidden="1">
      <c r="A623" s="4">
        <v>2410</v>
      </c>
      <c r="B623" s="4" t="s">
        <v>2709</v>
      </c>
      <c r="C623" s="4">
        <v>597</v>
      </c>
      <c r="E623" s="3" t="s">
        <v>1494</v>
      </c>
      <c r="F623" s="3" t="s">
        <v>2710</v>
      </c>
      <c r="G623" s="3" t="s">
        <v>2711</v>
      </c>
      <c r="P623" s="175"/>
      <c r="Q623" s="176"/>
      <c r="R623" s="176"/>
      <c r="S623" s="70"/>
      <c r="T623" s="71"/>
      <c r="U623" s="175"/>
      <c r="V623" s="176"/>
      <c r="W623" s="176"/>
      <c r="X623" s="70"/>
      <c r="Y623" s="71"/>
      <c r="Z623" s="158" t="str">
        <f t="shared" si="28"/>
        <v/>
      </c>
      <c r="AA623" s="47" t="str">
        <f t="shared" si="29"/>
        <v/>
      </c>
    </row>
    <row r="624" spans="1:27" ht="240" hidden="1">
      <c r="A624" s="4">
        <v>2411</v>
      </c>
      <c r="B624" s="4" t="s">
        <v>2712</v>
      </c>
      <c r="C624" s="4">
        <v>598</v>
      </c>
      <c r="E624" s="3" t="s">
        <v>1496</v>
      </c>
      <c r="F624" s="3" t="s">
        <v>2713</v>
      </c>
      <c r="G624" s="3" t="s">
        <v>2714</v>
      </c>
      <c r="P624" s="175"/>
      <c r="Q624" s="176"/>
      <c r="R624" s="176"/>
      <c r="S624" s="70"/>
      <c r="T624" s="71"/>
      <c r="U624" s="175"/>
      <c r="V624" s="176"/>
      <c r="W624" s="176"/>
      <c r="X624" s="70"/>
      <c r="Y624" s="71"/>
      <c r="Z624" s="158" t="str">
        <f t="shared" si="28"/>
        <v/>
      </c>
      <c r="AA624" s="47" t="str">
        <f t="shared" si="29"/>
        <v/>
      </c>
    </row>
    <row r="625" spans="1:27" s="29" customFormat="1" ht="16" hidden="1">
      <c r="A625" s="4" t="s">
        <v>522</v>
      </c>
      <c r="H625" s="205"/>
      <c r="I625" s="205"/>
      <c r="J625" s="205"/>
      <c r="K625" s="205"/>
      <c r="L625" s="205"/>
      <c r="M625" s="205"/>
      <c r="N625" s="205"/>
      <c r="O625" s="205"/>
      <c r="P625" s="122"/>
      <c r="Q625" s="122"/>
      <c r="R625" s="122"/>
      <c r="S625" s="122"/>
      <c r="T625" s="122"/>
      <c r="U625" s="122"/>
      <c r="V625" s="122"/>
      <c r="W625" s="122"/>
      <c r="X625" s="122"/>
      <c r="Y625" s="122"/>
    </row>
    <row r="626" spans="1:27" ht="240" hidden="1">
      <c r="A626" s="4">
        <v>2412</v>
      </c>
      <c r="B626" s="4" t="s">
        <v>2715</v>
      </c>
      <c r="C626" s="4">
        <v>599</v>
      </c>
      <c r="E626" s="3" t="s">
        <v>1498</v>
      </c>
      <c r="F626" s="3" t="s">
        <v>2716</v>
      </c>
      <c r="G626" s="3" t="s">
        <v>2717</v>
      </c>
      <c r="P626" s="175"/>
      <c r="Q626" s="176"/>
      <c r="R626" s="176"/>
      <c r="S626" s="70"/>
      <c r="T626" s="71"/>
      <c r="U626" s="175"/>
      <c r="V626" s="176"/>
      <c r="W626" s="176"/>
      <c r="X626" s="70"/>
      <c r="Y626" s="71"/>
      <c r="Z626" s="158" t="str">
        <f t="shared" si="28"/>
        <v/>
      </c>
      <c r="AA626" s="47" t="str">
        <f t="shared" si="29"/>
        <v/>
      </c>
    </row>
    <row r="627" spans="1:27" ht="224" hidden="1">
      <c r="A627" s="4">
        <v>2413</v>
      </c>
      <c r="B627" s="4" t="s">
        <v>2718</v>
      </c>
      <c r="C627" s="4">
        <v>600</v>
      </c>
      <c r="E627" s="3" t="s">
        <v>1502</v>
      </c>
      <c r="F627" s="3" t="s">
        <v>2719</v>
      </c>
      <c r="G627" s="3" t="s">
        <v>2720</v>
      </c>
      <c r="P627" s="175"/>
      <c r="Q627" s="176"/>
      <c r="R627" s="176"/>
      <c r="S627" s="70"/>
      <c r="T627" s="71"/>
      <c r="U627" s="175"/>
      <c r="V627" s="176"/>
      <c r="W627" s="176"/>
      <c r="X627" s="70"/>
      <c r="Y627" s="71"/>
      <c r="Z627" s="158" t="str">
        <f t="shared" si="28"/>
        <v/>
      </c>
      <c r="AA627" s="47" t="str">
        <f t="shared" si="29"/>
        <v/>
      </c>
    </row>
    <row r="628" spans="1:27" ht="160" hidden="1">
      <c r="A628" s="4">
        <v>2414</v>
      </c>
      <c r="B628" s="4" t="s">
        <v>2721</v>
      </c>
      <c r="C628" s="4">
        <v>601</v>
      </c>
      <c r="E628" s="3" t="s">
        <v>1506</v>
      </c>
      <c r="F628" s="3" t="s">
        <v>2722</v>
      </c>
      <c r="G628" s="3" t="s">
        <v>2723</v>
      </c>
      <c r="P628" s="175"/>
      <c r="Q628" s="176"/>
      <c r="R628" s="176"/>
      <c r="S628" s="70"/>
      <c r="T628" s="71"/>
      <c r="U628" s="175"/>
      <c r="V628" s="176"/>
      <c r="W628" s="176"/>
      <c r="X628" s="70"/>
      <c r="Y628" s="71"/>
      <c r="Z628" s="158" t="str">
        <f t="shared" si="28"/>
        <v/>
      </c>
      <c r="AA628" s="47" t="str">
        <f t="shared" si="29"/>
        <v/>
      </c>
    </row>
    <row r="629" spans="1:27" ht="224" hidden="1">
      <c r="A629" s="4">
        <v>2415</v>
      </c>
      <c r="B629" s="4" t="s">
        <v>2724</v>
      </c>
      <c r="C629" s="4">
        <v>602</v>
      </c>
      <c r="E629" s="3" t="s">
        <v>1509</v>
      </c>
      <c r="F629" s="3" t="s">
        <v>2725</v>
      </c>
      <c r="G629" s="3" t="s">
        <v>2726</v>
      </c>
      <c r="P629" s="175"/>
      <c r="Q629" s="176"/>
      <c r="R629" s="176"/>
      <c r="S629" s="70"/>
      <c r="T629" s="71"/>
      <c r="U629" s="175"/>
      <c r="V629" s="176"/>
      <c r="W629" s="176"/>
      <c r="X629" s="70"/>
      <c r="Y629" s="71"/>
      <c r="Z629" s="158" t="str">
        <f t="shared" si="28"/>
        <v/>
      </c>
      <c r="AA629" s="47" t="str">
        <f t="shared" si="29"/>
        <v/>
      </c>
    </row>
    <row r="630" spans="1:27" ht="192" hidden="1">
      <c r="A630" s="4">
        <v>2416</v>
      </c>
      <c r="B630" s="4" t="s">
        <v>2727</v>
      </c>
      <c r="C630" s="4">
        <v>605</v>
      </c>
      <c r="E630" s="3" t="s">
        <v>1519</v>
      </c>
      <c r="F630" s="3" t="s">
        <v>2728</v>
      </c>
      <c r="G630" s="3" t="s">
        <v>2729</v>
      </c>
      <c r="P630" s="175"/>
      <c r="Q630" s="176"/>
      <c r="R630" s="176"/>
      <c r="S630" s="70"/>
      <c r="T630" s="71"/>
      <c r="U630" s="175"/>
      <c r="V630" s="176"/>
      <c r="W630" s="176"/>
      <c r="X630" s="70"/>
      <c r="Y630" s="71"/>
      <c r="Z630" s="158" t="str">
        <f t="shared" si="28"/>
        <v/>
      </c>
      <c r="AA630" s="47" t="str">
        <f t="shared" si="29"/>
        <v/>
      </c>
    </row>
    <row r="631" spans="1:27" s="29" customFormat="1" ht="16" hidden="1">
      <c r="A631" s="4" t="s">
        <v>522</v>
      </c>
      <c r="H631" s="205"/>
      <c r="I631" s="205"/>
      <c r="J631" s="205"/>
      <c r="K631" s="205"/>
      <c r="L631" s="205"/>
      <c r="M631" s="205"/>
      <c r="N631" s="205"/>
      <c r="O631" s="205"/>
      <c r="P631" s="122"/>
      <c r="Q631" s="122"/>
      <c r="R631" s="122"/>
      <c r="S631" s="122"/>
      <c r="T631" s="122"/>
      <c r="U631" s="122"/>
      <c r="V631" s="122"/>
      <c r="W631" s="122"/>
      <c r="X631" s="122"/>
      <c r="Y631" s="122"/>
    </row>
    <row r="632" spans="1:27" s="29" customFormat="1" ht="16" hidden="1">
      <c r="A632" s="4" t="s">
        <v>522</v>
      </c>
      <c r="H632" s="205"/>
      <c r="I632" s="205"/>
      <c r="J632" s="205"/>
      <c r="K632" s="205"/>
      <c r="L632" s="205"/>
      <c r="M632" s="205"/>
      <c r="N632" s="205"/>
      <c r="O632" s="205"/>
      <c r="P632" s="122"/>
      <c r="Q632" s="122"/>
      <c r="R632" s="122"/>
      <c r="S632" s="122"/>
      <c r="T632" s="122"/>
      <c r="U632" s="122"/>
      <c r="V632" s="122"/>
      <c r="W632" s="122"/>
      <c r="X632" s="122"/>
      <c r="Y632" s="122"/>
    </row>
    <row r="633" spans="1:27" s="29" customFormat="1" ht="34" hidden="1">
      <c r="A633" s="4" t="s">
        <v>522</v>
      </c>
      <c r="B633" s="4" t="s">
        <v>522</v>
      </c>
      <c r="E633" s="174" t="s">
        <v>1522</v>
      </c>
      <c r="H633" s="205"/>
      <c r="I633" s="205"/>
      <c r="J633" s="205"/>
      <c r="K633" s="205"/>
      <c r="L633" s="205"/>
      <c r="M633" s="205"/>
      <c r="N633" s="205"/>
      <c r="O633" s="205"/>
      <c r="P633" s="122"/>
      <c r="Q633" s="122"/>
      <c r="R633" s="122"/>
      <c r="S633" s="122"/>
      <c r="T633" s="122"/>
      <c r="U633" s="122"/>
      <c r="V633" s="122"/>
      <c r="W633" s="122"/>
      <c r="X633" s="122"/>
      <c r="Y633" s="122"/>
      <c r="Z633" s="29" t="str">
        <f t="shared" si="28"/>
        <v/>
      </c>
      <c r="AA633" s="29" t="str">
        <f t="shared" si="29"/>
        <v/>
      </c>
    </row>
    <row r="634" spans="1:27" ht="208" hidden="1">
      <c r="A634" s="4">
        <v>2417</v>
      </c>
      <c r="B634" s="4" t="s">
        <v>2730</v>
      </c>
      <c r="C634" s="4">
        <v>606</v>
      </c>
      <c r="E634" s="3" t="s">
        <v>1523</v>
      </c>
      <c r="F634" s="3" t="s">
        <v>2731</v>
      </c>
      <c r="G634" s="3" t="s">
        <v>2732</v>
      </c>
      <c r="P634" s="175"/>
      <c r="Q634" s="176"/>
      <c r="R634" s="176"/>
      <c r="S634" s="70"/>
      <c r="T634" s="71"/>
      <c r="U634" s="175"/>
      <c r="V634" s="176"/>
      <c r="W634" s="176"/>
      <c r="X634" s="70"/>
      <c r="Y634" s="71"/>
      <c r="Z634" s="158" t="str">
        <f t="shared" si="28"/>
        <v/>
      </c>
      <c r="AA634" s="47" t="str">
        <f t="shared" si="29"/>
        <v/>
      </c>
    </row>
    <row r="635" spans="1:27" ht="160" hidden="1">
      <c r="A635" s="4">
        <v>2418</v>
      </c>
      <c r="B635" s="4" t="s">
        <v>2733</v>
      </c>
      <c r="C635" s="4">
        <v>607</v>
      </c>
      <c r="E635" s="3" t="s">
        <v>3619</v>
      </c>
      <c r="F635" s="3" t="s">
        <v>1528</v>
      </c>
      <c r="G635" s="3" t="s">
        <v>2734</v>
      </c>
      <c r="P635" s="175"/>
      <c r="Q635" s="176"/>
      <c r="R635" s="176"/>
      <c r="S635" s="70"/>
      <c r="T635" s="71"/>
      <c r="U635" s="175"/>
      <c r="V635" s="176"/>
      <c r="W635" s="176"/>
      <c r="X635" s="70"/>
      <c r="Y635" s="71"/>
      <c r="Z635" s="158" t="str">
        <f t="shared" si="28"/>
        <v/>
      </c>
      <c r="AA635" s="47" t="str">
        <f t="shared" si="29"/>
        <v/>
      </c>
    </row>
    <row r="636" spans="1:27" ht="144" hidden="1">
      <c r="A636" s="4">
        <v>2419</v>
      </c>
      <c r="B636" s="4" t="s">
        <v>2735</v>
      </c>
      <c r="C636" s="4">
        <v>608</v>
      </c>
      <c r="E636" s="3" t="s">
        <v>1530</v>
      </c>
      <c r="F636" s="3" t="s">
        <v>2736</v>
      </c>
      <c r="G636" s="3" t="s">
        <v>2737</v>
      </c>
      <c r="P636" s="175"/>
      <c r="Q636" s="176"/>
      <c r="R636" s="176"/>
      <c r="S636" s="70"/>
      <c r="T636" s="71"/>
      <c r="U636" s="175"/>
      <c r="V636" s="176"/>
      <c r="W636" s="176"/>
      <c r="X636" s="70"/>
      <c r="Y636" s="71"/>
      <c r="Z636" s="158" t="str">
        <f t="shared" si="28"/>
        <v/>
      </c>
      <c r="AA636" s="47" t="str">
        <f t="shared" si="29"/>
        <v/>
      </c>
    </row>
    <row r="637" spans="1:27" ht="128" hidden="1">
      <c r="A637" s="4">
        <v>2420</v>
      </c>
      <c r="B637" s="4" t="s">
        <v>2738</v>
      </c>
      <c r="C637" s="4">
        <v>609</v>
      </c>
      <c r="E637" s="3" t="s">
        <v>1534</v>
      </c>
      <c r="F637" s="3" t="s">
        <v>2739</v>
      </c>
      <c r="G637" s="3" t="s">
        <v>2740</v>
      </c>
      <c r="P637" s="175"/>
      <c r="Q637" s="176"/>
      <c r="R637" s="176"/>
      <c r="S637" s="70"/>
      <c r="T637" s="71"/>
      <c r="U637" s="175"/>
      <c r="V637" s="176"/>
      <c r="W637" s="176"/>
      <c r="X637" s="70"/>
      <c r="Y637" s="71"/>
      <c r="Z637" s="158" t="str">
        <f t="shared" si="28"/>
        <v/>
      </c>
      <c r="AA637" s="47" t="str">
        <f t="shared" si="29"/>
        <v/>
      </c>
    </row>
    <row r="638" spans="1:27" ht="112" hidden="1">
      <c r="A638" s="4">
        <v>2421</v>
      </c>
      <c r="B638" s="4" t="s">
        <v>2741</v>
      </c>
      <c r="C638" s="4">
        <v>610</v>
      </c>
      <c r="D638" s="10" t="s">
        <v>13</v>
      </c>
      <c r="E638" s="3" t="s">
        <v>1538</v>
      </c>
      <c r="F638" s="3" t="s">
        <v>2742</v>
      </c>
      <c r="G638" s="3" t="s">
        <v>2743</v>
      </c>
      <c r="P638" s="175"/>
      <c r="Q638" s="176"/>
      <c r="R638" s="176"/>
      <c r="S638" s="70"/>
      <c r="T638" s="71"/>
      <c r="U638" s="175"/>
      <c r="V638" s="176"/>
      <c r="W638" s="176"/>
      <c r="X638" s="70"/>
      <c r="Y638" s="71"/>
      <c r="Z638" s="158" t="str">
        <f t="shared" si="28"/>
        <v/>
      </c>
      <c r="AA638" s="47" t="str">
        <f t="shared" si="29"/>
        <v/>
      </c>
    </row>
    <row r="639" spans="1:27" ht="192" hidden="1">
      <c r="A639" s="4">
        <v>2422</v>
      </c>
      <c r="B639" s="4" t="s">
        <v>2744</v>
      </c>
      <c r="C639" s="4">
        <v>611</v>
      </c>
      <c r="E639" s="3" t="s">
        <v>1542</v>
      </c>
      <c r="F639" s="3" t="s">
        <v>2745</v>
      </c>
      <c r="G639" s="3" t="s">
        <v>2746</v>
      </c>
      <c r="P639" s="175"/>
      <c r="Q639" s="176"/>
      <c r="R639" s="176"/>
      <c r="S639" s="70"/>
      <c r="T639" s="71"/>
      <c r="U639" s="175"/>
      <c r="V639" s="176"/>
      <c r="W639" s="176"/>
      <c r="X639" s="70"/>
      <c r="Y639" s="71"/>
      <c r="Z639" s="158" t="str">
        <f t="shared" si="28"/>
        <v/>
      </c>
      <c r="AA639" s="47" t="str">
        <f t="shared" si="29"/>
        <v/>
      </c>
    </row>
    <row r="640" spans="1:27" ht="160" hidden="1">
      <c r="A640" s="4">
        <v>2423</v>
      </c>
      <c r="B640" s="4" t="s">
        <v>2747</v>
      </c>
      <c r="C640" s="4">
        <v>612</v>
      </c>
      <c r="D640" s="10" t="s">
        <v>13</v>
      </c>
      <c r="E640" s="3" t="s">
        <v>2748</v>
      </c>
      <c r="F640" s="3" t="s">
        <v>1546</v>
      </c>
      <c r="G640" s="3" t="s">
        <v>2749</v>
      </c>
      <c r="P640" s="175"/>
      <c r="Q640" s="176"/>
      <c r="R640" s="176"/>
      <c r="S640" s="70"/>
      <c r="T640" s="71"/>
      <c r="U640" s="175"/>
      <c r="V640" s="176"/>
      <c r="W640" s="176"/>
      <c r="X640" s="70"/>
      <c r="Y640" s="71"/>
      <c r="Z640" s="158" t="str">
        <f t="shared" si="28"/>
        <v/>
      </c>
      <c r="AA640" s="47" t="str">
        <f t="shared" si="29"/>
        <v/>
      </c>
    </row>
    <row r="641" spans="1:27" ht="160" hidden="1">
      <c r="A641" s="4">
        <v>2424</v>
      </c>
      <c r="B641" s="4" t="s">
        <v>2750</v>
      </c>
      <c r="C641" s="4">
        <v>613</v>
      </c>
      <c r="E641" s="3" t="s">
        <v>1549</v>
      </c>
      <c r="F641" s="3" t="s">
        <v>2751</v>
      </c>
      <c r="G641" s="3" t="s">
        <v>2752</v>
      </c>
      <c r="P641" s="175"/>
      <c r="Q641" s="176"/>
      <c r="R641" s="176"/>
      <c r="S641" s="70"/>
      <c r="T641" s="71"/>
      <c r="U641" s="175"/>
      <c r="V641" s="176"/>
      <c r="W641" s="176"/>
      <c r="X641" s="70"/>
      <c r="Y641" s="71"/>
      <c r="Z641" s="158" t="str">
        <f t="shared" si="28"/>
        <v/>
      </c>
      <c r="AA641" s="47" t="str">
        <f t="shared" si="29"/>
        <v/>
      </c>
    </row>
    <row r="642" spans="1:27" ht="160" hidden="1">
      <c r="A642" s="4">
        <v>2425</v>
      </c>
      <c r="B642" s="4" t="s">
        <v>2753</v>
      </c>
      <c r="C642" s="4">
        <v>614</v>
      </c>
      <c r="E642" s="3" t="s">
        <v>3620</v>
      </c>
      <c r="F642" s="3" t="s">
        <v>2754</v>
      </c>
      <c r="G642" s="3" t="s">
        <v>2755</v>
      </c>
      <c r="P642" s="175"/>
      <c r="Q642" s="176"/>
      <c r="R642" s="176"/>
      <c r="S642" s="70"/>
      <c r="T642" s="71"/>
      <c r="U642" s="175"/>
      <c r="V642" s="176"/>
      <c r="W642" s="176"/>
      <c r="X642" s="70"/>
      <c r="Y642" s="71"/>
      <c r="Z642" s="158" t="str">
        <f t="shared" si="28"/>
        <v/>
      </c>
      <c r="AA642" s="47" t="str">
        <f t="shared" si="29"/>
        <v/>
      </c>
    </row>
    <row r="643" spans="1:27" s="29" customFormat="1" ht="16" hidden="1">
      <c r="A643" s="4" t="s">
        <v>522</v>
      </c>
      <c r="H643" s="205"/>
      <c r="I643" s="205"/>
      <c r="J643" s="205"/>
      <c r="K643" s="205"/>
      <c r="L643" s="205"/>
      <c r="M643" s="205"/>
      <c r="N643" s="205"/>
      <c r="O643" s="205"/>
      <c r="P643" s="122"/>
      <c r="Q643" s="122"/>
      <c r="R643" s="122"/>
      <c r="S643" s="122"/>
      <c r="T643" s="122"/>
      <c r="U643" s="122"/>
      <c r="V643" s="122"/>
      <c r="W643" s="122"/>
      <c r="X643" s="122"/>
      <c r="Y643" s="122"/>
    </row>
    <row r="644" spans="1:27" s="29" customFormat="1" ht="16" hidden="1">
      <c r="A644" s="4" t="s">
        <v>522</v>
      </c>
      <c r="H644" s="205"/>
      <c r="I644" s="205"/>
      <c r="J644" s="205"/>
      <c r="K644" s="205"/>
      <c r="L644" s="205"/>
      <c r="M644" s="205"/>
      <c r="N644" s="205"/>
      <c r="O644" s="205"/>
      <c r="P644" s="122"/>
      <c r="Q644" s="122"/>
      <c r="R644" s="122"/>
      <c r="S644" s="122"/>
      <c r="T644" s="122"/>
      <c r="U644" s="122"/>
      <c r="V644" s="122"/>
      <c r="W644" s="122"/>
      <c r="X644" s="122"/>
      <c r="Y644" s="122"/>
    </row>
    <row r="645" spans="1:27" ht="19" hidden="1" customHeight="1">
      <c r="A645" s="4" t="s">
        <v>522</v>
      </c>
      <c r="B645" s="4" t="s">
        <v>522</v>
      </c>
      <c r="E645" s="215" t="s">
        <v>1480</v>
      </c>
      <c r="F645" s="215"/>
      <c r="G645" s="215"/>
      <c r="P645" s="122"/>
      <c r="Q645" s="122"/>
      <c r="R645" s="122"/>
      <c r="S645" s="122"/>
      <c r="T645" s="122"/>
      <c r="U645" s="122"/>
      <c r="V645" s="122"/>
      <c r="W645" s="122"/>
      <c r="X645" s="122"/>
      <c r="Y645" s="122"/>
      <c r="Z645" s="29"/>
      <c r="AA645" s="29"/>
    </row>
    <row r="646" spans="1:27" s="29" customFormat="1" ht="34" hidden="1">
      <c r="A646" s="4" t="s">
        <v>522</v>
      </c>
      <c r="B646" s="4" t="s">
        <v>522</v>
      </c>
      <c r="E646" s="174" t="s">
        <v>1556</v>
      </c>
      <c r="H646" s="205"/>
      <c r="I646" s="205"/>
      <c r="J646" s="205"/>
      <c r="K646" s="205"/>
      <c r="L646" s="205"/>
      <c r="M646" s="205"/>
      <c r="N646" s="205"/>
      <c r="O646" s="205"/>
      <c r="P646" s="122"/>
      <c r="Q646" s="122"/>
      <c r="R646" s="122"/>
      <c r="S646" s="122"/>
      <c r="T646" s="122"/>
      <c r="U646" s="122"/>
      <c r="V646" s="122"/>
      <c r="W646" s="122"/>
      <c r="X646" s="122"/>
      <c r="Y646" s="122"/>
      <c r="Z646" s="29" t="str">
        <f t="shared" ref="Z646:Z685" si="30">IF(U646&lt;&gt;"",U646,IF(P646&lt;&gt;"",P646,IF(N646&lt;&gt;"",N646,"")))</f>
        <v/>
      </c>
      <c r="AA646" s="29" t="str">
        <f t="shared" ref="AA646:AA685" si="31">IF(X646&lt;&gt;"",X646,IF(S646&lt;&gt;"",S646,IF(O646&lt;&gt;"",O646,"")))</f>
        <v/>
      </c>
    </row>
    <row r="647" spans="1:27" ht="192" hidden="1">
      <c r="A647" s="4">
        <v>2426</v>
      </c>
      <c r="B647" s="4" t="s">
        <v>2756</v>
      </c>
      <c r="C647" s="4">
        <v>615</v>
      </c>
      <c r="E647" s="3" t="s">
        <v>1557</v>
      </c>
      <c r="F647" s="3" t="s">
        <v>1558</v>
      </c>
      <c r="G647" s="3" t="s">
        <v>2757</v>
      </c>
      <c r="P647" s="175"/>
      <c r="Q647" s="176"/>
      <c r="R647" s="176"/>
      <c r="S647" s="70"/>
      <c r="T647" s="71"/>
      <c r="U647" s="175"/>
      <c r="V647" s="176"/>
      <c r="W647" s="176"/>
      <c r="X647" s="70"/>
      <c r="Y647" s="71"/>
      <c r="Z647" s="158" t="str">
        <f t="shared" si="30"/>
        <v/>
      </c>
      <c r="AA647" s="47" t="str">
        <f t="shared" si="31"/>
        <v/>
      </c>
    </row>
    <row r="648" spans="1:27" ht="144" hidden="1">
      <c r="A648" s="4">
        <v>2427</v>
      </c>
      <c r="B648" s="4" t="s">
        <v>2758</v>
      </c>
      <c r="C648" s="4">
        <v>616</v>
      </c>
      <c r="E648" s="3" t="s">
        <v>1561</v>
      </c>
      <c r="F648" s="3" t="s">
        <v>1562</v>
      </c>
      <c r="G648" s="3" t="s">
        <v>2759</v>
      </c>
      <c r="P648" s="175"/>
      <c r="Q648" s="176"/>
      <c r="R648" s="176"/>
      <c r="S648" s="70"/>
      <c r="T648" s="71"/>
      <c r="U648" s="175"/>
      <c r="V648" s="176"/>
      <c r="W648" s="176"/>
      <c r="X648" s="70"/>
      <c r="Y648" s="71"/>
      <c r="Z648" s="158" t="str">
        <f t="shared" si="30"/>
        <v/>
      </c>
      <c r="AA648" s="47" t="str">
        <f t="shared" si="31"/>
        <v/>
      </c>
    </row>
    <row r="649" spans="1:27" ht="208" hidden="1">
      <c r="A649" s="4">
        <v>2428</v>
      </c>
      <c r="B649" s="4" t="s">
        <v>2760</v>
      </c>
      <c r="C649" s="4">
        <v>617</v>
      </c>
      <c r="E649" s="3" t="s">
        <v>1332</v>
      </c>
      <c r="F649" s="3" t="s">
        <v>1333</v>
      </c>
      <c r="G649" s="3" t="s">
        <v>2761</v>
      </c>
      <c r="P649" s="175"/>
      <c r="Q649" s="176"/>
      <c r="R649" s="176"/>
      <c r="S649" s="70"/>
      <c r="T649" s="71"/>
      <c r="U649" s="175"/>
      <c r="V649" s="176"/>
      <c r="W649" s="176"/>
      <c r="X649" s="70"/>
      <c r="Y649" s="71"/>
      <c r="Z649" s="158" t="str">
        <f t="shared" si="30"/>
        <v/>
      </c>
      <c r="AA649" s="47" t="str">
        <f t="shared" si="31"/>
        <v/>
      </c>
    </row>
    <row r="650" spans="1:27" s="29" customFormat="1" ht="16" hidden="1">
      <c r="A650" s="4" t="s">
        <v>522</v>
      </c>
      <c r="H650" s="205"/>
      <c r="I650" s="205"/>
      <c r="J650" s="205"/>
      <c r="K650" s="205"/>
      <c r="L650" s="205"/>
      <c r="M650" s="205"/>
      <c r="N650" s="205"/>
      <c r="O650" s="205"/>
      <c r="P650" s="122"/>
      <c r="Q650" s="122"/>
      <c r="R650" s="122"/>
      <c r="S650" s="122"/>
      <c r="T650" s="122"/>
      <c r="U650" s="122"/>
      <c r="V650" s="122"/>
      <c r="W650" s="122"/>
      <c r="X650" s="122"/>
      <c r="Y650" s="122"/>
    </row>
    <row r="651" spans="1:27" s="29" customFormat="1" ht="16" hidden="1">
      <c r="A651" s="4" t="s">
        <v>522</v>
      </c>
      <c r="H651" s="205"/>
      <c r="I651" s="205"/>
      <c r="J651" s="205"/>
      <c r="K651" s="205"/>
      <c r="L651" s="205"/>
      <c r="M651" s="205"/>
      <c r="N651" s="205"/>
      <c r="O651" s="205"/>
      <c r="P651" s="122"/>
      <c r="Q651" s="122"/>
      <c r="R651" s="122"/>
      <c r="S651" s="122"/>
      <c r="T651" s="122"/>
      <c r="U651" s="122"/>
      <c r="V651" s="122"/>
      <c r="W651" s="122"/>
      <c r="X651" s="122"/>
      <c r="Y651" s="122"/>
    </row>
    <row r="652" spans="1:27" s="29" customFormat="1" ht="17" hidden="1">
      <c r="A652" s="4" t="s">
        <v>522</v>
      </c>
      <c r="B652" s="4" t="s">
        <v>522</v>
      </c>
      <c r="E652" s="174" t="s">
        <v>1566</v>
      </c>
      <c r="H652" s="205"/>
      <c r="I652" s="205"/>
      <c r="J652" s="205"/>
      <c r="K652" s="205"/>
      <c r="L652" s="205"/>
      <c r="M652" s="205"/>
      <c r="N652" s="205"/>
      <c r="O652" s="205"/>
      <c r="P652" s="122"/>
      <c r="Q652" s="122"/>
      <c r="R652" s="122"/>
      <c r="S652" s="122"/>
      <c r="T652" s="122"/>
      <c r="U652" s="122"/>
      <c r="V652" s="122"/>
      <c r="W652" s="122"/>
      <c r="X652" s="122"/>
      <c r="Y652" s="122"/>
      <c r="Z652" s="29" t="str">
        <f t="shared" si="30"/>
        <v/>
      </c>
      <c r="AA652" s="29" t="str">
        <f t="shared" si="31"/>
        <v/>
      </c>
    </row>
    <row r="653" spans="1:27" ht="176" hidden="1">
      <c r="A653" s="4">
        <v>2429</v>
      </c>
      <c r="B653" s="4" t="s">
        <v>2762</v>
      </c>
      <c r="C653" s="4">
        <v>618</v>
      </c>
      <c r="E653" s="3" t="s">
        <v>1567</v>
      </c>
      <c r="F653" s="3" t="s">
        <v>1568</v>
      </c>
      <c r="G653" s="3" t="s">
        <v>2763</v>
      </c>
      <c r="P653" s="175"/>
      <c r="Q653" s="176"/>
      <c r="R653" s="176"/>
      <c r="S653" s="70"/>
      <c r="T653" s="71"/>
      <c r="U653" s="175"/>
      <c r="V653" s="176"/>
      <c r="W653" s="176"/>
      <c r="X653" s="70"/>
      <c r="Y653" s="71"/>
      <c r="Z653" s="158" t="str">
        <f t="shared" si="30"/>
        <v/>
      </c>
      <c r="AA653" s="47" t="str">
        <f t="shared" si="31"/>
        <v/>
      </c>
    </row>
    <row r="654" spans="1:27" ht="160" hidden="1">
      <c r="A654" s="4">
        <v>2430</v>
      </c>
      <c r="B654" s="4" t="s">
        <v>2764</v>
      </c>
      <c r="C654" s="4">
        <v>619</v>
      </c>
      <c r="E654" s="3" t="s">
        <v>1571</v>
      </c>
      <c r="F654" s="3" t="s">
        <v>2765</v>
      </c>
      <c r="G654" s="3" t="s">
        <v>2766</v>
      </c>
      <c r="P654" s="175"/>
      <c r="Q654" s="176"/>
      <c r="R654" s="176"/>
      <c r="S654" s="70"/>
      <c r="T654" s="71"/>
      <c r="U654" s="175"/>
      <c r="V654" s="176"/>
      <c r="W654" s="176"/>
      <c r="X654" s="70"/>
      <c r="Y654" s="71"/>
      <c r="Z654" s="158" t="str">
        <f t="shared" si="30"/>
        <v/>
      </c>
      <c r="AA654" s="47" t="str">
        <f t="shared" si="31"/>
        <v/>
      </c>
    </row>
    <row r="655" spans="1:27" ht="224" hidden="1">
      <c r="A655" s="4">
        <v>2431</v>
      </c>
      <c r="B655" s="4" t="s">
        <v>2767</v>
      </c>
      <c r="C655" s="4">
        <v>620</v>
      </c>
      <c r="E655" s="3" t="s">
        <v>1575</v>
      </c>
      <c r="F655" s="3" t="s">
        <v>2768</v>
      </c>
      <c r="G655" s="3" t="s">
        <v>2769</v>
      </c>
      <c r="P655" s="175"/>
      <c r="Q655" s="176"/>
      <c r="R655" s="176"/>
      <c r="S655" s="70"/>
      <c r="T655" s="71"/>
      <c r="U655" s="175"/>
      <c r="V655" s="176"/>
      <c r="W655" s="176"/>
      <c r="X655" s="70"/>
      <c r="Y655" s="71"/>
      <c r="Z655" s="158" t="str">
        <f t="shared" si="30"/>
        <v/>
      </c>
      <c r="AA655" s="47" t="str">
        <f t="shared" si="31"/>
        <v/>
      </c>
    </row>
    <row r="656" spans="1:27" s="29" customFormat="1" ht="16" hidden="1">
      <c r="A656" s="4" t="s">
        <v>522</v>
      </c>
      <c r="H656" s="205"/>
      <c r="I656" s="205"/>
      <c r="J656" s="205"/>
      <c r="K656" s="205"/>
      <c r="L656" s="205"/>
      <c r="M656" s="205"/>
      <c r="N656" s="205"/>
      <c r="O656" s="205"/>
      <c r="P656" s="122"/>
      <c r="Q656" s="122"/>
      <c r="R656" s="122"/>
      <c r="S656" s="122"/>
      <c r="T656" s="122"/>
      <c r="U656" s="122"/>
      <c r="V656" s="122"/>
      <c r="W656" s="122"/>
      <c r="X656" s="122"/>
      <c r="Y656" s="122"/>
    </row>
    <row r="657" spans="1:27" ht="176" hidden="1">
      <c r="A657" s="4">
        <v>2432</v>
      </c>
      <c r="B657" s="4" t="s">
        <v>2770</v>
      </c>
      <c r="C657" s="4">
        <v>622</v>
      </c>
      <c r="E657" s="3" t="s">
        <v>3621</v>
      </c>
      <c r="F657" s="3" t="s">
        <v>2771</v>
      </c>
      <c r="G657" s="3" t="s">
        <v>2772</v>
      </c>
      <c r="P657" s="175"/>
      <c r="Q657" s="176"/>
      <c r="R657" s="176"/>
      <c r="S657" s="70"/>
      <c r="T657" s="71"/>
      <c r="U657" s="175"/>
      <c r="V657" s="176"/>
      <c r="W657" s="176"/>
      <c r="X657" s="70"/>
      <c r="Y657" s="71"/>
      <c r="Z657" s="158" t="str">
        <f t="shared" si="30"/>
        <v/>
      </c>
      <c r="AA657" s="47" t="str">
        <f t="shared" si="31"/>
        <v/>
      </c>
    </row>
    <row r="658" spans="1:27" ht="240" hidden="1">
      <c r="A658" s="4">
        <v>2433</v>
      </c>
      <c r="B658" s="4" t="s">
        <v>2773</v>
      </c>
      <c r="C658" s="4">
        <v>623</v>
      </c>
      <c r="E658" s="3" t="s">
        <v>1584</v>
      </c>
      <c r="F658" s="3" t="s">
        <v>1585</v>
      </c>
      <c r="G658" s="3" t="s">
        <v>2774</v>
      </c>
      <c r="P658" s="175"/>
      <c r="Q658" s="176"/>
      <c r="R658" s="176"/>
      <c r="S658" s="70"/>
      <c r="T658" s="71"/>
      <c r="U658" s="175"/>
      <c r="V658" s="176"/>
      <c r="W658" s="176"/>
      <c r="X658" s="70"/>
      <c r="Y658" s="71"/>
      <c r="Z658" s="158" t="str">
        <f t="shared" si="30"/>
        <v/>
      </c>
      <c r="AA658" s="47" t="str">
        <f t="shared" si="31"/>
        <v/>
      </c>
    </row>
    <row r="659" spans="1:27" ht="208" hidden="1">
      <c r="A659" s="4">
        <v>2434</v>
      </c>
      <c r="B659" s="4" t="s">
        <v>2775</v>
      </c>
      <c r="C659" s="4">
        <v>624</v>
      </c>
      <c r="E659" s="3" t="s">
        <v>3622</v>
      </c>
      <c r="F659" s="3" t="s">
        <v>2776</v>
      </c>
      <c r="G659" s="3" t="s">
        <v>2777</v>
      </c>
      <c r="P659" s="175"/>
      <c r="Q659" s="176"/>
      <c r="R659" s="176"/>
      <c r="S659" s="70"/>
      <c r="T659" s="71"/>
      <c r="U659" s="175"/>
      <c r="V659" s="176"/>
      <c r="W659" s="176"/>
      <c r="X659" s="70"/>
      <c r="Y659" s="71"/>
      <c r="Z659" s="158" t="str">
        <f t="shared" si="30"/>
        <v/>
      </c>
      <c r="AA659" s="47" t="str">
        <f t="shared" si="31"/>
        <v/>
      </c>
    </row>
    <row r="660" spans="1:27" s="29" customFormat="1" ht="16" hidden="1">
      <c r="A660" s="4" t="s">
        <v>522</v>
      </c>
      <c r="H660" s="205"/>
      <c r="I660" s="205"/>
      <c r="J660" s="205"/>
      <c r="K660" s="205"/>
      <c r="L660" s="205"/>
      <c r="M660" s="205"/>
      <c r="N660" s="205"/>
      <c r="O660" s="205"/>
      <c r="P660" s="122"/>
      <c r="Q660" s="122"/>
      <c r="R660" s="122"/>
      <c r="S660" s="122"/>
      <c r="T660" s="122"/>
      <c r="U660" s="122"/>
      <c r="V660" s="122"/>
      <c r="W660" s="122"/>
      <c r="X660" s="122"/>
      <c r="Y660" s="122"/>
    </row>
    <row r="661" spans="1:27" s="29" customFormat="1" ht="16" hidden="1">
      <c r="A661" s="4" t="s">
        <v>522</v>
      </c>
      <c r="H661" s="205"/>
      <c r="I661" s="205"/>
      <c r="J661" s="205"/>
      <c r="K661" s="205"/>
      <c r="L661" s="205"/>
      <c r="M661" s="205"/>
      <c r="N661" s="205"/>
      <c r="O661" s="205"/>
      <c r="P661" s="122"/>
      <c r="Q661" s="122"/>
      <c r="R661" s="122"/>
      <c r="S661" s="122"/>
      <c r="T661" s="122"/>
      <c r="U661" s="122"/>
      <c r="V661" s="122"/>
      <c r="W661" s="122"/>
      <c r="X661" s="122"/>
      <c r="Y661" s="122"/>
    </row>
    <row r="662" spans="1:27" s="29" customFormat="1" ht="17" hidden="1">
      <c r="A662" s="4" t="s">
        <v>522</v>
      </c>
      <c r="B662" s="4" t="s">
        <v>522</v>
      </c>
      <c r="E662" s="174" t="s">
        <v>1591</v>
      </c>
      <c r="H662" s="205"/>
      <c r="I662" s="205"/>
      <c r="J662" s="205"/>
      <c r="K662" s="205"/>
      <c r="L662" s="205"/>
      <c r="M662" s="205"/>
      <c r="N662" s="205"/>
      <c r="O662" s="205"/>
      <c r="P662" s="122"/>
      <c r="Q662" s="122"/>
      <c r="R662" s="122"/>
      <c r="S662" s="122"/>
      <c r="T662" s="122"/>
      <c r="U662" s="122"/>
      <c r="V662" s="122"/>
      <c r="W662" s="122"/>
      <c r="X662" s="122"/>
      <c r="Y662" s="122"/>
      <c r="Z662" s="29" t="str">
        <f t="shared" si="30"/>
        <v/>
      </c>
      <c r="AA662" s="29" t="str">
        <f t="shared" si="31"/>
        <v/>
      </c>
    </row>
    <row r="663" spans="1:27" ht="272" hidden="1">
      <c r="A663" s="4">
        <v>2435</v>
      </c>
      <c r="B663" s="4" t="s">
        <v>2778</v>
      </c>
      <c r="C663" s="4">
        <v>625</v>
      </c>
      <c r="E663" s="3" t="s">
        <v>3623</v>
      </c>
      <c r="F663" s="3" t="s">
        <v>2779</v>
      </c>
      <c r="G663" s="3" t="s">
        <v>2780</v>
      </c>
      <c r="P663" s="175"/>
      <c r="Q663" s="176"/>
      <c r="R663" s="176"/>
      <c r="S663" s="70"/>
      <c r="T663" s="71"/>
      <c r="U663" s="175"/>
      <c r="V663" s="176"/>
      <c r="W663" s="176"/>
      <c r="X663" s="70"/>
      <c r="Y663" s="71"/>
      <c r="Z663" s="158" t="str">
        <f t="shared" si="30"/>
        <v/>
      </c>
      <c r="AA663" s="47" t="str">
        <f t="shared" si="31"/>
        <v/>
      </c>
    </row>
    <row r="664" spans="1:27" ht="160" hidden="1">
      <c r="A664" s="4">
        <v>2436</v>
      </c>
      <c r="B664" s="4" t="s">
        <v>2781</v>
      </c>
      <c r="C664" s="4">
        <v>629</v>
      </c>
      <c r="D664" s="10" t="s">
        <v>13</v>
      </c>
      <c r="E664" s="3" t="s">
        <v>1603</v>
      </c>
      <c r="F664" s="3" t="s">
        <v>1604</v>
      </c>
      <c r="G664" s="3" t="s">
        <v>1595</v>
      </c>
      <c r="P664" s="175"/>
      <c r="Q664" s="176"/>
      <c r="R664" s="176"/>
      <c r="S664" s="70"/>
      <c r="T664" s="71"/>
      <c r="U664" s="175"/>
      <c r="V664" s="176"/>
      <c r="W664" s="176"/>
      <c r="X664" s="70"/>
      <c r="Y664" s="71"/>
      <c r="Z664" s="158" t="str">
        <f t="shared" si="30"/>
        <v/>
      </c>
      <c r="AA664" s="47" t="str">
        <f t="shared" si="31"/>
        <v/>
      </c>
    </row>
    <row r="665" spans="1:27" ht="192" hidden="1">
      <c r="A665" s="4">
        <v>2437</v>
      </c>
      <c r="B665" s="4" t="s">
        <v>2782</v>
      </c>
      <c r="C665" s="4">
        <v>630</v>
      </c>
      <c r="D665" s="10" t="s">
        <v>13</v>
      </c>
      <c r="E665" s="3" t="s">
        <v>1606</v>
      </c>
      <c r="F665" s="3" t="s">
        <v>1607</v>
      </c>
      <c r="G665" s="3" t="s">
        <v>2783</v>
      </c>
      <c r="P665" s="175"/>
      <c r="Q665" s="176"/>
      <c r="R665" s="176"/>
      <c r="S665" s="70"/>
      <c r="T665" s="71"/>
      <c r="U665" s="175"/>
      <c r="V665" s="176"/>
      <c r="W665" s="176"/>
      <c r="X665" s="70"/>
      <c r="Y665" s="71"/>
      <c r="Z665" s="158" t="str">
        <f t="shared" si="30"/>
        <v/>
      </c>
      <c r="AA665" s="47" t="str">
        <f t="shared" si="31"/>
        <v/>
      </c>
    </row>
    <row r="666" spans="1:27" s="29" customFormat="1" ht="16" hidden="1">
      <c r="A666" s="4" t="s">
        <v>522</v>
      </c>
      <c r="H666" s="205"/>
      <c r="I666" s="205"/>
      <c r="J666" s="205"/>
      <c r="K666" s="205"/>
      <c r="L666" s="205"/>
      <c r="M666" s="205"/>
      <c r="N666" s="205"/>
      <c r="O666" s="205"/>
      <c r="P666" s="122"/>
      <c r="Q666" s="122"/>
      <c r="R666" s="122"/>
      <c r="S666" s="122"/>
      <c r="T666" s="122"/>
      <c r="U666" s="122"/>
      <c r="V666" s="122"/>
      <c r="W666" s="122"/>
      <c r="X666" s="122"/>
      <c r="Y666" s="122"/>
    </row>
    <row r="667" spans="1:27" ht="144" hidden="1">
      <c r="A667" s="4">
        <v>2438</v>
      </c>
      <c r="B667" s="4" t="s">
        <v>2784</v>
      </c>
      <c r="C667" s="4">
        <v>631</v>
      </c>
      <c r="D667" s="10" t="s">
        <v>13</v>
      </c>
      <c r="E667" s="3" t="s">
        <v>1610</v>
      </c>
      <c r="F667" s="3" t="s">
        <v>1611</v>
      </c>
      <c r="G667" s="3" t="s">
        <v>2785</v>
      </c>
      <c r="P667" s="175"/>
      <c r="Q667" s="176"/>
      <c r="R667" s="176"/>
      <c r="S667" s="70"/>
      <c r="T667" s="71"/>
      <c r="U667" s="175"/>
      <c r="V667" s="176"/>
      <c r="W667" s="176"/>
      <c r="X667" s="70"/>
      <c r="Y667" s="71"/>
      <c r="Z667" s="158" t="str">
        <f t="shared" si="30"/>
        <v/>
      </c>
      <c r="AA667" s="47" t="str">
        <f t="shared" si="31"/>
        <v/>
      </c>
    </row>
    <row r="668" spans="1:27" s="29" customFormat="1" ht="16" hidden="1">
      <c r="A668" s="4" t="s">
        <v>522</v>
      </c>
      <c r="H668" s="205"/>
      <c r="I668" s="205"/>
      <c r="J668" s="205"/>
      <c r="K668" s="205"/>
      <c r="L668" s="205"/>
      <c r="M668" s="205"/>
      <c r="N668" s="205"/>
      <c r="O668" s="205"/>
      <c r="P668" s="122"/>
      <c r="Q668" s="122"/>
      <c r="R668" s="122"/>
      <c r="S668" s="122"/>
      <c r="T668" s="122"/>
      <c r="U668" s="122"/>
      <c r="V668" s="122"/>
      <c r="W668" s="122"/>
      <c r="X668" s="122"/>
      <c r="Y668" s="122"/>
    </row>
    <row r="669" spans="1:27" s="29" customFormat="1" ht="16" hidden="1">
      <c r="A669" s="4" t="s">
        <v>522</v>
      </c>
      <c r="H669" s="205"/>
      <c r="I669" s="205"/>
      <c r="J669" s="205"/>
      <c r="K669" s="205"/>
      <c r="L669" s="205"/>
      <c r="M669" s="205"/>
      <c r="N669" s="205"/>
      <c r="O669" s="205"/>
      <c r="P669" s="122"/>
      <c r="Q669" s="122"/>
      <c r="R669" s="122"/>
      <c r="S669" s="122"/>
      <c r="T669" s="122"/>
      <c r="U669" s="122"/>
      <c r="V669" s="122"/>
      <c r="W669" s="122"/>
      <c r="X669" s="122"/>
      <c r="Y669" s="122"/>
    </row>
    <row r="670" spans="1:27" s="29" customFormat="1" ht="34" hidden="1">
      <c r="A670" s="4" t="s">
        <v>522</v>
      </c>
      <c r="B670" s="4" t="s">
        <v>522</v>
      </c>
      <c r="E670" s="174" t="s">
        <v>1614</v>
      </c>
      <c r="H670" s="205"/>
      <c r="I670" s="205"/>
      <c r="J670" s="205"/>
      <c r="K670" s="205"/>
      <c r="L670" s="205"/>
      <c r="M670" s="205"/>
      <c r="N670" s="205"/>
      <c r="O670" s="205"/>
      <c r="P670" s="122"/>
      <c r="Q670" s="122"/>
      <c r="R670" s="122"/>
      <c r="S670" s="122"/>
      <c r="T670" s="122"/>
      <c r="U670" s="122"/>
      <c r="V670" s="122"/>
      <c r="W670" s="122"/>
      <c r="X670" s="122"/>
      <c r="Y670" s="122"/>
      <c r="Z670" s="29" t="str">
        <f t="shared" si="30"/>
        <v/>
      </c>
      <c r="AA670" s="29" t="str">
        <f t="shared" si="31"/>
        <v/>
      </c>
    </row>
    <row r="671" spans="1:27" ht="192" hidden="1">
      <c r="A671" s="4">
        <v>2439</v>
      </c>
      <c r="B671" s="4" t="s">
        <v>2786</v>
      </c>
      <c r="C671" s="4">
        <v>632</v>
      </c>
      <c r="D671" s="10" t="s">
        <v>13</v>
      </c>
      <c r="E671" s="3" t="s">
        <v>1615</v>
      </c>
      <c r="F671" s="3" t="s">
        <v>2787</v>
      </c>
      <c r="G671" s="3" t="s">
        <v>2788</v>
      </c>
      <c r="P671" s="175"/>
      <c r="Q671" s="176"/>
      <c r="R671" s="176"/>
      <c r="S671" s="70"/>
      <c r="T671" s="71"/>
      <c r="U671" s="175"/>
      <c r="V671" s="176"/>
      <c r="W671" s="176"/>
      <c r="X671" s="70"/>
      <c r="Y671" s="71"/>
      <c r="Z671" s="158" t="str">
        <f t="shared" si="30"/>
        <v/>
      </c>
      <c r="AA671" s="47" t="str">
        <f t="shared" si="31"/>
        <v/>
      </c>
    </row>
    <row r="672" spans="1:27" ht="176" hidden="1">
      <c r="A672" s="4">
        <v>2440</v>
      </c>
      <c r="B672" s="4" t="s">
        <v>2789</v>
      </c>
      <c r="C672" s="4">
        <v>633</v>
      </c>
      <c r="E672" s="3" t="s">
        <v>1619</v>
      </c>
      <c r="F672" s="3" t="s">
        <v>1620</v>
      </c>
      <c r="G672" s="3" t="s">
        <v>2790</v>
      </c>
      <c r="P672" s="175"/>
      <c r="Q672" s="176"/>
      <c r="R672" s="176"/>
      <c r="S672" s="70"/>
      <c r="T672" s="71"/>
      <c r="U672" s="175"/>
      <c r="V672" s="176"/>
      <c r="W672" s="176"/>
      <c r="X672" s="70"/>
      <c r="Y672" s="71"/>
      <c r="Z672" s="158" t="str">
        <f t="shared" si="30"/>
        <v/>
      </c>
      <c r="AA672" s="47" t="str">
        <f t="shared" si="31"/>
        <v/>
      </c>
    </row>
    <row r="673" spans="1:27" ht="256" hidden="1">
      <c r="A673" s="4">
        <v>2441</v>
      </c>
      <c r="B673" s="4" t="s">
        <v>2177</v>
      </c>
      <c r="C673" s="4">
        <v>634</v>
      </c>
      <c r="E673" s="3" t="s">
        <v>1623</v>
      </c>
      <c r="F673" s="3" t="s">
        <v>1624</v>
      </c>
      <c r="G673" s="3" t="s">
        <v>2791</v>
      </c>
      <c r="P673" s="175"/>
      <c r="Q673" s="176"/>
      <c r="R673" s="176"/>
      <c r="S673" s="70"/>
      <c r="T673" s="71"/>
      <c r="U673" s="175"/>
      <c r="V673" s="176"/>
      <c r="W673" s="176"/>
      <c r="X673" s="70"/>
      <c r="Y673" s="71"/>
      <c r="Z673" s="158" t="str">
        <f t="shared" si="30"/>
        <v/>
      </c>
      <c r="AA673" s="47" t="str">
        <f t="shared" si="31"/>
        <v/>
      </c>
    </row>
    <row r="674" spans="1:27" s="29" customFormat="1" ht="16" hidden="1">
      <c r="A674" s="4" t="s">
        <v>522</v>
      </c>
      <c r="H674" s="205"/>
      <c r="I674" s="205"/>
      <c r="J674" s="205"/>
      <c r="K674" s="205"/>
      <c r="L674" s="205"/>
      <c r="M674" s="205"/>
      <c r="N674" s="205"/>
      <c r="O674" s="205"/>
      <c r="P674" s="122"/>
      <c r="Q674" s="122"/>
      <c r="R674" s="122"/>
      <c r="S674" s="122"/>
      <c r="T674" s="122"/>
      <c r="U674" s="122"/>
      <c r="V674" s="122"/>
      <c r="W674" s="122"/>
      <c r="X674" s="122"/>
      <c r="Y674" s="122"/>
    </row>
    <row r="675" spans="1:27" s="29" customFormat="1" ht="16" hidden="1">
      <c r="A675" s="4" t="s">
        <v>522</v>
      </c>
      <c r="H675" s="205"/>
      <c r="I675" s="205"/>
      <c r="J675" s="205"/>
      <c r="K675" s="205"/>
      <c r="L675" s="205"/>
      <c r="M675" s="205"/>
      <c r="N675" s="205"/>
      <c r="O675" s="205"/>
      <c r="P675" s="122"/>
      <c r="Q675" s="122"/>
      <c r="R675" s="122"/>
      <c r="S675" s="122"/>
      <c r="T675" s="122"/>
      <c r="U675" s="122"/>
      <c r="V675" s="122"/>
      <c r="W675" s="122"/>
      <c r="X675" s="122"/>
      <c r="Y675" s="122"/>
    </row>
    <row r="676" spans="1:27" ht="19" hidden="1" customHeight="1">
      <c r="A676" s="4" t="s">
        <v>522</v>
      </c>
      <c r="B676" s="4" t="s">
        <v>522</v>
      </c>
      <c r="E676" s="215" t="s">
        <v>147</v>
      </c>
      <c r="F676" s="215"/>
      <c r="G676" s="215"/>
      <c r="P676" s="122"/>
      <c r="Q676" s="122"/>
      <c r="R676" s="122"/>
      <c r="S676" s="122"/>
      <c r="T676" s="122"/>
      <c r="U676" s="122"/>
      <c r="V676" s="122"/>
      <c r="W676" s="122"/>
      <c r="X676" s="122"/>
      <c r="Y676" s="122"/>
      <c r="Z676" s="29"/>
      <c r="AA676" s="29"/>
    </row>
    <row r="677" spans="1:27" s="29" customFormat="1" ht="34" hidden="1">
      <c r="A677" s="4" t="s">
        <v>522</v>
      </c>
      <c r="B677" s="4" t="s">
        <v>522</v>
      </c>
      <c r="E677" s="174" t="s">
        <v>1627</v>
      </c>
      <c r="H677" s="205"/>
      <c r="I677" s="205"/>
      <c r="J677" s="205"/>
      <c r="K677" s="205"/>
      <c r="L677" s="205"/>
      <c r="M677" s="205"/>
      <c r="N677" s="205"/>
      <c r="O677" s="205"/>
      <c r="P677" s="122"/>
      <c r="Q677" s="122"/>
      <c r="R677" s="122"/>
      <c r="S677" s="122"/>
      <c r="T677" s="122"/>
      <c r="U677" s="122"/>
      <c r="V677" s="122"/>
      <c r="W677" s="122"/>
      <c r="X677" s="122"/>
      <c r="Y677" s="122"/>
      <c r="Z677" s="29" t="str">
        <f t="shared" si="30"/>
        <v/>
      </c>
      <c r="AA677" s="29" t="str">
        <f t="shared" si="31"/>
        <v/>
      </c>
    </row>
    <row r="678" spans="1:27" ht="192" hidden="1">
      <c r="A678" s="4">
        <v>2442</v>
      </c>
      <c r="B678" s="4" t="s">
        <v>2792</v>
      </c>
      <c r="C678" s="4">
        <v>635</v>
      </c>
      <c r="D678" s="10" t="s">
        <v>13</v>
      </c>
      <c r="E678" s="3" t="s">
        <v>1628</v>
      </c>
      <c r="F678" s="3" t="s">
        <v>2793</v>
      </c>
      <c r="G678" s="3" t="s">
        <v>1630</v>
      </c>
      <c r="P678" s="175"/>
      <c r="Q678" s="176"/>
      <c r="R678" s="176"/>
      <c r="S678" s="70"/>
      <c r="T678" s="71"/>
      <c r="U678" s="175"/>
      <c r="V678" s="176"/>
      <c r="W678" s="176"/>
      <c r="X678" s="70"/>
      <c r="Y678" s="71"/>
      <c r="Z678" s="158" t="str">
        <f t="shared" si="30"/>
        <v/>
      </c>
      <c r="AA678" s="47" t="str">
        <f t="shared" si="31"/>
        <v/>
      </c>
    </row>
    <row r="679" spans="1:27" ht="224" hidden="1">
      <c r="A679" s="4">
        <v>2443</v>
      </c>
      <c r="B679" s="4" t="s">
        <v>2794</v>
      </c>
      <c r="C679" s="4">
        <v>636</v>
      </c>
      <c r="D679" s="10" t="s">
        <v>13</v>
      </c>
      <c r="E679" s="3" t="s">
        <v>3624</v>
      </c>
      <c r="F679" s="3" t="s">
        <v>1633</v>
      </c>
      <c r="G679" s="3" t="s">
        <v>1630</v>
      </c>
      <c r="P679" s="175"/>
      <c r="Q679" s="176"/>
      <c r="R679" s="176"/>
      <c r="S679" s="70"/>
      <c r="T679" s="71"/>
      <c r="U679" s="175"/>
      <c r="V679" s="176"/>
      <c r="W679" s="176"/>
      <c r="X679" s="70"/>
      <c r="Y679" s="71"/>
      <c r="Z679" s="158" t="str">
        <f t="shared" si="30"/>
        <v/>
      </c>
      <c r="AA679" s="47" t="str">
        <f t="shared" si="31"/>
        <v/>
      </c>
    </row>
    <row r="680" spans="1:27" s="29" customFormat="1" ht="16" hidden="1">
      <c r="A680" s="4" t="s">
        <v>522</v>
      </c>
      <c r="H680" s="205"/>
      <c r="I680" s="205"/>
      <c r="J680" s="205"/>
      <c r="K680" s="205"/>
      <c r="L680" s="205"/>
      <c r="M680" s="205"/>
      <c r="N680" s="205"/>
      <c r="O680" s="205"/>
      <c r="P680" s="122"/>
      <c r="Q680" s="122"/>
      <c r="R680" s="122"/>
      <c r="S680" s="122"/>
      <c r="T680" s="122"/>
      <c r="U680" s="122"/>
      <c r="V680" s="122"/>
      <c r="W680" s="122"/>
      <c r="X680" s="122"/>
      <c r="Y680" s="122"/>
    </row>
    <row r="681" spans="1:27" s="29" customFormat="1" ht="16" hidden="1">
      <c r="A681" s="4" t="s">
        <v>522</v>
      </c>
      <c r="H681" s="205"/>
      <c r="I681" s="205"/>
      <c r="J681" s="205"/>
      <c r="K681" s="205"/>
      <c r="L681" s="205"/>
      <c r="M681" s="205"/>
      <c r="N681" s="205"/>
      <c r="O681" s="205"/>
      <c r="P681" s="122"/>
      <c r="Q681" s="122"/>
      <c r="R681" s="122"/>
      <c r="S681" s="122"/>
      <c r="T681" s="122"/>
      <c r="U681" s="122"/>
      <c r="V681" s="122"/>
      <c r="W681" s="122"/>
      <c r="X681" s="122"/>
      <c r="Y681" s="122"/>
    </row>
    <row r="682" spans="1:27" s="29" customFormat="1" ht="34" hidden="1">
      <c r="A682" s="4" t="s">
        <v>522</v>
      </c>
      <c r="B682" s="4" t="s">
        <v>522</v>
      </c>
      <c r="E682" s="174" t="s">
        <v>1635</v>
      </c>
      <c r="H682" s="205"/>
      <c r="I682" s="205"/>
      <c r="J682" s="205"/>
      <c r="K682" s="205"/>
      <c r="L682" s="205"/>
      <c r="M682" s="205"/>
      <c r="N682" s="205"/>
      <c r="O682" s="205"/>
      <c r="P682" s="122"/>
      <c r="Q682" s="122"/>
      <c r="R682" s="122"/>
      <c r="S682" s="122"/>
      <c r="T682" s="122"/>
      <c r="U682" s="122"/>
      <c r="V682" s="122"/>
      <c r="W682" s="122"/>
      <c r="X682" s="122"/>
      <c r="Y682" s="122"/>
      <c r="Z682" s="29" t="str">
        <f t="shared" si="30"/>
        <v/>
      </c>
      <c r="AA682" s="29" t="str">
        <f t="shared" si="31"/>
        <v/>
      </c>
    </row>
    <row r="683" spans="1:27" ht="112" hidden="1">
      <c r="A683" s="4">
        <v>2444</v>
      </c>
      <c r="B683" s="4" t="s">
        <v>2795</v>
      </c>
      <c r="C683" s="4">
        <v>637</v>
      </c>
      <c r="D683" s="10" t="s">
        <v>13</v>
      </c>
      <c r="E683" s="3" t="s">
        <v>1636</v>
      </c>
      <c r="F683" s="3" t="s">
        <v>2796</v>
      </c>
      <c r="G683" s="3" t="s">
        <v>1638</v>
      </c>
      <c r="P683" s="175"/>
      <c r="Q683" s="176"/>
      <c r="R683" s="176"/>
      <c r="S683" s="70"/>
      <c r="T683" s="71"/>
      <c r="U683" s="175"/>
      <c r="V683" s="176"/>
      <c r="W683" s="176"/>
      <c r="X683" s="70"/>
      <c r="Y683" s="71"/>
      <c r="Z683" s="158" t="str">
        <f t="shared" si="30"/>
        <v/>
      </c>
      <c r="AA683" s="47" t="str">
        <f t="shared" si="31"/>
        <v/>
      </c>
    </row>
    <row r="684" spans="1:27" ht="208" hidden="1">
      <c r="A684" s="4">
        <v>2445</v>
      </c>
      <c r="B684" s="4" t="s">
        <v>2797</v>
      </c>
      <c r="C684" s="4">
        <v>638</v>
      </c>
      <c r="E684" s="3" t="s">
        <v>3625</v>
      </c>
      <c r="F684" s="3" t="s">
        <v>2798</v>
      </c>
      <c r="G684" s="3" t="s">
        <v>1638</v>
      </c>
      <c r="P684" s="175"/>
      <c r="Q684" s="176"/>
      <c r="R684" s="176"/>
      <c r="S684" s="70"/>
      <c r="T684" s="71"/>
      <c r="U684" s="175"/>
      <c r="V684" s="176"/>
      <c r="W684" s="176"/>
      <c r="X684" s="70"/>
      <c r="Y684" s="71"/>
      <c r="Z684" s="158" t="str">
        <f t="shared" si="30"/>
        <v/>
      </c>
      <c r="AA684" s="47" t="str">
        <f t="shared" si="31"/>
        <v/>
      </c>
    </row>
    <row r="685" spans="1:27" ht="176" hidden="1">
      <c r="A685" s="4">
        <v>2446</v>
      </c>
      <c r="B685" s="4" t="s">
        <v>2799</v>
      </c>
      <c r="C685" s="4">
        <v>639</v>
      </c>
      <c r="E685" s="3" t="s">
        <v>1643</v>
      </c>
      <c r="F685" s="3" t="s">
        <v>2800</v>
      </c>
      <c r="G685" s="3" t="s">
        <v>1638</v>
      </c>
      <c r="P685" s="175"/>
      <c r="Q685" s="176"/>
      <c r="R685" s="176"/>
      <c r="S685" s="70"/>
      <c r="T685" s="71"/>
      <c r="U685" s="175"/>
      <c r="V685" s="176"/>
      <c r="W685" s="176"/>
      <c r="X685" s="70"/>
      <c r="Y685" s="71"/>
      <c r="Z685" s="158" t="str">
        <f t="shared" si="30"/>
        <v/>
      </c>
      <c r="AA685" s="47" t="str">
        <f t="shared" si="31"/>
        <v/>
      </c>
    </row>
    <row r="686" spans="1:27" s="29" customFormat="1" ht="16" hidden="1">
      <c r="A686" s="4" t="s">
        <v>522</v>
      </c>
      <c r="H686" s="205"/>
      <c r="I686" s="205"/>
      <c r="J686" s="205"/>
      <c r="K686" s="205"/>
      <c r="L686" s="205"/>
      <c r="M686" s="205"/>
      <c r="N686" s="205"/>
      <c r="O686" s="205"/>
      <c r="P686" s="122"/>
      <c r="Q686" s="122"/>
      <c r="R686" s="122"/>
      <c r="S686" s="122"/>
      <c r="T686" s="122"/>
      <c r="U686" s="122"/>
      <c r="V686" s="122"/>
      <c r="W686" s="122"/>
      <c r="X686" s="122"/>
      <c r="Y686" s="122"/>
    </row>
    <row r="687" spans="1:27" s="29" customFormat="1" ht="16" hidden="1">
      <c r="A687" s="4" t="s">
        <v>522</v>
      </c>
      <c r="H687" s="205"/>
      <c r="I687" s="205"/>
      <c r="J687" s="205"/>
      <c r="K687" s="205"/>
      <c r="L687" s="205"/>
      <c r="M687" s="205"/>
      <c r="N687" s="205"/>
      <c r="O687" s="205"/>
      <c r="P687" s="122"/>
      <c r="Q687" s="122"/>
      <c r="R687" s="122"/>
      <c r="S687" s="122"/>
      <c r="T687" s="122"/>
      <c r="U687" s="122"/>
      <c r="V687" s="122"/>
      <c r="W687" s="122"/>
      <c r="X687" s="122"/>
      <c r="Y687" s="122"/>
    </row>
    <row r="688" spans="1:27" ht="37" customHeight="1">
      <c r="A688" s="4" t="s">
        <v>522</v>
      </c>
      <c r="E688" s="216" t="s">
        <v>4</v>
      </c>
      <c r="F688" s="216"/>
      <c r="G688" s="216"/>
      <c r="P688" s="122"/>
      <c r="Q688" s="122"/>
      <c r="R688" s="122"/>
      <c r="S688" s="122"/>
      <c r="T688" s="122"/>
      <c r="U688" s="122"/>
      <c r="V688" s="122"/>
      <c r="W688" s="122"/>
      <c r="X688" s="122"/>
      <c r="Y688" s="122"/>
      <c r="Z688" s="29"/>
      <c r="AA688" s="29"/>
    </row>
    <row r="689" spans="1:27" ht="19" customHeight="1">
      <c r="A689" s="4" t="s">
        <v>522</v>
      </c>
      <c r="E689" s="215" t="s">
        <v>2801</v>
      </c>
      <c r="F689" s="215"/>
      <c r="G689" s="215"/>
      <c r="P689" s="122"/>
      <c r="Q689" s="122"/>
      <c r="R689" s="122"/>
      <c r="S689" s="122"/>
      <c r="T689" s="122"/>
      <c r="U689" s="122"/>
      <c r="V689" s="122"/>
      <c r="W689" s="122"/>
      <c r="X689" s="122"/>
      <c r="Y689" s="122"/>
      <c r="Z689" s="29"/>
      <c r="AA689" s="29"/>
    </row>
    <row r="690" spans="1:27" s="29" customFormat="1" ht="17">
      <c r="A690" s="4" t="s">
        <v>522</v>
      </c>
      <c r="B690" s="4"/>
      <c r="E690" s="174" t="s">
        <v>78</v>
      </c>
      <c r="H690" s="205"/>
      <c r="I690" s="205"/>
      <c r="J690" s="205"/>
      <c r="K690" s="205"/>
      <c r="L690" s="205"/>
      <c r="M690" s="205"/>
      <c r="N690" s="205"/>
      <c r="O690" s="205"/>
      <c r="P690" s="122"/>
      <c r="Q690" s="122"/>
      <c r="R690" s="122"/>
      <c r="S690" s="122"/>
      <c r="T690" s="122"/>
      <c r="U690" s="122"/>
      <c r="V690" s="122"/>
      <c r="W690" s="122"/>
      <c r="X690" s="122"/>
      <c r="Y690" s="122"/>
      <c r="Z690" s="29" t="str">
        <f t="shared" ref="Z690:Z752" si="32">IF(U690&lt;&gt;"",U690,IF(P690&lt;&gt;"",P690,IF(N690&lt;&gt;"",N690,"")))</f>
        <v/>
      </c>
      <c r="AA690" s="29" t="str">
        <f t="shared" ref="AA690:AA752" si="33">IF(X690&lt;&gt;"",X690,IF(S690&lt;&gt;"",S690,IF(O690&lt;&gt;"",O690,"")))</f>
        <v/>
      </c>
    </row>
    <row r="691" spans="1:27" ht="192">
      <c r="A691" s="4">
        <v>2447</v>
      </c>
      <c r="B691" s="4" t="s">
        <v>2802</v>
      </c>
      <c r="C691" s="4">
        <v>138</v>
      </c>
      <c r="E691" s="3" t="s">
        <v>3626</v>
      </c>
      <c r="F691" s="3" t="s">
        <v>2803</v>
      </c>
      <c r="G691" s="3" t="s">
        <v>2804</v>
      </c>
      <c r="P691" s="175">
        <v>1</v>
      </c>
      <c r="Q691" s="176" t="s">
        <v>3909</v>
      </c>
      <c r="R691" s="176"/>
      <c r="S691" s="70">
        <v>1</v>
      </c>
      <c r="T691" s="71"/>
      <c r="U691" s="175"/>
      <c r="V691" s="176"/>
      <c r="W691" s="176"/>
      <c r="X691" s="70"/>
      <c r="Y691" s="71"/>
      <c r="Z691" s="158">
        <f t="shared" si="32"/>
        <v>1</v>
      </c>
      <c r="AA691" s="47">
        <f t="shared" si="33"/>
        <v>1</v>
      </c>
    </row>
    <row r="692" spans="1:27" ht="272">
      <c r="A692" s="4">
        <v>2448</v>
      </c>
      <c r="B692" s="4" t="s">
        <v>2802</v>
      </c>
      <c r="C692" s="4">
        <v>138</v>
      </c>
      <c r="E692" s="3" t="s">
        <v>3627</v>
      </c>
      <c r="F692" s="3" t="s">
        <v>2805</v>
      </c>
      <c r="G692" s="3" t="s">
        <v>2806</v>
      </c>
      <c r="P692" s="175">
        <v>0</v>
      </c>
      <c r="Q692" s="176" t="s">
        <v>3908</v>
      </c>
      <c r="R692" s="176"/>
      <c r="S692" s="70">
        <v>0</v>
      </c>
      <c r="T692" s="71"/>
      <c r="U692" s="175"/>
      <c r="V692" s="176"/>
      <c r="W692" s="176"/>
      <c r="X692" s="70"/>
      <c r="Y692" s="71"/>
      <c r="Z692" s="158">
        <f t="shared" si="32"/>
        <v>0</v>
      </c>
      <c r="AA692" s="47">
        <f t="shared" si="33"/>
        <v>0</v>
      </c>
    </row>
    <row r="693" spans="1:27" ht="160">
      <c r="A693" s="4">
        <v>2449</v>
      </c>
      <c r="B693" s="4" t="s">
        <v>2802</v>
      </c>
      <c r="C693" s="4">
        <v>138</v>
      </c>
      <c r="E693" s="3" t="s">
        <v>3628</v>
      </c>
      <c r="F693" s="3" t="s">
        <v>2807</v>
      </c>
      <c r="G693" s="3" t="s">
        <v>2808</v>
      </c>
      <c r="P693" s="175">
        <v>2</v>
      </c>
      <c r="Q693" s="176" t="s">
        <v>3910</v>
      </c>
      <c r="R693" s="176"/>
      <c r="S693" s="70">
        <v>2</v>
      </c>
      <c r="T693" s="71"/>
      <c r="U693" s="175"/>
      <c r="V693" s="176"/>
      <c r="W693" s="176"/>
      <c r="X693" s="70"/>
      <c r="Y693" s="71"/>
      <c r="Z693" s="158">
        <f t="shared" si="32"/>
        <v>2</v>
      </c>
      <c r="AA693" s="47">
        <f t="shared" si="33"/>
        <v>2</v>
      </c>
    </row>
    <row r="694" spans="1:27" ht="176">
      <c r="A694" s="4">
        <v>2450</v>
      </c>
      <c r="B694" s="4" t="s">
        <v>2802</v>
      </c>
      <c r="C694" s="4">
        <v>138</v>
      </c>
      <c r="E694" s="3" t="s">
        <v>3629</v>
      </c>
      <c r="F694" s="3" t="s">
        <v>2809</v>
      </c>
      <c r="G694" s="3" t="s">
        <v>2810</v>
      </c>
      <c r="P694" s="175">
        <v>1</v>
      </c>
      <c r="Q694" s="176" t="s">
        <v>3911</v>
      </c>
      <c r="R694" s="176"/>
      <c r="S694" s="70">
        <v>1</v>
      </c>
      <c r="T694" s="71"/>
      <c r="U694" s="175"/>
      <c r="V694" s="176"/>
      <c r="W694" s="176"/>
      <c r="X694" s="70"/>
      <c r="Y694" s="71"/>
      <c r="Z694" s="158">
        <f t="shared" si="32"/>
        <v>1</v>
      </c>
      <c r="AA694" s="47">
        <f t="shared" si="33"/>
        <v>1</v>
      </c>
    </row>
    <row r="695" spans="1:27" ht="288">
      <c r="A695" s="4">
        <v>2451</v>
      </c>
      <c r="B695" s="4" t="s">
        <v>2802</v>
      </c>
      <c r="C695" s="4">
        <v>138</v>
      </c>
      <c r="E695" s="3" t="s">
        <v>3630</v>
      </c>
      <c r="F695" s="3" t="s">
        <v>2811</v>
      </c>
      <c r="G695" s="3" t="s">
        <v>2812</v>
      </c>
      <c r="P695" s="175">
        <v>2</v>
      </c>
      <c r="Q695" s="176" t="s">
        <v>3912</v>
      </c>
      <c r="R695" s="176"/>
      <c r="S695" s="70">
        <v>2</v>
      </c>
      <c r="T695" s="71"/>
      <c r="U695" s="175"/>
      <c r="V695" s="176"/>
      <c r="W695" s="176"/>
      <c r="X695" s="70"/>
      <c r="Y695" s="71"/>
      <c r="Z695" s="158">
        <f t="shared" si="32"/>
        <v>2</v>
      </c>
      <c r="AA695" s="47">
        <f t="shared" si="33"/>
        <v>2</v>
      </c>
    </row>
    <row r="696" spans="1:27" ht="192">
      <c r="A696" s="4">
        <v>2452</v>
      </c>
      <c r="B696" s="4" t="s">
        <v>2802</v>
      </c>
      <c r="C696" s="4">
        <v>138</v>
      </c>
      <c r="E696" s="3" t="s">
        <v>3631</v>
      </c>
      <c r="F696" s="3" t="s">
        <v>2813</v>
      </c>
      <c r="G696" s="3" t="s">
        <v>2814</v>
      </c>
      <c r="P696" s="175">
        <v>2</v>
      </c>
      <c r="Q696" s="176" t="s">
        <v>3913</v>
      </c>
      <c r="R696" s="176"/>
      <c r="S696" s="70">
        <v>2</v>
      </c>
      <c r="T696" s="71"/>
      <c r="U696" s="175"/>
      <c r="V696" s="176"/>
      <c r="W696" s="176"/>
      <c r="X696" s="70"/>
      <c r="Y696" s="71"/>
      <c r="Z696" s="158">
        <f t="shared" si="32"/>
        <v>2</v>
      </c>
      <c r="AA696" s="47">
        <f t="shared" si="33"/>
        <v>2</v>
      </c>
    </row>
    <row r="697" spans="1:27" ht="144">
      <c r="A697" s="4">
        <v>2453</v>
      </c>
      <c r="B697" s="4" t="s">
        <v>2802</v>
      </c>
      <c r="C697" s="4">
        <v>138</v>
      </c>
      <c r="E697" s="3" t="s">
        <v>3632</v>
      </c>
      <c r="F697" s="3" t="s">
        <v>2815</v>
      </c>
      <c r="G697" s="3" t="s">
        <v>2816</v>
      </c>
      <c r="P697" s="175">
        <v>2</v>
      </c>
      <c r="Q697" s="176" t="s">
        <v>3914</v>
      </c>
      <c r="R697" s="176"/>
      <c r="S697" s="70">
        <v>2</v>
      </c>
      <c r="T697" s="71"/>
      <c r="U697" s="175"/>
      <c r="V697" s="176"/>
      <c r="W697" s="176"/>
      <c r="X697" s="70"/>
      <c r="Y697" s="71"/>
      <c r="Z697" s="158">
        <f t="shared" si="32"/>
        <v>2</v>
      </c>
      <c r="AA697" s="47">
        <f t="shared" si="33"/>
        <v>2</v>
      </c>
    </row>
    <row r="698" spans="1:27" ht="160">
      <c r="A698" s="4">
        <v>2454</v>
      </c>
      <c r="B698" s="4" t="s">
        <v>2817</v>
      </c>
      <c r="C698" s="4">
        <v>146</v>
      </c>
      <c r="D698" s="10" t="s">
        <v>7</v>
      </c>
      <c r="E698" s="3" t="s">
        <v>2818</v>
      </c>
      <c r="F698" s="3" t="s">
        <v>2819</v>
      </c>
      <c r="G698" s="3" t="s">
        <v>2820</v>
      </c>
      <c r="P698" s="175">
        <v>1</v>
      </c>
      <c r="Q698" s="176" t="s">
        <v>3915</v>
      </c>
      <c r="R698" s="176"/>
      <c r="S698" s="70">
        <v>1</v>
      </c>
      <c r="T698" s="71"/>
      <c r="U698" s="175"/>
      <c r="V698" s="176"/>
      <c r="W698" s="176"/>
      <c r="X698" s="70"/>
      <c r="Y698" s="71"/>
      <c r="Z698" s="158">
        <f t="shared" si="32"/>
        <v>1</v>
      </c>
      <c r="AA698" s="47">
        <f t="shared" si="33"/>
        <v>1</v>
      </c>
    </row>
    <row r="699" spans="1:27" ht="192">
      <c r="A699" s="4">
        <v>2455</v>
      </c>
      <c r="B699" s="4" t="s">
        <v>2802</v>
      </c>
      <c r="C699" s="4">
        <v>138</v>
      </c>
      <c r="E699" s="3" t="s">
        <v>3633</v>
      </c>
      <c r="F699" s="3" t="s">
        <v>2821</v>
      </c>
      <c r="G699" s="3" t="s">
        <v>2822</v>
      </c>
      <c r="P699" s="175">
        <v>2</v>
      </c>
      <c r="Q699" s="176" t="s">
        <v>3916</v>
      </c>
      <c r="R699" s="176"/>
      <c r="S699" s="70">
        <v>2</v>
      </c>
      <c r="T699" s="71"/>
      <c r="U699" s="175"/>
      <c r="V699" s="176"/>
      <c r="W699" s="176"/>
      <c r="X699" s="70"/>
      <c r="Y699" s="71"/>
      <c r="Z699" s="158">
        <f t="shared" si="32"/>
        <v>2</v>
      </c>
      <c r="AA699" s="47">
        <f t="shared" si="33"/>
        <v>2</v>
      </c>
    </row>
    <row r="700" spans="1:27" ht="128">
      <c r="A700" s="4">
        <v>2456</v>
      </c>
      <c r="B700" s="4" t="s">
        <v>2802</v>
      </c>
      <c r="C700" s="4">
        <v>138</v>
      </c>
      <c r="E700" s="3" t="s">
        <v>3634</v>
      </c>
      <c r="F700" s="3" t="s">
        <v>2823</v>
      </c>
      <c r="G700" s="3" t="s">
        <v>2824</v>
      </c>
      <c r="P700" s="175">
        <v>1</v>
      </c>
      <c r="Q700" s="176" t="s">
        <v>3917</v>
      </c>
      <c r="R700" s="176"/>
      <c r="S700" s="70">
        <v>1</v>
      </c>
      <c r="T700" s="71"/>
      <c r="U700" s="175"/>
      <c r="V700" s="176"/>
      <c r="W700" s="176"/>
      <c r="X700" s="70"/>
      <c r="Y700" s="71"/>
      <c r="Z700" s="158">
        <f t="shared" si="32"/>
        <v>1</v>
      </c>
      <c r="AA700" s="47">
        <f t="shared" si="33"/>
        <v>1</v>
      </c>
    </row>
    <row r="701" spans="1:27" s="29" customFormat="1" ht="16">
      <c r="A701" s="4" t="s">
        <v>522</v>
      </c>
      <c r="B701" s="4" t="s">
        <v>522</v>
      </c>
      <c r="D701" s="10" t="s">
        <v>522</v>
      </c>
      <c r="H701" s="205"/>
      <c r="I701" s="205"/>
      <c r="J701" s="205"/>
      <c r="K701" s="205"/>
      <c r="L701" s="205"/>
      <c r="M701" s="205"/>
      <c r="N701" s="205"/>
      <c r="O701" s="205"/>
      <c r="P701" s="122"/>
      <c r="Q701" s="122"/>
      <c r="R701" s="122"/>
      <c r="S701" s="122"/>
      <c r="T701" s="122"/>
      <c r="U701" s="122"/>
      <c r="V701" s="122"/>
      <c r="W701" s="122"/>
      <c r="X701" s="122"/>
      <c r="Y701" s="122"/>
    </row>
    <row r="702" spans="1:27" s="29" customFormat="1" ht="16">
      <c r="A702" s="4" t="s">
        <v>522</v>
      </c>
      <c r="B702" s="4" t="s">
        <v>522</v>
      </c>
      <c r="D702" s="10" t="s">
        <v>522</v>
      </c>
      <c r="H702" s="205"/>
      <c r="I702" s="205"/>
      <c r="J702" s="205"/>
      <c r="K702" s="205"/>
      <c r="L702" s="205"/>
      <c r="M702" s="205"/>
      <c r="N702" s="205"/>
      <c r="O702" s="205"/>
      <c r="P702" s="122"/>
      <c r="Q702" s="122"/>
      <c r="R702" s="122"/>
      <c r="S702" s="122"/>
      <c r="T702" s="122"/>
      <c r="U702" s="122"/>
      <c r="V702" s="122"/>
      <c r="W702" s="122"/>
      <c r="X702" s="122"/>
      <c r="Y702" s="122"/>
    </row>
    <row r="703" spans="1:27" s="29" customFormat="1" ht="17">
      <c r="A703" s="4" t="s">
        <v>522</v>
      </c>
      <c r="B703" s="4" t="s">
        <v>522</v>
      </c>
      <c r="D703" s="10" t="s">
        <v>522</v>
      </c>
      <c r="E703" s="174" t="s">
        <v>87</v>
      </c>
      <c r="H703" s="205"/>
      <c r="I703" s="205"/>
      <c r="J703" s="205"/>
      <c r="K703" s="205"/>
      <c r="L703" s="205"/>
      <c r="M703" s="205"/>
      <c r="N703" s="205"/>
      <c r="O703" s="205"/>
      <c r="P703" s="122"/>
      <c r="Q703" s="122"/>
      <c r="R703" s="122"/>
      <c r="S703" s="122"/>
      <c r="T703" s="122"/>
      <c r="U703" s="122"/>
      <c r="V703" s="122"/>
      <c r="W703" s="122"/>
      <c r="X703" s="122"/>
      <c r="Y703" s="122"/>
      <c r="Z703" s="29" t="str">
        <f t="shared" si="32"/>
        <v/>
      </c>
      <c r="AA703" s="29" t="str">
        <f t="shared" si="33"/>
        <v/>
      </c>
    </row>
    <row r="704" spans="1:27" ht="160">
      <c r="A704" s="4">
        <v>2457</v>
      </c>
      <c r="B704" s="4" t="s">
        <v>2825</v>
      </c>
      <c r="C704" s="4">
        <v>142</v>
      </c>
      <c r="E704" s="3" t="s">
        <v>3635</v>
      </c>
      <c r="F704" s="3" t="s">
        <v>2826</v>
      </c>
      <c r="G704" s="3" t="s">
        <v>2827</v>
      </c>
      <c r="P704" s="175">
        <v>2</v>
      </c>
      <c r="Q704" s="176" t="s">
        <v>3918</v>
      </c>
      <c r="R704" s="176"/>
      <c r="S704" s="70">
        <v>2</v>
      </c>
      <c r="T704" s="71"/>
      <c r="U704" s="175"/>
      <c r="V704" s="176"/>
      <c r="W704" s="176"/>
      <c r="X704" s="70"/>
      <c r="Y704" s="71"/>
      <c r="Z704" s="158">
        <f t="shared" si="32"/>
        <v>2</v>
      </c>
      <c r="AA704" s="47">
        <f t="shared" si="33"/>
        <v>2</v>
      </c>
    </row>
    <row r="705" spans="1:27" ht="192">
      <c r="A705" s="4">
        <v>2458</v>
      </c>
      <c r="B705" s="4" t="s">
        <v>2825</v>
      </c>
      <c r="C705" s="4">
        <v>142</v>
      </c>
      <c r="E705" s="3" t="s">
        <v>3636</v>
      </c>
      <c r="F705" s="3" t="s">
        <v>2828</v>
      </c>
      <c r="G705" s="3" t="s">
        <v>2829</v>
      </c>
      <c r="P705" s="175">
        <v>1</v>
      </c>
      <c r="Q705" s="176" t="s">
        <v>3919</v>
      </c>
      <c r="R705" s="176"/>
      <c r="S705" s="70">
        <v>1</v>
      </c>
      <c r="T705" s="71"/>
      <c r="U705" s="175"/>
      <c r="V705" s="176"/>
      <c r="W705" s="176"/>
      <c r="X705" s="70"/>
      <c r="Y705" s="71"/>
      <c r="Z705" s="158">
        <f t="shared" si="32"/>
        <v>1</v>
      </c>
      <c r="AA705" s="47">
        <f t="shared" si="33"/>
        <v>1</v>
      </c>
    </row>
    <row r="706" spans="1:27" ht="128">
      <c r="A706" s="4">
        <v>2459</v>
      </c>
      <c r="B706" s="4" t="s">
        <v>2825</v>
      </c>
      <c r="C706" s="4">
        <v>142</v>
      </c>
      <c r="E706" s="3" t="s">
        <v>3637</v>
      </c>
      <c r="F706" s="3" t="s">
        <v>2830</v>
      </c>
      <c r="G706" s="3" t="s">
        <v>2824</v>
      </c>
      <c r="P706" s="175">
        <v>1</v>
      </c>
      <c r="Q706" s="176" t="s">
        <v>3920</v>
      </c>
      <c r="R706" s="176"/>
      <c r="S706" s="70">
        <v>1</v>
      </c>
      <c r="T706" s="71"/>
      <c r="U706" s="175"/>
      <c r="V706" s="176"/>
      <c r="W706" s="176"/>
      <c r="X706" s="70"/>
      <c r="Y706" s="71"/>
      <c r="Z706" s="158">
        <f t="shared" si="32"/>
        <v>1</v>
      </c>
      <c r="AA706" s="47">
        <f t="shared" si="33"/>
        <v>1</v>
      </c>
    </row>
    <row r="707" spans="1:27" s="29" customFormat="1" ht="16">
      <c r="A707" s="4" t="s">
        <v>522</v>
      </c>
      <c r="B707" s="4" t="s">
        <v>522</v>
      </c>
      <c r="D707" s="10" t="s">
        <v>522</v>
      </c>
      <c r="H707" s="205"/>
      <c r="I707" s="205"/>
      <c r="J707" s="205"/>
      <c r="K707" s="205"/>
      <c r="L707" s="205"/>
      <c r="M707" s="205"/>
      <c r="N707" s="205"/>
      <c r="O707" s="205"/>
      <c r="P707" s="122"/>
      <c r="Q707" s="122"/>
      <c r="R707" s="122"/>
      <c r="S707" s="122"/>
      <c r="T707" s="122"/>
      <c r="U707" s="122"/>
      <c r="V707" s="122"/>
      <c r="W707" s="122"/>
      <c r="X707" s="122"/>
      <c r="Y707" s="122"/>
    </row>
    <row r="708" spans="1:27" s="29" customFormat="1" ht="16">
      <c r="A708" s="4" t="s">
        <v>522</v>
      </c>
      <c r="B708" s="4" t="s">
        <v>522</v>
      </c>
      <c r="D708" s="10" t="s">
        <v>522</v>
      </c>
      <c r="H708" s="205"/>
      <c r="I708" s="205"/>
      <c r="J708" s="205"/>
      <c r="K708" s="205"/>
      <c r="L708" s="205"/>
      <c r="M708" s="205"/>
      <c r="N708" s="205"/>
      <c r="O708" s="205"/>
      <c r="P708" s="122"/>
      <c r="Q708" s="122"/>
      <c r="R708" s="122"/>
      <c r="S708" s="122"/>
      <c r="T708" s="122"/>
      <c r="U708" s="122"/>
      <c r="V708" s="122"/>
      <c r="W708" s="122"/>
      <c r="X708" s="122"/>
      <c r="Y708" s="122"/>
    </row>
    <row r="709" spans="1:27" s="29" customFormat="1" ht="17">
      <c r="A709" s="4" t="s">
        <v>522</v>
      </c>
      <c r="B709" s="4" t="s">
        <v>522</v>
      </c>
      <c r="D709" s="10" t="s">
        <v>522</v>
      </c>
      <c r="E709" s="174" t="s">
        <v>81</v>
      </c>
      <c r="H709" s="205"/>
      <c r="I709" s="205"/>
      <c r="J709" s="205"/>
      <c r="K709" s="205"/>
      <c r="L709" s="205"/>
      <c r="M709" s="205"/>
      <c r="N709" s="205"/>
      <c r="O709" s="205"/>
      <c r="P709" s="122"/>
      <c r="Q709" s="122"/>
      <c r="R709" s="122"/>
      <c r="S709" s="122"/>
      <c r="T709" s="122"/>
      <c r="U709" s="122"/>
      <c r="V709" s="122"/>
      <c r="W709" s="122"/>
      <c r="X709" s="122"/>
      <c r="Y709" s="122"/>
      <c r="Z709" s="29" t="str">
        <f t="shared" si="32"/>
        <v/>
      </c>
      <c r="AA709" s="29" t="str">
        <f t="shared" si="33"/>
        <v/>
      </c>
    </row>
    <row r="710" spans="1:27" ht="224">
      <c r="A710" s="4">
        <v>2460</v>
      </c>
      <c r="B710" s="4" t="s">
        <v>2831</v>
      </c>
      <c r="C710" s="4">
        <v>139</v>
      </c>
      <c r="E710" s="3" t="s">
        <v>3638</v>
      </c>
      <c r="F710" s="3" t="s">
        <v>2832</v>
      </c>
      <c r="G710" s="3" t="s">
        <v>2833</v>
      </c>
      <c r="P710" s="175">
        <v>1</v>
      </c>
      <c r="Q710" s="176" t="s">
        <v>3921</v>
      </c>
      <c r="R710" s="176"/>
      <c r="S710" s="70">
        <v>1</v>
      </c>
      <c r="T710" s="71"/>
      <c r="U710" s="175"/>
      <c r="V710" s="176"/>
      <c r="W710" s="176"/>
      <c r="X710" s="70"/>
      <c r="Y710" s="71"/>
      <c r="Z710" s="158">
        <f t="shared" si="32"/>
        <v>1</v>
      </c>
      <c r="AA710" s="47">
        <f t="shared" si="33"/>
        <v>1</v>
      </c>
    </row>
    <row r="711" spans="1:27" ht="208">
      <c r="A711" s="4">
        <v>2461</v>
      </c>
      <c r="B711" s="4" t="s">
        <v>2831</v>
      </c>
      <c r="C711" s="4">
        <v>139</v>
      </c>
      <c r="E711" s="3" t="s">
        <v>3639</v>
      </c>
      <c r="F711" s="3" t="s">
        <v>2834</v>
      </c>
      <c r="G711" s="3" t="s">
        <v>2835</v>
      </c>
      <c r="P711" s="175">
        <v>2</v>
      </c>
      <c r="Q711" s="176" t="s">
        <v>3922</v>
      </c>
      <c r="R711" s="176"/>
      <c r="S711" s="70">
        <v>2</v>
      </c>
      <c r="T711" s="71"/>
      <c r="U711" s="175"/>
      <c r="V711" s="176"/>
      <c r="W711" s="176"/>
      <c r="X711" s="70"/>
      <c r="Y711" s="71"/>
      <c r="Z711" s="158">
        <f t="shared" si="32"/>
        <v>2</v>
      </c>
      <c r="AA711" s="47">
        <f t="shared" si="33"/>
        <v>2</v>
      </c>
    </row>
    <row r="712" spans="1:27" ht="192">
      <c r="A712" s="4">
        <v>2462</v>
      </c>
      <c r="B712" s="4" t="s">
        <v>2831</v>
      </c>
      <c r="C712" s="4">
        <v>139</v>
      </c>
      <c r="E712" s="3" t="s">
        <v>3640</v>
      </c>
      <c r="F712" s="3" t="s">
        <v>2836</v>
      </c>
      <c r="G712" s="3" t="s">
        <v>2837</v>
      </c>
      <c r="P712" s="175">
        <v>2</v>
      </c>
      <c r="Q712" s="176" t="s">
        <v>3923</v>
      </c>
      <c r="R712" s="176"/>
      <c r="S712" s="70">
        <v>2</v>
      </c>
      <c r="T712" s="71"/>
      <c r="U712" s="175"/>
      <c r="V712" s="176"/>
      <c r="W712" s="176"/>
      <c r="X712" s="70"/>
      <c r="Y712" s="71"/>
      <c r="Z712" s="158">
        <f t="shared" si="32"/>
        <v>2</v>
      </c>
      <c r="AA712" s="47">
        <f t="shared" si="33"/>
        <v>2</v>
      </c>
    </row>
    <row r="713" spans="1:27" ht="192">
      <c r="A713" s="4">
        <v>2463</v>
      </c>
      <c r="B713" s="4" t="s">
        <v>2831</v>
      </c>
      <c r="C713" s="4">
        <v>139</v>
      </c>
      <c r="E713" s="3" t="s">
        <v>3641</v>
      </c>
      <c r="F713" s="3" t="s">
        <v>2838</v>
      </c>
      <c r="G713" s="3" t="s">
        <v>2839</v>
      </c>
      <c r="P713" s="175">
        <v>3</v>
      </c>
      <c r="Q713" s="176" t="s">
        <v>3924</v>
      </c>
      <c r="R713" s="176"/>
      <c r="S713" s="70">
        <v>3</v>
      </c>
      <c r="T713" s="71"/>
      <c r="U713" s="175"/>
      <c r="V713" s="176"/>
      <c r="W713" s="176"/>
      <c r="X713" s="70"/>
      <c r="Y713" s="71"/>
      <c r="Z713" s="158">
        <f t="shared" si="32"/>
        <v>3</v>
      </c>
      <c r="AA713" s="47">
        <f t="shared" si="33"/>
        <v>3</v>
      </c>
    </row>
    <row r="714" spans="1:27" ht="128">
      <c r="A714" s="4">
        <v>2464</v>
      </c>
      <c r="B714" s="4" t="s">
        <v>2831</v>
      </c>
      <c r="C714" s="4">
        <v>139</v>
      </c>
      <c r="E714" s="3" t="s">
        <v>3642</v>
      </c>
      <c r="F714" s="3" t="s">
        <v>2840</v>
      </c>
      <c r="G714" s="3" t="s">
        <v>2841</v>
      </c>
      <c r="P714" s="175">
        <v>1</v>
      </c>
      <c r="Q714" s="176" t="s">
        <v>3925</v>
      </c>
      <c r="R714" s="176"/>
      <c r="S714" s="70">
        <v>1</v>
      </c>
      <c r="T714" s="71"/>
      <c r="U714" s="175"/>
      <c r="V714" s="176"/>
      <c r="W714" s="176"/>
      <c r="X714" s="70"/>
      <c r="Y714" s="71"/>
      <c r="Z714" s="158">
        <f t="shared" si="32"/>
        <v>1</v>
      </c>
      <c r="AA714" s="47">
        <f t="shared" si="33"/>
        <v>1</v>
      </c>
    </row>
    <row r="715" spans="1:27" ht="128">
      <c r="A715" s="4">
        <v>2465</v>
      </c>
      <c r="B715" s="4" t="s">
        <v>2831</v>
      </c>
      <c r="C715" s="4">
        <v>139</v>
      </c>
      <c r="E715" s="3" t="s">
        <v>3643</v>
      </c>
      <c r="F715" s="3" t="s">
        <v>2842</v>
      </c>
      <c r="G715" s="3" t="s">
        <v>2824</v>
      </c>
      <c r="P715" s="175">
        <v>1</v>
      </c>
      <c r="Q715" s="176" t="s">
        <v>3926</v>
      </c>
      <c r="R715" s="176"/>
      <c r="S715" s="70">
        <v>1</v>
      </c>
      <c r="T715" s="71"/>
      <c r="U715" s="175"/>
      <c r="V715" s="176"/>
      <c r="W715" s="176"/>
      <c r="X715" s="70"/>
      <c r="Y715" s="71"/>
      <c r="Z715" s="158">
        <f t="shared" si="32"/>
        <v>1</v>
      </c>
      <c r="AA715" s="47">
        <f t="shared" si="33"/>
        <v>1</v>
      </c>
    </row>
    <row r="716" spans="1:27" s="29" customFormat="1" ht="16">
      <c r="A716" s="4" t="s">
        <v>522</v>
      </c>
      <c r="B716" s="4" t="s">
        <v>522</v>
      </c>
      <c r="D716" s="10" t="s">
        <v>522</v>
      </c>
      <c r="H716" s="205"/>
      <c r="I716" s="205"/>
      <c r="J716" s="205"/>
      <c r="K716" s="205"/>
      <c r="L716" s="205"/>
      <c r="M716" s="205"/>
      <c r="N716" s="205"/>
      <c r="O716" s="205"/>
      <c r="P716" s="122"/>
      <c r="Q716" s="122"/>
      <c r="R716" s="122"/>
      <c r="S716" s="122"/>
      <c r="T716" s="122"/>
      <c r="U716" s="122"/>
      <c r="V716" s="122"/>
      <c r="W716" s="122"/>
      <c r="X716" s="122"/>
      <c r="Y716" s="122"/>
    </row>
    <row r="717" spans="1:27" s="29" customFormat="1" ht="16">
      <c r="A717" s="4" t="s">
        <v>522</v>
      </c>
      <c r="B717" s="4" t="s">
        <v>522</v>
      </c>
      <c r="D717" s="10" t="s">
        <v>522</v>
      </c>
      <c r="H717" s="205"/>
      <c r="I717" s="205"/>
      <c r="J717" s="205"/>
      <c r="K717" s="205"/>
      <c r="L717" s="205"/>
      <c r="M717" s="205"/>
      <c r="N717" s="205"/>
      <c r="O717" s="205"/>
      <c r="P717" s="122"/>
      <c r="Q717" s="122"/>
      <c r="R717" s="122"/>
      <c r="S717" s="122"/>
      <c r="T717" s="122"/>
      <c r="U717" s="122"/>
      <c r="V717" s="122"/>
      <c r="W717" s="122"/>
      <c r="X717" s="122"/>
      <c r="Y717" s="122"/>
    </row>
    <row r="718" spans="1:27" s="29" customFormat="1" ht="17">
      <c r="A718" s="4" t="s">
        <v>522</v>
      </c>
      <c r="B718" s="4" t="s">
        <v>522</v>
      </c>
      <c r="D718" s="10" t="s">
        <v>522</v>
      </c>
      <c r="E718" s="174" t="s">
        <v>2843</v>
      </c>
      <c r="H718" s="205"/>
      <c r="I718" s="205"/>
      <c r="J718" s="205"/>
      <c r="K718" s="205"/>
      <c r="L718" s="205"/>
      <c r="M718" s="205"/>
      <c r="N718" s="205"/>
      <c r="O718" s="205"/>
      <c r="P718" s="122"/>
      <c r="Q718" s="122"/>
      <c r="R718" s="122"/>
      <c r="S718" s="122"/>
      <c r="T718" s="122"/>
      <c r="U718" s="122"/>
      <c r="V718" s="122"/>
      <c r="W718" s="122"/>
      <c r="X718" s="122"/>
      <c r="Y718" s="122"/>
      <c r="Z718" s="29" t="str">
        <f t="shared" si="32"/>
        <v/>
      </c>
      <c r="AA718" s="29" t="str">
        <f t="shared" si="33"/>
        <v/>
      </c>
    </row>
    <row r="719" spans="1:27" ht="224">
      <c r="A719" s="4">
        <v>2466</v>
      </c>
      <c r="B719" s="4" t="s">
        <v>2844</v>
      </c>
      <c r="C719" s="4">
        <v>141</v>
      </c>
      <c r="D719" s="10" t="s">
        <v>7</v>
      </c>
      <c r="E719" s="3" t="s">
        <v>2845</v>
      </c>
      <c r="F719" s="3" t="s">
        <v>2846</v>
      </c>
      <c r="G719" s="3" t="s">
        <v>2847</v>
      </c>
      <c r="P719" s="175">
        <v>1</v>
      </c>
      <c r="Q719" s="176" t="s">
        <v>3927</v>
      </c>
      <c r="R719" s="176"/>
      <c r="S719" s="70">
        <v>1</v>
      </c>
      <c r="T719" s="71"/>
      <c r="U719" s="175"/>
      <c r="V719" s="176"/>
      <c r="W719" s="176"/>
      <c r="X719" s="70"/>
      <c r="Y719" s="71"/>
      <c r="Z719" s="158">
        <f t="shared" si="32"/>
        <v>1</v>
      </c>
      <c r="AA719" s="47">
        <f t="shared" si="33"/>
        <v>1</v>
      </c>
    </row>
    <row r="720" spans="1:27" s="29" customFormat="1" ht="16">
      <c r="A720" s="4" t="s">
        <v>522</v>
      </c>
      <c r="B720" s="4" t="s">
        <v>522</v>
      </c>
      <c r="D720" s="10" t="s">
        <v>522</v>
      </c>
      <c r="H720" s="205"/>
      <c r="I720" s="205"/>
      <c r="J720" s="205"/>
      <c r="K720" s="205"/>
      <c r="L720" s="205"/>
      <c r="M720" s="205"/>
      <c r="N720" s="205"/>
      <c r="O720" s="205"/>
      <c r="P720" s="122"/>
      <c r="Q720" s="122"/>
      <c r="R720" s="122"/>
      <c r="S720" s="122"/>
      <c r="T720" s="122"/>
      <c r="U720" s="122"/>
      <c r="V720" s="122"/>
      <c r="W720" s="122"/>
      <c r="X720" s="122"/>
      <c r="Y720" s="122"/>
    </row>
    <row r="721" spans="1:27" s="29" customFormat="1" ht="16">
      <c r="A721" s="4" t="s">
        <v>522</v>
      </c>
      <c r="B721" s="4" t="s">
        <v>522</v>
      </c>
      <c r="D721" s="10" t="s">
        <v>522</v>
      </c>
      <c r="H721" s="205"/>
      <c r="I721" s="205"/>
      <c r="J721" s="205"/>
      <c r="K721" s="205"/>
      <c r="L721" s="205"/>
      <c r="M721" s="205"/>
      <c r="N721" s="205"/>
      <c r="O721" s="205"/>
      <c r="P721" s="122"/>
      <c r="Q721" s="122"/>
      <c r="R721" s="122"/>
      <c r="S721" s="122"/>
      <c r="T721" s="122"/>
      <c r="U721" s="122"/>
      <c r="V721" s="122"/>
      <c r="W721" s="122"/>
      <c r="X721" s="122"/>
      <c r="Y721" s="122"/>
    </row>
    <row r="722" spans="1:27" s="29" customFormat="1" ht="17">
      <c r="A722" s="4" t="s">
        <v>522</v>
      </c>
      <c r="B722" s="4" t="s">
        <v>522</v>
      </c>
      <c r="D722" s="10" t="s">
        <v>522</v>
      </c>
      <c r="E722" s="174" t="s">
        <v>83</v>
      </c>
      <c r="H722" s="205"/>
      <c r="I722" s="205"/>
      <c r="J722" s="205"/>
      <c r="K722" s="205"/>
      <c r="L722" s="205"/>
      <c r="M722" s="205"/>
      <c r="N722" s="205"/>
      <c r="O722" s="205"/>
      <c r="P722" s="122"/>
      <c r="Q722" s="122"/>
      <c r="R722" s="122"/>
      <c r="S722" s="122"/>
      <c r="T722" s="122"/>
      <c r="U722" s="122"/>
      <c r="V722" s="122"/>
      <c r="W722" s="122"/>
      <c r="X722" s="122"/>
      <c r="Y722" s="122"/>
      <c r="Z722" s="29" t="str">
        <f t="shared" si="32"/>
        <v/>
      </c>
      <c r="AA722" s="29" t="str">
        <f t="shared" si="33"/>
        <v/>
      </c>
    </row>
    <row r="723" spans="1:27" ht="176">
      <c r="A723" s="4">
        <v>2467</v>
      </c>
      <c r="B723" s="4" t="s">
        <v>2848</v>
      </c>
      <c r="C723" s="4">
        <v>140</v>
      </c>
      <c r="D723" s="10" t="s">
        <v>7</v>
      </c>
      <c r="E723" s="3" t="s">
        <v>2849</v>
      </c>
      <c r="F723" s="3" t="s">
        <v>2850</v>
      </c>
      <c r="G723" s="3" t="s">
        <v>2851</v>
      </c>
      <c r="P723" s="175">
        <v>2</v>
      </c>
      <c r="Q723" s="176" t="s">
        <v>3928</v>
      </c>
      <c r="R723" s="176"/>
      <c r="S723" s="70">
        <v>2</v>
      </c>
      <c r="T723" s="71"/>
      <c r="U723" s="175"/>
      <c r="V723" s="176"/>
      <c r="W723" s="176"/>
      <c r="X723" s="70"/>
      <c r="Y723" s="71"/>
      <c r="Z723" s="158">
        <f t="shared" si="32"/>
        <v>2</v>
      </c>
      <c r="AA723" s="47">
        <f t="shared" si="33"/>
        <v>2</v>
      </c>
    </row>
    <row r="724" spans="1:27" s="29" customFormat="1" ht="16">
      <c r="A724" s="4" t="s">
        <v>522</v>
      </c>
      <c r="B724" s="4" t="s">
        <v>522</v>
      </c>
      <c r="D724" s="10" t="s">
        <v>522</v>
      </c>
      <c r="H724" s="205"/>
      <c r="I724" s="205"/>
      <c r="J724" s="205"/>
      <c r="K724" s="205"/>
      <c r="L724" s="205"/>
      <c r="M724" s="205"/>
      <c r="N724" s="205"/>
      <c r="O724" s="205"/>
      <c r="P724" s="122"/>
      <c r="Q724" s="122"/>
      <c r="R724" s="122"/>
      <c r="S724" s="122"/>
      <c r="T724" s="122"/>
      <c r="U724" s="122"/>
      <c r="V724" s="122"/>
      <c r="W724" s="122"/>
      <c r="X724" s="122"/>
      <c r="Y724" s="122"/>
    </row>
    <row r="725" spans="1:27" s="29" customFormat="1" ht="16">
      <c r="A725" s="4" t="s">
        <v>522</v>
      </c>
      <c r="B725" s="4" t="s">
        <v>522</v>
      </c>
      <c r="D725" s="10" t="s">
        <v>522</v>
      </c>
      <c r="H725" s="205"/>
      <c r="I725" s="205"/>
      <c r="J725" s="205"/>
      <c r="K725" s="205"/>
      <c r="L725" s="205"/>
      <c r="M725" s="205"/>
      <c r="N725" s="205"/>
      <c r="O725" s="205"/>
      <c r="P725" s="122"/>
      <c r="Q725" s="122"/>
      <c r="R725" s="122"/>
      <c r="S725" s="122"/>
      <c r="T725" s="122"/>
      <c r="U725" s="122"/>
      <c r="V725" s="122"/>
      <c r="W725" s="122"/>
      <c r="X725" s="122"/>
      <c r="Y725" s="122"/>
    </row>
    <row r="726" spans="1:27" s="29" customFormat="1" ht="17">
      <c r="A726" s="4" t="s">
        <v>522</v>
      </c>
      <c r="B726" s="4" t="s">
        <v>522</v>
      </c>
      <c r="C726" s="4"/>
      <c r="D726" s="10" t="s">
        <v>522</v>
      </c>
      <c r="E726" s="174" t="s">
        <v>89</v>
      </c>
      <c r="H726" s="205"/>
      <c r="I726" s="205"/>
      <c r="J726" s="205"/>
      <c r="K726" s="205"/>
      <c r="L726" s="205"/>
      <c r="M726" s="205"/>
      <c r="N726" s="205"/>
      <c r="O726" s="205"/>
      <c r="P726" s="122"/>
      <c r="Q726" s="122"/>
      <c r="R726" s="122"/>
      <c r="S726" s="122"/>
      <c r="T726" s="122"/>
      <c r="U726" s="122"/>
      <c r="V726" s="122"/>
      <c r="W726" s="122"/>
      <c r="X726" s="122"/>
      <c r="Y726" s="122"/>
      <c r="Z726" s="29" t="str">
        <f t="shared" si="32"/>
        <v/>
      </c>
      <c r="AA726" s="29" t="str">
        <f t="shared" si="33"/>
        <v/>
      </c>
    </row>
    <row r="727" spans="1:27" ht="128">
      <c r="A727" s="4">
        <v>2468</v>
      </c>
      <c r="B727" s="4" t="s">
        <v>2852</v>
      </c>
      <c r="C727" s="4">
        <v>143</v>
      </c>
      <c r="D727" s="10" t="s">
        <v>7</v>
      </c>
      <c r="E727" s="3" t="s">
        <v>2853</v>
      </c>
      <c r="F727" s="3" t="s">
        <v>2854</v>
      </c>
      <c r="G727" s="3" t="s">
        <v>2855</v>
      </c>
      <c r="P727" s="175">
        <v>2</v>
      </c>
      <c r="Q727" s="176" t="s">
        <v>3929</v>
      </c>
      <c r="R727" s="176"/>
      <c r="S727" s="70">
        <v>0</v>
      </c>
      <c r="T727" s="71" t="s">
        <v>4075</v>
      </c>
      <c r="U727" s="175"/>
      <c r="V727" s="176"/>
      <c r="W727" s="176"/>
      <c r="X727" s="70"/>
      <c r="Y727" s="71"/>
      <c r="Z727" s="158">
        <f t="shared" si="32"/>
        <v>2</v>
      </c>
      <c r="AA727" s="47">
        <f t="shared" si="33"/>
        <v>0</v>
      </c>
    </row>
    <row r="728" spans="1:27" s="29" customFormat="1" ht="16">
      <c r="A728" s="4" t="s">
        <v>522</v>
      </c>
      <c r="B728" s="4" t="s">
        <v>522</v>
      </c>
      <c r="C728" s="4" t="s">
        <v>522</v>
      </c>
      <c r="D728" s="10" t="s">
        <v>522</v>
      </c>
      <c r="H728" s="205"/>
      <c r="I728" s="205"/>
      <c r="J728" s="205"/>
      <c r="K728" s="205"/>
      <c r="L728" s="205"/>
      <c r="M728" s="205"/>
      <c r="N728" s="205"/>
      <c r="O728" s="205"/>
      <c r="P728" s="122"/>
      <c r="Q728" s="122"/>
      <c r="R728" s="122"/>
      <c r="S728" s="122"/>
      <c r="T728" s="122"/>
      <c r="U728" s="122"/>
      <c r="V728" s="122"/>
      <c r="W728" s="122"/>
      <c r="X728" s="122"/>
      <c r="Y728" s="122"/>
    </row>
    <row r="729" spans="1:27" s="29" customFormat="1" ht="16">
      <c r="A729" s="4" t="s">
        <v>522</v>
      </c>
      <c r="B729" s="4" t="s">
        <v>522</v>
      </c>
      <c r="C729" s="4" t="s">
        <v>522</v>
      </c>
      <c r="D729" s="10" t="s">
        <v>522</v>
      </c>
      <c r="H729" s="205"/>
      <c r="I729" s="205"/>
      <c r="J729" s="205"/>
      <c r="K729" s="205"/>
      <c r="L729" s="205"/>
      <c r="M729" s="205"/>
      <c r="N729" s="205"/>
      <c r="O729" s="205"/>
      <c r="P729" s="122"/>
      <c r="Q729" s="122"/>
      <c r="R729" s="122"/>
      <c r="S729" s="122"/>
      <c r="T729" s="122"/>
      <c r="U729" s="122"/>
      <c r="V729" s="122"/>
      <c r="W729" s="122"/>
      <c r="X729" s="122"/>
      <c r="Y729" s="122"/>
    </row>
    <row r="730" spans="1:27" s="29" customFormat="1" ht="17">
      <c r="A730" s="4" t="s">
        <v>522</v>
      </c>
      <c r="B730" s="4" t="s">
        <v>522</v>
      </c>
      <c r="C730" s="4"/>
      <c r="D730" s="10" t="s">
        <v>522</v>
      </c>
      <c r="E730" s="174" t="s">
        <v>93</v>
      </c>
      <c r="H730" s="205"/>
      <c r="I730" s="205"/>
      <c r="J730" s="205"/>
      <c r="K730" s="205"/>
      <c r="L730" s="205"/>
      <c r="M730" s="205"/>
      <c r="N730" s="205"/>
      <c r="O730" s="205"/>
      <c r="P730" s="122"/>
      <c r="Q730" s="122"/>
      <c r="R730" s="122"/>
      <c r="S730" s="122"/>
      <c r="T730" s="122"/>
      <c r="U730" s="122"/>
      <c r="V730" s="122"/>
      <c r="W730" s="122"/>
      <c r="X730" s="122"/>
      <c r="Y730" s="122"/>
      <c r="Z730" s="29" t="str">
        <f t="shared" si="32"/>
        <v/>
      </c>
      <c r="AA730" s="29" t="str">
        <f t="shared" si="33"/>
        <v/>
      </c>
    </row>
    <row r="731" spans="1:27" ht="192">
      <c r="A731" s="4">
        <v>2469</v>
      </c>
      <c r="B731" s="4" t="s">
        <v>2856</v>
      </c>
      <c r="C731" s="4">
        <v>144</v>
      </c>
      <c r="D731" s="10" t="s">
        <v>7</v>
      </c>
      <c r="E731" s="3" t="s">
        <v>2857</v>
      </c>
      <c r="F731" s="3" t="s">
        <v>2858</v>
      </c>
      <c r="G731" s="3" t="s">
        <v>2859</v>
      </c>
      <c r="P731" s="175">
        <v>1</v>
      </c>
      <c r="Q731" s="176" t="s">
        <v>3930</v>
      </c>
      <c r="R731" s="176"/>
      <c r="S731" s="70">
        <v>1</v>
      </c>
      <c r="T731" s="71"/>
      <c r="U731" s="175"/>
      <c r="V731" s="176"/>
      <c r="W731" s="176"/>
      <c r="X731" s="70"/>
      <c r="Y731" s="71"/>
      <c r="Z731" s="158">
        <f t="shared" si="32"/>
        <v>1</v>
      </c>
      <c r="AA731" s="47">
        <f t="shared" si="33"/>
        <v>1</v>
      </c>
    </row>
    <row r="732" spans="1:27" s="29" customFormat="1" ht="16">
      <c r="A732" s="4" t="s">
        <v>522</v>
      </c>
      <c r="B732" s="4" t="s">
        <v>522</v>
      </c>
      <c r="C732" s="4" t="s">
        <v>522</v>
      </c>
      <c r="D732" s="10" t="s">
        <v>522</v>
      </c>
      <c r="H732" s="205"/>
      <c r="I732" s="205"/>
      <c r="J732" s="205"/>
      <c r="K732" s="205"/>
      <c r="L732" s="205"/>
      <c r="M732" s="205"/>
      <c r="N732" s="205"/>
      <c r="O732" s="205"/>
      <c r="P732" s="122"/>
      <c r="Q732" s="122"/>
      <c r="R732" s="122"/>
      <c r="S732" s="122"/>
      <c r="T732" s="122"/>
      <c r="U732" s="122"/>
      <c r="V732" s="122"/>
      <c r="W732" s="122"/>
      <c r="X732" s="122"/>
      <c r="Y732" s="122"/>
    </row>
    <row r="733" spans="1:27" s="29" customFormat="1" ht="16">
      <c r="A733" s="4" t="s">
        <v>522</v>
      </c>
      <c r="B733" s="4" t="s">
        <v>522</v>
      </c>
      <c r="C733" s="4" t="s">
        <v>522</v>
      </c>
      <c r="D733" s="10" t="s">
        <v>522</v>
      </c>
      <c r="H733" s="205"/>
      <c r="I733" s="205"/>
      <c r="J733" s="205"/>
      <c r="K733" s="205"/>
      <c r="L733" s="205"/>
      <c r="M733" s="205"/>
      <c r="N733" s="205"/>
      <c r="O733" s="205"/>
      <c r="P733" s="122"/>
      <c r="Q733" s="122"/>
      <c r="R733" s="122"/>
      <c r="S733" s="122"/>
      <c r="T733" s="122"/>
      <c r="U733" s="122"/>
      <c r="V733" s="122"/>
      <c r="W733" s="122"/>
      <c r="X733" s="122"/>
      <c r="Y733" s="122"/>
    </row>
    <row r="734" spans="1:27" s="29" customFormat="1" ht="34">
      <c r="A734" s="4" t="s">
        <v>522</v>
      </c>
      <c r="B734" s="4" t="s">
        <v>522</v>
      </c>
      <c r="C734" s="4"/>
      <c r="D734" s="10" t="s">
        <v>522</v>
      </c>
      <c r="E734" s="174" t="s">
        <v>2860</v>
      </c>
      <c r="H734" s="205"/>
      <c r="I734" s="205"/>
      <c r="J734" s="205"/>
      <c r="K734" s="205"/>
      <c r="L734" s="205"/>
      <c r="M734" s="205"/>
      <c r="N734" s="205"/>
      <c r="O734" s="205"/>
      <c r="P734" s="122"/>
      <c r="Q734" s="122"/>
      <c r="R734" s="122"/>
      <c r="S734" s="122"/>
      <c r="T734" s="122"/>
      <c r="U734" s="122"/>
      <c r="V734" s="122"/>
      <c r="W734" s="122"/>
      <c r="X734" s="122"/>
      <c r="Y734" s="122"/>
      <c r="Z734" s="29" t="str">
        <f t="shared" si="32"/>
        <v/>
      </c>
      <c r="AA734" s="29" t="str">
        <f t="shared" si="33"/>
        <v/>
      </c>
    </row>
    <row r="735" spans="1:27" ht="395">
      <c r="A735" s="4">
        <v>2470</v>
      </c>
      <c r="B735" s="4" t="s">
        <v>2861</v>
      </c>
      <c r="C735" s="4">
        <v>148</v>
      </c>
      <c r="D735" s="10" t="s">
        <v>7</v>
      </c>
      <c r="E735" s="3" t="s">
        <v>2862</v>
      </c>
      <c r="F735" s="3" t="s">
        <v>2863</v>
      </c>
      <c r="G735" s="3" t="s">
        <v>2864</v>
      </c>
      <c r="P735" s="175">
        <v>4</v>
      </c>
      <c r="Q735" s="176" t="s">
        <v>3931</v>
      </c>
      <c r="R735" s="176"/>
      <c r="S735" s="70">
        <v>4</v>
      </c>
      <c r="T735" s="71"/>
      <c r="U735" s="175"/>
      <c r="V735" s="176"/>
      <c r="W735" s="176"/>
      <c r="X735" s="70"/>
      <c r="Y735" s="71"/>
      <c r="Z735" s="158">
        <f t="shared" si="32"/>
        <v>4</v>
      </c>
      <c r="AA735" s="47">
        <f t="shared" si="33"/>
        <v>4</v>
      </c>
    </row>
    <row r="736" spans="1:27" s="29" customFormat="1" ht="16">
      <c r="A736" s="4" t="s">
        <v>522</v>
      </c>
      <c r="B736" s="4" t="s">
        <v>522</v>
      </c>
      <c r="C736" s="4" t="s">
        <v>522</v>
      </c>
      <c r="D736" s="10" t="s">
        <v>522</v>
      </c>
      <c r="H736" s="205"/>
      <c r="I736" s="205"/>
      <c r="J736" s="205"/>
      <c r="K736" s="205"/>
      <c r="L736" s="205"/>
      <c r="M736" s="205"/>
      <c r="N736" s="205"/>
      <c r="O736" s="205"/>
      <c r="P736" s="122"/>
      <c r="Q736" s="122"/>
      <c r="R736" s="122"/>
      <c r="S736" s="122"/>
      <c r="T736" s="122"/>
      <c r="U736" s="122"/>
      <c r="V736" s="122"/>
      <c r="W736" s="122"/>
      <c r="X736" s="122"/>
      <c r="Y736" s="122"/>
    </row>
    <row r="737" spans="1:27" s="29" customFormat="1" ht="16">
      <c r="A737" s="4" t="s">
        <v>522</v>
      </c>
      <c r="B737" s="4" t="s">
        <v>522</v>
      </c>
      <c r="C737" s="4" t="s">
        <v>522</v>
      </c>
      <c r="D737" s="10" t="s">
        <v>522</v>
      </c>
      <c r="H737" s="205"/>
      <c r="I737" s="205"/>
      <c r="J737" s="205"/>
      <c r="K737" s="205"/>
      <c r="L737" s="205"/>
      <c r="M737" s="205"/>
      <c r="N737" s="205"/>
      <c r="O737" s="205"/>
      <c r="P737" s="122"/>
      <c r="Q737" s="122"/>
      <c r="R737" s="122"/>
      <c r="S737" s="122"/>
      <c r="T737" s="122"/>
      <c r="U737" s="122"/>
      <c r="V737" s="122"/>
      <c r="W737" s="122"/>
      <c r="X737" s="122"/>
      <c r="Y737" s="122"/>
    </row>
    <row r="738" spans="1:27" s="29" customFormat="1" ht="17">
      <c r="A738" s="4" t="s">
        <v>522</v>
      </c>
      <c r="B738" s="4" t="s">
        <v>522</v>
      </c>
      <c r="C738" s="4"/>
      <c r="D738" s="10" t="s">
        <v>522</v>
      </c>
      <c r="E738" s="174" t="s">
        <v>95</v>
      </c>
      <c r="H738" s="205"/>
      <c r="I738" s="205"/>
      <c r="J738" s="205"/>
      <c r="K738" s="205"/>
      <c r="L738" s="205"/>
      <c r="M738" s="205"/>
      <c r="N738" s="205"/>
      <c r="O738" s="205"/>
      <c r="P738" s="122"/>
      <c r="Q738" s="122"/>
      <c r="R738" s="122"/>
      <c r="S738" s="122"/>
      <c r="T738" s="122"/>
      <c r="U738" s="122"/>
      <c r="V738" s="122"/>
      <c r="W738" s="122"/>
      <c r="X738" s="122"/>
      <c r="Y738" s="122"/>
      <c r="Z738" s="29" t="str">
        <f t="shared" si="32"/>
        <v/>
      </c>
      <c r="AA738" s="29" t="str">
        <f t="shared" si="33"/>
        <v/>
      </c>
    </row>
    <row r="739" spans="1:27" ht="224">
      <c r="A739" s="4">
        <v>2471</v>
      </c>
      <c r="B739" s="4" t="s">
        <v>2865</v>
      </c>
      <c r="C739" s="4">
        <v>145</v>
      </c>
      <c r="D739" s="10" t="s">
        <v>7</v>
      </c>
      <c r="E739" s="3" t="s">
        <v>1844</v>
      </c>
      <c r="F739" s="3" t="s">
        <v>2866</v>
      </c>
      <c r="G739" s="3" t="s">
        <v>2867</v>
      </c>
      <c r="P739" s="175">
        <v>3</v>
      </c>
      <c r="Q739" s="176" t="s">
        <v>3932</v>
      </c>
      <c r="R739" s="176"/>
      <c r="S739" s="70">
        <v>3</v>
      </c>
      <c r="T739" s="71"/>
      <c r="U739" s="175"/>
      <c r="V739" s="176"/>
      <c r="W739" s="176"/>
      <c r="X739" s="70"/>
      <c r="Y739" s="71"/>
      <c r="Z739" s="158">
        <f t="shared" si="32"/>
        <v>3</v>
      </c>
      <c r="AA739" s="47">
        <f t="shared" si="33"/>
        <v>3</v>
      </c>
    </row>
    <row r="740" spans="1:27" s="29" customFormat="1" ht="16">
      <c r="A740" s="4" t="s">
        <v>522</v>
      </c>
      <c r="B740" s="4" t="s">
        <v>522</v>
      </c>
      <c r="C740" s="4" t="s">
        <v>522</v>
      </c>
      <c r="D740" s="10" t="s">
        <v>522</v>
      </c>
      <c r="H740" s="205"/>
      <c r="I740" s="205"/>
      <c r="J740" s="205"/>
      <c r="K740" s="205"/>
      <c r="L740" s="205"/>
      <c r="M740" s="205"/>
      <c r="N740" s="205"/>
      <c r="O740" s="205"/>
      <c r="P740" s="122"/>
      <c r="Q740" s="122"/>
      <c r="R740" s="122"/>
      <c r="S740" s="122"/>
      <c r="T740" s="122"/>
      <c r="U740" s="122"/>
      <c r="V740" s="122"/>
      <c r="W740" s="122"/>
      <c r="X740" s="122"/>
      <c r="Y740" s="122"/>
    </row>
    <row r="741" spans="1:27" s="29" customFormat="1" ht="16">
      <c r="A741" s="4" t="s">
        <v>522</v>
      </c>
      <c r="B741" s="4" t="s">
        <v>522</v>
      </c>
      <c r="C741" s="4" t="s">
        <v>522</v>
      </c>
      <c r="D741" s="10" t="s">
        <v>522</v>
      </c>
      <c r="H741" s="205"/>
      <c r="I741" s="205"/>
      <c r="J741" s="205"/>
      <c r="K741" s="205"/>
      <c r="L741" s="205"/>
      <c r="M741" s="205"/>
      <c r="N741" s="205"/>
      <c r="O741" s="205"/>
      <c r="P741" s="122"/>
      <c r="Q741" s="122"/>
      <c r="R741" s="122"/>
      <c r="S741" s="122"/>
      <c r="T741" s="122"/>
      <c r="U741" s="122"/>
      <c r="V741" s="122"/>
      <c r="W741" s="122"/>
      <c r="X741" s="122"/>
      <c r="Y741" s="122"/>
    </row>
    <row r="742" spans="1:27" ht="19" customHeight="1">
      <c r="A742" s="4" t="s">
        <v>522</v>
      </c>
      <c r="B742" s="4" t="s">
        <v>522</v>
      </c>
      <c r="E742" s="215" t="s">
        <v>2868</v>
      </c>
      <c r="F742" s="215"/>
      <c r="G742" s="215"/>
      <c r="P742" s="122"/>
      <c r="Q742" s="122"/>
      <c r="R742" s="122"/>
      <c r="S742" s="122"/>
      <c r="T742" s="122"/>
      <c r="U742" s="122"/>
      <c r="V742" s="122"/>
      <c r="W742" s="122"/>
      <c r="X742" s="122"/>
      <c r="Y742" s="122"/>
      <c r="Z742" s="29" t="str">
        <f t="shared" si="32"/>
        <v/>
      </c>
      <c r="AA742" s="29" t="str">
        <f t="shared" si="33"/>
        <v/>
      </c>
    </row>
    <row r="743" spans="1:27" s="29" customFormat="1" ht="17">
      <c r="A743" s="4" t="s">
        <v>522</v>
      </c>
      <c r="B743" s="4" t="s">
        <v>522</v>
      </c>
      <c r="C743" s="4"/>
      <c r="D743" s="10"/>
      <c r="E743" s="174" t="s">
        <v>2869</v>
      </c>
      <c r="H743" s="205"/>
      <c r="I743" s="205"/>
      <c r="J743" s="205"/>
      <c r="K743" s="205"/>
      <c r="L743" s="205"/>
      <c r="M743" s="205"/>
      <c r="N743" s="205"/>
      <c r="O743" s="205"/>
      <c r="P743" s="122"/>
      <c r="Q743" s="122"/>
      <c r="R743" s="122"/>
      <c r="S743" s="122"/>
      <c r="T743" s="122"/>
      <c r="U743" s="122"/>
      <c r="V743" s="122"/>
      <c r="W743" s="122"/>
      <c r="X743" s="122"/>
      <c r="Y743" s="122"/>
      <c r="Z743" s="29" t="str">
        <f t="shared" si="32"/>
        <v/>
      </c>
      <c r="AA743" s="29" t="str">
        <f t="shared" si="33"/>
        <v/>
      </c>
    </row>
    <row r="744" spans="1:27" ht="192">
      <c r="A744" s="4">
        <v>2472</v>
      </c>
      <c r="B744" s="4" t="s">
        <v>2870</v>
      </c>
      <c r="C744" s="4">
        <v>150</v>
      </c>
      <c r="D744" s="10" t="s">
        <v>7</v>
      </c>
      <c r="E744" s="3" t="s">
        <v>2871</v>
      </c>
      <c r="F744" s="3" t="s">
        <v>2872</v>
      </c>
      <c r="G744" s="3" t="s">
        <v>2873</v>
      </c>
      <c r="P744" s="175">
        <v>1</v>
      </c>
      <c r="Q744" s="176" t="s">
        <v>3933</v>
      </c>
      <c r="R744" s="176"/>
      <c r="S744" s="70">
        <v>1</v>
      </c>
      <c r="T744" s="71"/>
      <c r="U744" s="175"/>
      <c r="V744" s="176"/>
      <c r="W744" s="176"/>
      <c r="X744" s="70"/>
      <c r="Y744" s="71"/>
      <c r="Z744" s="158">
        <f t="shared" si="32"/>
        <v>1</v>
      </c>
      <c r="AA744" s="47">
        <f t="shared" si="33"/>
        <v>1</v>
      </c>
    </row>
    <row r="745" spans="1:27" ht="224">
      <c r="A745" s="4">
        <v>2473</v>
      </c>
      <c r="B745" s="4" t="s">
        <v>2870</v>
      </c>
      <c r="C745" s="4">
        <v>150</v>
      </c>
      <c r="E745" s="3" t="s">
        <v>3644</v>
      </c>
      <c r="F745" s="3" t="s">
        <v>2874</v>
      </c>
      <c r="G745" s="3" t="s">
        <v>2875</v>
      </c>
      <c r="P745" s="175">
        <v>1</v>
      </c>
      <c r="Q745" s="176" t="s">
        <v>3934</v>
      </c>
      <c r="R745" s="176"/>
      <c r="S745" s="70">
        <v>1</v>
      </c>
      <c r="T745" s="71"/>
      <c r="U745" s="175"/>
      <c r="V745" s="176"/>
      <c r="W745" s="176"/>
      <c r="X745" s="70"/>
      <c r="Y745" s="71"/>
      <c r="Z745" s="158">
        <f t="shared" si="32"/>
        <v>1</v>
      </c>
      <c r="AA745" s="47">
        <f t="shared" si="33"/>
        <v>1</v>
      </c>
    </row>
    <row r="746" spans="1:27" ht="176">
      <c r="A746" s="4">
        <v>2474</v>
      </c>
      <c r="B746" s="4" t="s">
        <v>2870</v>
      </c>
      <c r="C746" s="4">
        <v>150</v>
      </c>
      <c r="E746" s="3" t="s">
        <v>3645</v>
      </c>
      <c r="F746" s="3" t="s">
        <v>2876</v>
      </c>
      <c r="G746" s="3" t="s">
        <v>2877</v>
      </c>
      <c r="P746" s="175">
        <v>3</v>
      </c>
      <c r="Q746" s="176" t="s">
        <v>3935</v>
      </c>
      <c r="R746" s="176"/>
      <c r="S746" s="70">
        <v>3</v>
      </c>
      <c r="T746" s="71"/>
      <c r="U746" s="175"/>
      <c r="V746" s="176"/>
      <c r="W746" s="176"/>
      <c r="X746" s="70"/>
      <c r="Y746" s="71"/>
      <c r="Z746" s="158">
        <f t="shared" si="32"/>
        <v>3</v>
      </c>
      <c r="AA746" s="47">
        <f t="shared" si="33"/>
        <v>3</v>
      </c>
    </row>
    <row r="747" spans="1:27" ht="160">
      <c r="A747" s="4">
        <v>2475</v>
      </c>
      <c r="B747" s="4" t="s">
        <v>2870</v>
      </c>
      <c r="C747" s="4">
        <v>150</v>
      </c>
      <c r="E747" s="3" t="s">
        <v>3646</v>
      </c>
      <c r="F747" s="3" t="s">
        <v>2878</v>
      </c>
      <c r="G747" s="3" t="s">
        <v>2824</v>
      </c>
      <c r="P747" s="175">
        <v>3</v>
      </c>
      <c r="Q747" s="176" t="s">
        <v>3936</v>
      </c>
      <c r="R747" s="176"/>
      <c r="S747" s="70">
        <v>3</v>
      </c>
      <c r="T747" s="71"/>
      <c r="U747" s="175"/>
      <c r="V747" s="176"/>
      <c r="W747" s="176"/>
      <c r="X747" s="70"/>
      <c r="Y747" s="71"/>
      <c r="Z747" s="158">
        <f t="shared" si="32"/>
        <v>3</v>
      </c>
      <c r="AA747" s="47">
        <f t="shared" si="33"/>
        <v>3</v>
      </c>
    </row>
    <row r="748" spans="1:27" s="29" customFormat="1" ht="16">
      <c r="A748" s="4" t="s">
        <v>522</v>
      </c>
      <c r="B748" s="4" t="s">
        <v>522</v>
      </c>
      <c r="C748" s="4" t="s">
        <v>522</v>
      </c>
      <c r="D748" s="10" t="s">
        <v>522</v>
      </c>
      <c r="H748" s="205"/>
      <c r="I748" s="205"/>
      <c r="J748" s="205"/>
      <c r="K748" s="205"/>
      <c r="L748" s="205"/>
      <c r="M748" s="205"/>
      <c r="N748" s="205"/>
      <c r="O748" s="205"/>
      <c r="P748" s="122"/>
      <c r="Q748" s="122"/>
      <c r="R748" s="122"/>
      <c r="S748" s="122"/>
      <c r="T748" s="122"/>
      <c r="U748" s="122"/>
      <c r="V748" s="122"/>
      <c r="W748" s="122"/>
      <c r="X748" s="122"/>
      <c r="Y748" s="122"/>
    </row>
    <row r="749" spans="1:27" s="29" customFormat="1" ht="16">
      <c r="A749" s="4" t="s">
        <v>522</v>
      </c>
      <c r="B749" s="4" t="s">
        <v>522</v>
      </c>
      <c r="C749" s="4" t="s">
        <v>522</v>
      </c>
      <c r="D749" s="10" t="s">
        <v>522</v>
      </c>
      <c r="H749" s="205"/>
      <c r="I749" s="205"/>
      <c r="J749" s="205"/>
      <c r="K749" s="205"/>
      <c r="L749" s="205"/>
      <c r="M749" s="205"/>
      <c r="N749" s="205"/>
      <c r="O749" s="205"/>
      <c r="P749" s="122"/>
      <c r="Q749" s="122"/>
      <c r="R749" s="122"/>
      <c r="S749" s="122"/>
      <c r="T749" s="122"/>
      <c r="U749" s="122"/>
      <c r="V749" s="122"/>
      <c r="W749" s="122"/>
      <c r="X749" s="122"/>
      <c r="Y749" s="122"/>
    </row>
    <row r="750" spans="1:27" s="29" customFormat="1" ht="17">
      <c r="A750" s="4" t="s">
        <v>522</v>
      </c>
      <c r="B750" s="4" t="s">
        <v>522</v>
      </c>
      <c r="C750" s="4"/>
      <c r="D750" s="10" t="s">
        <v>522</v>
      </c>
      <c r="E750" s="174" t="s">
        <v>2879</v>
      </c>
      <c r="H750" s="205"/>
      <c r="I750" s="205"/>
      <c r="J750" s="205"/>
      <c r="K750" s="205"/>
      <c r="L750" s="205"/>
      <c r="M750" s="205"/>
      <c r="N750" s="205"/>
      <c r="O750" s="205"/>
      <c r="P750" s="122"/>
      <c r="Q750" s="122"/>
      <c r="R750" s="122"/>
      <c r="S750" s="122"/>
      <c r="T750" s="122"/>
      <c r="U750" s="122"/>
      <c r="V750" s="122"/>
      <c r="W750" s="122"/>
      <c r="X750" s="122"/>
      <c r="Y750" s="122"/>
      <c r="Z750" s="29" t="str">
        <f t="shared" si="32"/>
        <v/>
      </c>
      <c r="AA750" s="29" t="str">
        <f t="shared" si="33"/>
        <v/>
      </c>
    </row>
    <row r="751" spans="1:27" ht="224">
      <c r="A751" s="4">
        <v>2476</v>
      </c>
      <c r="B751" s="4" t="s">
        <v>2880</v>
      </c>
      <c r="C751" s="4">
        <v>153</v>
      </c>
      <c r="E751" s="3" t="s">
        <v>3647</v>
      </c>
      <c r="F751" s="3" t="s">
        <v>2881</v>
      </c>
      <c r="G751" s="3" t="s">
        <v>2882</v>
      </c>
      <c r="P751" s="175">
        <v>2</v>
      </c>
      <c r="Q751" s="176" t="s">
        <v>3937</v>
      </c>
      <c r="R751" s="176"/>
      <c r="S751" s="70">
        <v>2</v>
      </c>
      <c r="T751" s="71"/>
      <c r="U751" s="175"/>
      <c r="V751" s="176"/>
      <c r="W751" s="176"/>
      <c r="X751" s="70"/>
      <c r="Y751" s="71"/>
      <c r="Z751" s="158">
        <f t="shared" si="32"/>
        <v>2</v>
      </c>
      <c r="AA751" s="47">
        <f t="shared" si="33"/>
        <v>2</v>
      </c>
    </row>
    <row r="752" spans="1:27" ht="224">
      <c r="A752" s="4">
        <v>2477</v>
      </c>
      <c r="B752" s="4" t="s">
        <v>2880</v>
      </c>
      <c r="C752" s="4">
        <v>153</v>
      </c>
      <c r="E752" s="3" t="s">
        <v>3648</v>
      </c>
      <c r="F752" s="3" t="s">
        <v>2883</v>
      </c>
      <c r="G752" s="3" t="s">
        <v>2884</v>
      </c>
      <c r="P752" s="175">
        <v>2</v>
      </c>
      <c r="Q752" s="176" t="s">
        <v>3938</v>
      </c>
      <c r="R752" s="176"/>
      <c r="S752" s="70">
        <v>2</v>
      </c>
      <c r="T752" s="71"/>
      <c r="U752" s="175"/>
      <c r="V752" s="176"/>
      <c r="W752" s="176"/>
      <c r="X752" s="70"/>
      <c r="Y752" s="71"/>
      <c r="Z752" s="158">
        <f t="shared" si="32"/>
        <v>2</v>
      </c>
      <c r="AA752" s="47">
        <f t="shared" si="33"/>
        <v>2</v>
      </c>
    </row>
    <row r="753" spans="1:27" s="29" customFormat="1" ht="16">
      <c r="A753" s="4" t="s">
        <v>522</v>
      </c>
      <c r="B753" s="4" t="s">
        <v>522</v>
      </c>
      <c r="C753" s="4" t="s">
        <v>522</v>
      </c>
      <c r="D753" s="10"/>
      <c r="H753" s="205"/>
      <c r="I753" s="205"/>
      <c r="J753" s="205"/>
      <c r="K753" s="205"/>
      <c r="L753" s="205"/>
      <c r="M753" s="205"/>
      <c r="N753" s="205"/>
      <c r="O753" s="205"/>
      <c r="P753" s="122"/>
      <c r="Q753" s="122"/>
      <c r="R753" s="122"/>
      <c r="S753" s="122"/>
      <c r="T753" s="122"/>
      <c r="U753" s="122"/>
      <c r="V753" s="122"/>
      <c r="W753" s="122"/>
      <c r="X753" s="122"/>
      <c r="Y753" s="122"/>
    </row>
    <row r="754" spans="1:27" s="29" customFormat="1" ht="16">
      <c r="A754" s="4" t="s">
        <v>522</v>
      </c>
      <c r="B754" s="4" t="s">
        <v>522</v>
      </c>
      <c r="C754" s="4" t="s">
        <v>522</v>
      </c>
      <c r="D754" s="10"/>
      <c r="H754" s="205"/>
      <c r="I754" s="205"/>
      <c r="J754" s="205"/>
      <c r="K754" s="205"/>
      <c r="L754" s="205"/>
      <c r="M754" s="205"/>
      <c r="N754" s="205"/>
      <c r="O754" s="205"/>
      <c r="P754" s="122"/>
      <c r="Q754" s="122"/>
      <c r="R754" s="122"/>
      <c r="S754" s="122"/>
      <c r="T754" s="122"/>
      <c r="U754" s="122"/>
      <c r="V754" s="122"/>
      <c r="W754" s="122"/>
      <c r="X754" s="122"/>
      <c r="Y754" s="122"/>
    </row>
    <row r="755" spans="1:27" s="29" customFormat="1" ht="17">
      <c r="A755" s="4" t="s">
        <v>522</v>
      </c>
      <c r="B755" s="4" t="s">
        <v>522</v>
      </c>
      <c r="C755" s="4"/>
      <c r="D755" s="10"/>
      <c r="E755" s="174" t="s">
        <v>111</v>
      </c>
      <c r="H755" s="205"/>
      <c r="I755" s="205"/>
      <c r="J755" s="205"/>
      <c r="K755" s="205"/>
      <c r="L755" s="205"/>
      <c r="M755" s="205"/>
      <c r="N755" s="205"/>
      <c r="O755" s="205"/>
      <c r="P755" s="122"/>
      <c r="Q755" s="122"/>
      <c r="R755" s="122"/>
      <c r="S755" s="122"/>
      <c r="T755" s="122"/>
      <c r="U755" s="122"/>
      <c r="V755" s="122"/>
      <c r="W755" s="122"/>
      <c r="X755" s="122"/>
      <c r="Y755" s="122"/>
      <c r="Z755" s="29" t="str">
        <f t="shared" ref="Z755:Z816" si="34">IF(U755&lt;&gt;"",U755,IF(P755&lt;&gt;"",P755,IF(N755&lt;&gt;"",N755,"")))</f>
        <v/>
      </c>
      <c r="AA755" s="29" t="str">
        <f t="shared" ref="AA755:AA816" si="35">IF(X755&lt;&gt;"",X755,IF(S755&lt;&gt;"",S755,IF(O755&lt;&gt;"",O755,"")))</f>
        <v/>
      </c>
    </row>
    <row r="756" spans="1:27" ht="224">
      <c r="A756" s="4">
        <v>2478</v>
      </c>
      <c r="B756" s="4" t="s">
        <v>2885</v>
      </c>
      <c r="C756" s="4">
        <v>151</v>
      </c>
      <c r="E756" s="3" t="s">
        <v>3649</v>
      </c>
      <c r="F756" s="3" t="s">
        <v>2886</v>
      </c>
      <c r="G756" s="3" t="s">
        <v>2887</v>
      </c>
      <c r="P756" s="175">
        <v>2</v>
      </c>
      <c r="Q756" s="176" t="s">
        <v>3939</v>
      </c>
      <c r="R756" s="176"/>
      <c r="S756" s="70">
        <v>2</v>
      </c>
      <c r="T756" s="71"/>
      <c r="U756" s="175"/>
      <c r="V756" s="176"/>
      <c r="W756" s="176"/>
      <c r="X756" s="70"/>
      <c r="Y756" s="71"/>
      <c r="Z756" s="158">
        <f t="shared" si="34"/>
        <v>2</v>
      </c>
      <c r="AA756" s="47">
        <f t="shared" si="35"/>
        <v>2</v>
      </c>
    </row>
    <row r="757" spans="1:27" ht="160">
      <c r="A757" s="4">
        <v>2479</v>
      </c>
      <c r="B757" s="4" t="s">
        <v>2885</v>
      </c>
      <c r="C757" s="4">
        <v>151</v>
      </c>
      <c r="E757" s="3" t="s">
        <v>3650</v>
      </c>
      <c r="F757" s="3" t="s">
        <v>2888</v>
      </c>
      <c r="G757" s="3" t="s">
        <v>2889</v>
      </c>
      <c r="P757" s="175">
        <v>1</v>
      </c>
      <c r="Q757" s="176" t="s">
        <v>3940</v>
      </c>
      <c r="R757" s="176"/>
      <c r="S757" s="70">
        <v>1</v>
      </c>
      <c r="T757" s="71"/>
      <c r="U757" s="175"/>
      <c r="V757" s="176"/>
      <c r="W757" s="176"/>
      <c r="X757" s="70"/>
      <c r="Y757" s="71"/>
      <c r="Z757" s="158">
        <f t="shared" si="34"/>
        <v>1</v>
      </c>
      <c r="AA757" s="47">
        <f t="shared" si="35"/>
        <v>1</v>
      </c>
    </row>
    <row r="758" spans="1:27" ht="128">
      <c r="A758" s="4">
        <v>2480</v>
      </c>
      <c r="B758" s="4" t="s">
        <v>2885</v>
      </c>
      <c r="C758" s="4">
        <v>151</v>
      </c>
      <c r="E758" s="3" t="s">
        <v>3651</v>
      </c>
      <c r="F758" s="3" t="s">
        <v>2890</v>
      </c>
      <c r="G758" s="3" t="s">
        <v>2824</v>
      </c>
      <c r="P758" s="175">
        <v>3</v>
      </c>
      <c r="Q758" s="176" t="s">
        <v>3941</v>
      </c>
      <c r="R758" s="176"/>
      <c r="S758" s="70">
        <v>3</v>
      </c>
      <c r="T758" s="71"/>
      <c r="U758" s="175"/>
      <c r="V758" s="176"/>
      <c r="W758" s="176"/>
      <c r="X758" s="70"/>
      <c r="Y758" s="71"/>
      <c r="Z758" s="158">
        <f t="shared" si="34"/>
        <v>3</v>
      </c>
      <c r="AA758" s="47">
        <f t="shared" si="35"/>
        <v>3</v>
      </c>
    </row>
    <row r="759" spans="1:27" s="29" customFormat="1" ht="16">
      <c r="A759" s="4" t="s">
        <v>522</v>
      </c>
      <c r="B759" s="4" t="s">
        <v>522</v>
      </c>
      <c r="C759" s="4" t="s">
        <v>522</v>
      </c>
      <c r="D759" s="10"/>
      <c r="H759" s="205"/>
      <c r="I759" s="205"/>
      <c r="J759" s="205"/>
      <c r="K759" s="205"/>
      <c r="L759" s="205"/>
      <c r="M759" s="205"/>
      <c r="N759" s="205"/>
      <c r="O759" s="205"/>
      <c r="P759" s="122"/>
      <c r="Q759" s="122"/>
      <c r="R759" s="122"/>
      <c r="S759" s="122"/>
      <c r="T759" s="122"/>
      <c r="U759" s="122"/>
      <c r="V759" s="122"/>
      <c r="W759" s="122"/>
      <c r="X759" s="122"/>
      <c r="Y759" s="122"/>
    </row>
    <row r="760" spans="1:27" s="29" customFormat="1" ht="16">
      <c r="A760" s="4" t="s">
        <v>522</v>
      </c>
      <c r="B760" s="4" t="s">
        <v>522</v>
      </c>
      <c r="C760" s="4" t="s">
        <v>522</v>
      </c>
      <c r="D760" s="10"/>
      <c r="H760" s="205"/>
      <c r="I760" s="205"/>
      <c r="J760" s="205"/>
      <c r="K760" s="205"/>
      <c r="L760" s="205"/>
      <c r="M760" s="205"/>
      <c r="N760" s="205"/>
      <c r="O760" s="205"/>
      <c r="P760" s="122"/>
      <c r="Q760" s="122"/>
      <c r="R760" s="122"/>
      <c r="S760" s="122"/>
      <c r="T760" s="122"/>
      <c r="U760" s="122"/>
      <c r="V760" s="122"/>
      <c r="W760" s="122"/>
      <c r="X760" s="122"/>
      <c r="Y760" s="122"/>
    </row>
    <row r="761" spans="1:27" s="29" customFormat="1" ht="17">
      <c r="A761" s="4" t="s">
        <v>522</v>
      </c>
      <c r="B761" s="4" t="s">
        <v>522</v>
      </c>
      <c r="C761" s="4"/>
      <c r="D761" s="10"/>
      <c r="E761" s="174" t="s">
        <v>117</v>
      </c>
      <c r="H761" s="205"/>
      <c r="I761" s="205"/>
      <c r="J761" s="205"/>
      <c r="K761" s="205"/>
      <c r="L761" s="205"/>
      <c r="M761" s="205"/>
      <c r="N761" s="205"/>
      <c r="O761" s="205"/>
      <c r="P761" s="122"/>
      <c r="Q761" s="122"/>
      <c r="R761" s="122"/>
      <c r="S761" s="122"/>
      <c r="T761" s="122"/>
      <c r="U761" s="122"/>
      <c r="V761" s="122"/>
      <c r="W761" s="122"/>
      <c r="X761" s="122"/>
      <c r="Y761" s="122"/>
      <c r="Z761" s="29" t="str">
        <f t="shared" si="34"/>
        <v/>
      </c>
      <c r="AA761" s="29" t="str">
        <f t="shared" si="35"/>
        <v/>
      </c>
    </row>
    <row r="762" spans="1:27" ht="176">
      <c r="A762" s="4">
        <v>2481</v>
      </c>
      <c r="B762" s="4" t="s">
        <v>2891</v>
      </c>
      <c r="C762" s="4">
        <v>154</v>
      </c>
      <c r="E762" s="3" t="s">
        <v>3652</v>
      </c>
      <c r="F762" s="3" t="s">
        <v>2892</v>
      </c>
      <c r="G762" s="3" t="s">
        <v>2893</v>
      </c>
      <c r="P762" s="175">
        <v>0</v>
      </c>
      <c r="Q762" s="176" t="s">
        <v>4057</v>
      </c>
      <c r="R762" s="176"/>
      <c r="S762" s="70">
        <v>1</v>
      </c>
      <c r="T762" s="71"/>
      <c r="U762" s="175"/>
      <c r="V762" s="176"/>
      <c r="W762" s="176"/>
      <c r="X762" s="70"/>
      <c r="Y762" s="71"/>
      <c r="Z762" s="158">
        <f t="shared" si="34"/>
        <v>0</v>
      </c>
      <c r="AA762" s="47">
        <f t="shared" si="35"/>
        <v>1</v>
      </c>
    </row>
    <row r="763" spans="1:27" ht="192">
      <c r="A763" s="4">
        <v>2482</v>
      </c>
      <c r="B763" s="4" t="s">
        <v>2891</v>
      </c>
      <c r="C763" s="4">
        <v>154</v>
      </c>
      <c r="E763" s="3" t="s">
        <v>3653</v>
      </c>
      <c r="F763" s="3" t="s">
        <v>2894</v>
      </c>
      <c r="G763" s="3" t="s">
        <v>2895</v>
      </c>
      <c r="P763" s="175">
        <v>1</v>
      </c>
      <c r="Q763" s="176" t="s">
        <v>4065</v>
      </c>
      <c r="R763" s="176"/>
      <c r="S763" s="70">
        <v>1</v>
      </c>
      <c r="T763" s="71"/>
      <c r="U763" s="175"/>
      <c r="V763" s="176"/>
      <c r="W763" s="176"/>
      <c r="X763" s="70"/>
      <c r="Y763" s="71"/>
      <c r="Z763" s="158">
        <f t="shared" si="34"/>
        <v>1</v>
      </c>
      <c r="AA763" s="47">
        <f t="shared" si="35"/>
        <v>1</v>
      </c>
    </row>
    <row r="764" spans="1:27" ht="208">
      <c r="A764" s="4">
        <v>2483</v>
      </c>
      <c r="B764" s="4" t="s">
        <v>2891</v>
      </c>
      <c r="C764" s="4">
        <v>154</v>
      </c>
      <c r="E764" s="3" t="s">
        <v>3654</v>
      </c>
      <c r="F764" s="3" t="s">
        <v>2896</v>
      </c>
      <c r="G764" s="3" t="s">
        <v>2897</v>
      </c>
      <c r="P764" s="175">
        <v>1</v>
      </c>
      <c r="Q764" s="176" t="s">
        <v>4066</v>
      </c>
      <c r="R764" s="176"/>
      <c r="S764" s="70">
        <v>1</v>
      </c>
      <c r="T764" s="71"/>
      <c r="U764" s="175"/>
      <c r="V764" s="176"/>
      <c r="W764" s="176"/>
      <c r="X764" s="70"/>
      <c r="Y764" s="71"/>
      <c r="Z764" s="158">
        <f t="shared" si="34"/>
        <v>1</v>
      </c>
      <c r="AA764" s="47">
        <f t="shared" si="35"/>
        <v>1</v>
      </c>
    </row>
    <row r="765" spans="1:27" ht="176">
      <c r="A765" s="4">
        <v>2484</v>
      </c>
      <c r="B765" s="4" t="s">
        <v>2891</v>
      </c>
      <c r="C765" s="4">
        <v>154</v>
      </c>
      <c r="E765" s="3" t="s">
        <v>3655</v>
      </c>
      <c r="F765" s="3" t="s">
        <v>2898</v>
      </c>
      <c r="G765" s="3" t="s">
        <v>2899</v>
      </c>
      <c r="P765" s="175">
        <v>2</v>
      </c>
      <c r="Q765" s="176" t="s">
        <v>4063</v>
      </c>
      <c r="R765" s="176"/>
      <c r="S765" s="70">
        <v>2</v>
      </c>
      <c r="T765" s="71"/>
      <c r="U765" s="175"/>
      <c r="V765" s="176"/>
      <c r="W765" s="176"/>
      <c r="X765" s="70"/>
      <c r="Y765" s="71"/>
      <c r="Z765" s="158">
        <f t="shared" si="34"/>
        <v>2</v>
      </c>
      <c r="AA765" s="47">
        <f t="shared" si="35"/>
        <v>2</v>
      </c>
    </row>
    <row r="766" spans="1:27" ht="192">
      <c r="A766" s="4">
        <v>2485</v>
      </c>
      <c r="B766" s="4" t="s">
        <v>2891</v>
      </c>
      <c r="C766" s="4">
        <v>154</v>
      </c>
      <c r="E766" s="3" t="s">
        <v>3656</v>
      </c>
      <c r="F766" s="3" t="s">
        <v>2900</v>
      </c>
      <c r="G766" s="3" t="s">
        <v>2901</v>
      </c>
      <c r="P766" s="175">
        <v>1</v>
      </c>
      <c r="Q766" s="176" t="s">
        <v>4068</v>
      </c>
      <c r="R766" s="176"/>
      <c r="S766" s="70">
        <v>1</v>
      </c>
      <c r="T766" s="71"/>
      <c r="U766" s="175"/>
      <c r="V766" s="176"/>
      <c r="W766" s="176"/>
      <c r="X766" s="70"/>
      <c r="Y766" s="71"/>
      <c r="Z766" s="158">
        <f t="shared" si="34"/>
        <v>1</v>
      </c>
      <c r="AA766" s="47">
        <f t="shared" si="35"/>
        <v>1</v>
      </c>
    </row>
    <row r="767" spans="1:27" ht="128">
      <c r="A767" s="4">
        <v>2486</v>
      </c>
      <c r="B767" s="4" t="s">
        <v>2891</v>
      </c>
      <c r="C767" s="4">
        <v>154</v>
      </c>
      <c r="E767" s="3" t="s">
        <v>3657</v>
      </c>
      <c r="F767" s="3" t="s">
        <v>2902</v>
      </c>
      <c r="G767" s="3" t="s">
        <v>2903</v>
      </c>
      <c r="P767" s="175">
        <v>0</v>
      </c>
      <c r="Q767" s="176" t="s">
        <v>4067</v>
      </c>
      <c r="R767" s="176"/>
      <c r="S767" s="70">
        <v>0</v>
      </c>
      <c r="T767" s="71"/>
      <c r="U767" s="175"/>
      <c r="V767" s="176"/>
      <c r="W767" s="176"/>
      <c r="X767" s="70"/>
      <c r="Y767" s="71"/>
      <c r="Z767" s="158">
        <f t="shared" si="34"/>
        <v>0</v>
      </c>
      <c r="AA767" s="47">
        <f t="shared" si="35"/>
        <v>0</v>
      </c>
    </row>
    <row r="768" spans="1:27" ht="128">
      <c r="A768" s="4">
        <v>2487</v>
      </c>
      <c r="B768" s="4" t="s">
        <v>2891</v>
      </c>
      <c r="C768" s="4">
        <v>154</v>
      </c>
      <c r="E768" s="3" t="s">
        <v>3658</v>
      </c>
      <c r="F768" s="3" t="s">
        <v>2904</v>
      </c>
      <c r="G768" s="3" t="s">
        <v>2824</v>
      </c>
      <c r="P768" s="175">
        <v>2</v>
      </c>
      <c r="Q768" s="176" t="s">
        <v>4064</v>
      </c>
      <c r="R768" s="176"/>
      <c r="S768" s="70">
        <v>2</v>
      </c>
      <c r="T768" s="71"/>
      <c r="U768" s="175"/>
      <c r="V768" s="176"/>
      <c r="W768" s="176"/>
      <c r="X768" s="70"/>
      <c r="Y768" s="71"/>
      <c r="Z768" s="158">
        <f t="shared" si="34"/>
        <v>2</v>
      </c>
      <c r="AA768" s="47">
        <f t="shared" si="35"/>
        <v>2</v>
      </c>
    </row>
    <row r="769" spans="1:27" s="29" customFormat="1" ht="16">
      <c r="A769" s="4" t="s">
        <v>522</v>
      </c>
      <c r="B769" s="4" t="s">
        <v>522</v>
      </c>
      <c r="C769" s="4" t="s">
        <v>522</v>
      </c>
      <c r="D769" s="10"/>
      <c r="H769" s="205"/>
      <c r="I769" s="205"/>
      <c r="J769" s="205"/>
      <c r="K769" s="205"/>
      <c r="L769" s="205"/>
      <c r="M769" s="205"/>
      <c r="N769" s="205"/>
      <c r="O769" s="205"/>
      <c r="P769" s="122"/>
      <c r="Q769" s="122"/>
      <c r="R769" s="122"/>
      <c r="S769" s="122"/>
      <c r="T769" s="122"/>
      <c r="U769" s="122"/>
      <c r="V769" s="122"/>
      <c r="W769" s="122"/>
      <c r="X769" s="122"/>
      <c r="Y769" s="122"/>
    </row>
    <row r="770" spans="1:27" s="29" customFormat="1" ht="16">
      <c r="A770" s="4" t="s">
        <v>522</v>
      </c>
      <c r="B770" s="4" t="s">
        <v>522</v>
      </c>
      <c r="C770" s="4" t="s">
        <v>522</v>
      </c>
      <c r="D770" s="10"/>
      <c r="H770" s="205"/>
      <c r="I770" s="205"/>
      <c r="J770" s="205"/>
      <c r="K770" s="205"/>
      <c r="L770" s="205"/>
      <c r="M770" s="205"/>
      <c r="N770" s="205"/>
      <c r="O770" s="205"/>
      <c r="P770" s="122"/>
      <c r="Q770" s="122"/>
      <c r="R770" s="122"/>
      <c r="S770" s="122"/>
      <c r="T770" s="122"/>
      <c r="U770" s="122"/>
      <c r="V770" s="122"/>
      <c r="W770" s="122"/>
      <c r="X770" s="122"/>
      <c r="Y770" s="122"/>
    </row>
    <row r="771" spans="1:27" s="29" customFormat="1" ht="17">
      <c r="A771" s="4" t="s">
        <v>522</v>
      </c>
      <c r="B771" s="4" t="s">
        <v>522</v>
      </c>
      <c r="C771" s="4"/>
      <c r="D771" s="10"/>
      <c r="E771" s="174" t="s">
        <v>119</v>
      </c>
      <c r="H771" s="205"/>
      <c r="I771" s="205"/>
      <c r="J771" s="205"/>
      <c r="K771" s="205"/>
      <c r="L771" s="205"/>
      <c r="M771" s="205"/>
      <c r="N771" s="205"/>
      <c r="O771" s="205"/>
      <c r="P771" s="122"/>
      <c r="Q771" s="122"/>
      <c r="R771" s="122"/>
      <c r="S771" s="122"/>
      <c r="T771" s="122"/>
      <c r="U771" s="122"/>
      <c r="V771" s="122"/>
      <c r="W771" s="122"/>
      <c r="X771" s="122"/>
      <c r="Y771" s="122"/>
      <c r="Z771" s="29" t="str">
        <f t="shared" si="34"/>
        <v/>
      </c>
      <c r="AA771" s="29" t="str">
        <f t="shared" si="35"/>
        <v/>
      </c>
    </row>
    <row r="772" spans="1:27" ht="192">
      <c r="A772" s="4">
        <v>2488</v>
      </c>
      <c r="B772" s="4" t="s">
        <v>2905</v>
      </c>
      <c r="C772" s="4">
        <v>155</v>
      </c>
      <c r="E772" s="3" t="s">
        <v>3659</v>
      </c>
      <c r="F772" s="3" t="s">
        <v>2906</v>
      </c>
      <c r="G772" s="3" t="s">
        <v>2907</v>
      </c>
      <c r="P772" s="175">
        <v>2</v>
      </c>
      <c r="Q772" s="176" t="s">
        <v>3942</v>
      </c>
      <c r="R772" s="176"/>
      <c r="S772" s="70">
        <v>2</v>
      </c>
      <c r="T772" s="71"/>
      <c r="U772" s="175"/>
      <c r="V772" s="176"/>
      <c r="W772" s="176"/>
      <c r="X772" s="70"/>
      <c r="Y772" s="71"/>
      <c r="Z772" s="158">
        <f t="shared" si="34"/>
        <v>2</v>
      </c>
      <c r="AA772" s="47">
        <f t="shared" si="35"/>
        <v>2</v>
      </c>
    </row>
    <row r="773" spans="1:27" ht="208">
      <c r="A773" s="4">
        <v>2489</v>
      </c>
      <c r="B773" s="4" t="s">
        <v>2905</v>
      </c>
      <c r="C773" s="4">
        <v>155</v>
      </c>
      <c r="E773" s="3" t="s">
        <v>3660</v>
      </c>
      <c r="F773" s="3" t="s">
        <v>2908</v>
      </c>
      <c r="G773" s="3" t="s">
        <v>2909</v>
      </c>
      <c r="P773" s="175">
        <v>2</v>
      </c>
      <c r="Q773" s="176" t="s">
        <v>3943</v>
      </c>
      <c r="R773" s="176"/>
      <c r="S773" s="70">
        <v>2</v>
      </c>
      <c r="T773" s="71"/>
      <c r="U773" s="175"/>
      <c r="V773" s="176"/>
      <c r="W773" s="176"/>
      <c r="X773" s="70"/>
      <c r="Y773" s="71"/>
      <c r="Z773" s="158">
        <f t="shared" si="34"/>
        <v>2</v>
      </c>
      <c r="AA773" s="47">
        <f t="shared" si="35"/>
        <v>2</v>
      </c>
    </row>
    <row r="774" spans="1:27" ht="240">
      <c r="A774" s="4">
        <v>2490</v>
      </c>
      <c r="B774" s="4" t="s">
        <v>2905</v>
      </c>
      <c r="C774" s="4">
        <v>155</v>
      </c>
      <c r="E774" s="3" t="s">
        <v>3661</v>
      </c>
      <c r="F774" s="3" t="s">
        <v>2910</v>
      </c>
      <c r="G774" s="3" t="s">
        <v>2911</v>
      </c>
      <c r="P774" s="175">
        <v>1</v>
      </c>
      <c r="Q774" s="176" t="s">
        <v>3944</v>
      </c>
      <c r="R774" s="176"/>
      <c r="S774" s="70">
        <v>1</v>
      </c>
      <c r="T774" s="71"/>
      <c r="U774" s="175"/>
      <c r="V774" s="176"/>
      <c r="W774" s="176"/>
      <c r="X774" s="70"/>
      <c r="Y774" s="71"/>
      <c r="Z774" s="158">
        <f t="shared" si="34"/>
        <v>1</v>
      </c>
      <c r="AA774" s="47">
        <f t="shared" si="35"/>
        <v>1</v>
      </c>
    </row>
    <row r="775" spans="1:27" ht="128">
      <c r="A775" s="4">
        <v>2491</v>
      </c>
      <c r="B775" s="4" t="s">
        <v>2905</v>
      </c>
      <c r="C775" s="4">
        <v>155</v>
      </c>
      <c r="E775" s="3" t="s">
        <v>3662</v>
      </c>
      <c r="F775" s="3" t="s">
        <v>2912</v>
      </c>
      <c r="G775" s="3" t="s">
        <v>2824</v>
      </c>
      <c r="P775" s="175">
        <v>1</v>
      </c>
      <c r="Q775" s="176" t="s">
        <v>3945</v>
      </c>
      <c r="R775" s="176"/>
      <c r="S775" s="70">
        <v>1</v>
      </c>
      <c r="T775" s="71"/>
      <c r="U775" s="175"/>
      <c r="V775" s="176"/>
      <c r="W775" s="176"/>
      <c r="X775" s="70"/>
      <c r="Y775" s="71"/>
      <c r="Z775" s="158">
        <f t="shared" si="34"/>
        <v>1</v>
      </c>
      <c r="AA775" s="47">
        <f t="shared" si="35"/>
        <v>1</v>
      </c>
    </row>
    <row r="776" spans="1:27" s="29" customFormat="1" ht="16">
      <c r="A776" s="4" t="s">
        <v>522</v>
      </c>
      <c r="B776" s="4" t="s">
        <v>522</v>
      </c>
      <c r="C776" s="4" t="s">
        <v>522</v>
      </c>
      <c r="D776" s="10"/>
      <c r="H776" s="205"/>
      <c r="I776" s="205"/>
      <c r="J776" s="205"/>
      <c r="K776" s="205"/>
      <c r="L776" s="205"/>
      <c r="M776" s="205"/>
      <c r="N776" s="205"/>
      <c r="O776" s="205"/>
      <c r="P776" s="122"/>
      <c r="Q776" s="122"/>
      <c r="R776" s="122"/>
      <c r="S776" s="122"/>
      <c r="T776" s="122"/>
      <c r="U776" s="122"/>
      <c r="V776" s="122"/>
      <c r="W776" s="122"/>
      <c r="X776" s="122"/>
      <c r="Y776" s="122"/>
    </row>
    <row r="777" spans="1:27" s="29" customFormat="1" ht="16">
      <c r="A777" s="4" t="s">
        <v>522</v>
      </c>
      <c r="B777" s="4" t="s">
        <v>522</v>
      </c>
      <c r="C777" s="4" t="s">
        <v>522</v>
      </c>
      <c r="D777" s="10"/>
      <c r="H777" s="205"/>
      <c r="I777" s="205"/>
      <c r="J777" s="205"/>
      <c r="K777" s="205"/>
      <c r="L777" s="205"/>
      <c r="M777" s="205"/>
      <c r="N777" s="205"/>
      <c r="O777" s="205"/>
      <c r="P777" s="122"/>
      <c r="Q777" s="122"/>
      <c r="R777" s="122"/>
      <c r="S777" s="122"/>
      <c r="T777" s="122"/>
      <c r="U777" s="122"/>
      <c r="V777" s="122"/>
      <c r="W777" s="122"/>
      <c r="X777" s="122"/>
      <c r="Y777" s="122"/>
    </row>
    <row r="778" spans="1:27" s="29" customFormat="1" ht="17">
      <c r="A778" s="4" t="s">
        <v>522</v>
      </c>
      <c r="B778" s="4" t="s">
        <v>522</v>
      </c>
      <c r="C778" s="4"/>
      <c r="D778" s="10"/>
      <c r="E778" s="174" t="s">
        <v>121</v>
      </c>
      <c r="H778" s="205"/>
      <c r="I778" s="205"/>
      <c r="J778" s="205"/>
      <c r="K778" s="205"/>
      <c r="L778" s="205"/>
      <c r="M778" s="205"/>
      <c r="N778" s="205"/>
      <c r="O778" s="205"/>
      <c r="P778" s="122"/>
      <c r="Q778" s="122"/>
      <c r="R778" s="122"/>
      <c r="S778" s="122"/>
      <c r="T778" s="122"/>
      <c r="U778" s="122"/>
      <c r="V778" s="122"/>
      <c r="W778" s="122"/>
      <c r="X778" s="122"/>
      <c r="Y778" s="122"/>
      <c r="Z778" s="29" t="str">
        <f t="shared" si="34"/>
        <v/>
      </c>
      <c r="AA778" s="29" t="str">
        <f t="shared" si="35"/>
        <v/>
      </c>
    </row>
    <row r="779" spans="1:27" ht="224">
      <c r="A779" s="4">
        <v>2492</v>
      </c>
      <c r="B779" s="4" t="s">
        <v>2913</v>
      </c>
      <c r="C779" s="4">
        <v>156</v>
      </c>
      <c r="E779" s="3" t="s">
        <v>3663</v>
      </c>
      <c r="F779" s="3" t="s">
        <v>2914</v>
      </c>
      <c r="G779" s="3" t="s">
        <v>2915</v>
      </c>
      <c r="P779" s="175">
        <v>2</v>
      </c>
      <c r="Q779" s="176" t="s">
        <v>3946</v>
      </c>
      <c r="R779" s="176"/>
      <c r="S779" s="70">
        <v>2</v>
      </c>
      <c r="T779" s="71"/>
      <c r="U779" s="175"/>
      <c r="V779" s="176"/>
      <c r="W779" s="176"/>
      <c r="X779" s="70"/>
      <c r="Y779" s="71"/>
      <c r="Z779" s="158">
        <f t="shared" si="34"/>
        <v>2</v>
      </c>
      <c r="AA779" s="47">
        <f t="shared" si="35"/>
        <v>2</v>
      </c>
    </row>
    <row r="780" spans="1:27" ht="192">
      <c r="A780" s="4">
        <v>2493</v>
      </c>
      <c r="B780" s="4" t="s">
        <v>2913</v>
      </c>
      <c r="C780" s="4">
        <v>156</v>
      </c>
      <c r="E780" s="3" t="s">
        <v>3664</v>
      </c>
      <c r="F780" s="3" t="s">
        <v>2916</v>
      </c>
      <c r="G780" s="3" t="s">
        <v>2917</v>
      </c>
      <c r="P780" s="175">
        <v>2</v>
      </c>
      <c r="Q780" s="176" t="s">
        <v>3947</v>
      </c>
      <c r="R780" s="176"/>
      <c r="S780" s="70">
        <v>2</v>
      </c>
      <c r="T780" s="71"/>
      <c r="U780" s="175"/>
      <c r="V780" s="176"/>
      <c r="W780" s="176"/>
      <c r="X780" s="70"/>
      <c r="Y780" s="71"/>
      <c r="Z780" s="158">
        <f t="shared" si="34"/>
        <v>2</v>
      </c>
      <c r="AA780" s="47">
        <f t="shared" si="35"/>
        <v>2</v>
      </c>
    </row>
    <row r="781" spans="1:27" ht="192">
      <c r="A781" s="4">
        <v>2494</v>
      </c>
      <c r="B781" s="4" t="s">
        <v>2913</v>
      </c>
      <c r="C781" s="4">
        <v>156</v>
      </c>
      <c r="E781" s="3" t="s">
        <v>3665</v>
      </c>
      <c r="F781" s="3" t="s">
        <v>2918</v>
      </c>
      <c r="G781" s="3" t="s">
        <v>2919</v>
      </c>
      <c r="P781" s="175">
        <v>2</v>
      </c>
      <c r="Q781" s="176" t="s">
        <v>3948</v>
      </c>
      <c r="R781" s="176"/>
      <c r="S781" s="70">
        <v>2</v>
      </c>
      <c r="T781" s="71"/>
      <c r="U781" s="175"/>
      <c r="V781" s="176"/>
      <c r="W781" s="176"/>
      <c r="X781" s="70"/>
      <c r="Y781" s="71"/>
      <c r="Z781" s="158">
        <f t="shared" si="34"/>
        <v>2</v>
      </c>
      <c r="AA781" s="47">
        <f t="shared" si="35"/>
        <v>2</v>
      </c>
    </row>
    <row r="782" spans="1:27" ht="192">
      <c r="A782" s="4">
        <v>2495</v>
      </c>
      <c r="B782" s="4" t="s">
        <v>2913</v>
      </c>
      <c r="C782" s="4">
        <v>156</v>
      </c>
      <c r="E782" s="3" t="s">
        <v>3666</v>
      </c>
      <c r="F782" s="3" t="s">
        <v>2920</v>
      </c>
      <c r="G782" s="3" t="s">
        <v>2921</v>
      </c>
      <c r="P782" s="175">
        <v>0</v>
      </c>
      <c r="Q782" s="176" t="s">
        <v>3949</v>
      </c>
      <c r="R782" s="176"/>
      <c r="S782" s="70">
        <v>0</v>
      </c>
      <c r="T782" s="71"/>
      <c r="U782" s="175"/>
      <c r="V782" s="176"/>
      <c r="W782" s="176"/>
      <c r="X782" s="70"/>
      <c r="Y782" s="71"/>
      <c r="Z782" s="158">
        <f t="shared" si="34"/>
        <v>0</v>
      </c>
      <c r="AA782" s="47">
        <f t="shared" si="35"/>
        <v>0</v>
      </c>
    </row>
    <row r="783" spans="1:27" ht="395">
      <c r="A783" s="4">
        <v>2496</v>
      </c>
      <c r="B783" s="4" t="s">
        <v>2913</v>
      </c>
      <c r="C783" s="4">
        <v>156</v>
      </c>
      <c r="E783" s="3" t="s">
        <v>3667</v>
      </c>
      <c r="F783" s="3" t="s">
        <v>2922</v>
      </c>
      <c r="G783" s="3" t="s">
        <v>2923</v>
      </c>
      <c r="P783" s="175">
        <v>4</v>
      </c>
      <c r="Q783" s="176" t="s">
        <v>3931</v>
      </c>
      <c r="R783" s="176"/>
      <c r="S783" s="70">
        <v>4</v>
      </c>
      <c r="T783" s="71"/>
      <c r="U783" s="175"/>
      <c r="V783" s="176"/>
      <c r="W783" s="176"/>
      <c r="X783" s="70"/>
      <c r="Y783" s="71"/>
      <c r="Z783" s="158">
        <f t="shared" si="34"/>
        <v>4</v>
      </c>
      <c r="AA783" s="47">
        <f t="shared" si="35"/>
        <v>4</v>
      </c>
    </row>
    <row r="784" spans="1:27" ht="176">
      <c r="A784" s="4">
        <v>2497</v>
      </c>
      <c r="B784" s="4" t="s">
        <v>2913</v>
      </c>
      <c r="C784" s="4">
        <v>156</v>
      </c>
      <c r="E784" s="3" t="s">
        <v>3668</v>
      </c>
      <c r="F784" s="3" t="s">
        <v>2924</v>
      </c>
      <c r="G784" s="3" t="s">
        <v>2925</v>
      </c>
      <c r="P784" s="175">
        <v>1</v>
      </c>
      <c r="Q784" s="176" t="s">
        <v>3950</v>
      </c>
      <c r="R784" s="176"/>
      <c r="S784" s="70">
        <v>1</v>
      </c>
      <c r="T784" s="71"/>
      <c r="U784" s="175"/>
      <c r="V784" s="176"/>
      <c r="W784" s="176"/>
      <c r="X784" s="70"/>
      <c r="Y784" s="71"/>
      <c r="Z784" s="158">
        <f t="shared" si="34"/>
        <v>1</v>
      </c>
      <c r="AA784" s="47">
        <f t="shared" si="35"/>
        <v>1</v>
      </c>
    </row>
    <row r="785" spans="1:27" ht="160">
      <c r="A785" s="4">
        <v>2498</v>
      </c>
      <c r="B785" s="4" t="s">
        <v>2913</v>
      </c>
      <c r="C785" s="4">
        <v>156</v>
      </c>
      <c r="E785" s="3" t="s">
        <v>3669</v>
      </c>
      <c r="F785" s="3" t="s">
        <v>2926</v>
      </c>
      <c r="G785" s="3" t="s">
        <v>2927</v>
      </c>
      <c r="P785" s="175">
        <v>2</v>
      </c>
      <c r="Q785" s="176" t="s">
        <v>3951</v>
      </c>
      <c r="R785" s="176"/>
      <c r="S785" s="70">
        <v>2</v>
      </c>
      <c r="T785" s="71"/>
      <c r="U785" s="175"/>
      <c r="V785" s="176"/>
      <c r="W785" s="176"/>
      <c r="X785" s="70"/>
      <c r="Y785" s="71"/>
      <c r="Z785" s="158">
        <f t="shared" si="34"/>
        <v>2</v>
      </c>
      <c r="AA785" s="47">
        <f t="shared" si="35"/>
        <v>2</v>
      </c>
    </row>
    <row r="786" spans="1:27" ht="208">
      <c r="A786" s="4">
        <v>2499</v>
      </c>
      <c r="B786" s="4" t="s">
        <v>2913</v>
      </c>
      <c r="C786" s="4">
        <v>156</v>
      </c>
      <c r="E786" s="3" t="s">
        <v>3670</v>
      </c>
      <c r="F786" s="3" t="s">
        <v>2928</v>
      </c>
      <c r="G786" s="3" t="s">
        <v>2929</v>
      </c>
      <c r="P786" s="175">
        <v>2</v>
      </c>
      <c r="Q786" s="176" t="s">
        <v>3952</v>
      </c>
      <c r="R786" s="176"/>
      <c r="S786" s="70">
        <v>2</v>
      </c>
      <c r="T786" s="71"/>
      <c r="U786" s="175"/>
      <c r="V786" s="176"/>
      <c r="W786" s="176"/>
      <c r="X786" s="70"/>
      <c r="Y786" s="71"/>
      <c r="Z786" s="158">
        <f t="shared" si="34"/>
        <v>2</v>
      </c>
      <c r="AA786" s="47">
        <f t="shared" si="35"/>
        <v>2</v>
      </c>
    </row>
    <row r="787" spans="1:27" ht="208">
      <c r="A787" s="4">
        <v>2500</v>
      </c>
      <c r="B787" s="4" t="s">
        <v>2913</v>
      </c>
      <c r="C787" s="4">
        <v>156</v>
      </c>
      <c r="E787" s="3" t="s">
        <v>3671</v>
      </c>
      <c r="F787" s="3" t="s">
        <v>2930</v>
      </c>
      <c r="G787" s="3" t="s">
        <v>2931</v>
      </c>
      <c r="P787" s="175">
        <v>0</v>
      </c>
      <c r="Q787" s="176" t="s">
        <v>3953</v>
      </c>
      <c r="R787" s="176"/>
      <c r="S787" s="70">
        <v>0</v>
      </c>
      <c r="T787" s="71"/>
      <c r="U787" s="175"/>
      <c r="V787" s="176"/>
      <c r="W787" s="176"/>
      <c r="X787" s="70"/>
      <c r="Y787" s="71"/>
      <c r="Z787" s="158">
        <f t="shared" si="34"/>
        <v>0</v>
      </c>
      <c r="AA787" s="47">
        <f t="shared" si="35"/>
        <v>0</v>
      </c>
    </row>
    <row r="788" spans="1:27" ht="224">
      <c r="A788" s="4">
        <v>2501</v>
      </c>
      <c r="B788" s="4" t="s">
        <v>2913</v>
      </c>
      <c r="C788" s="4">
        <v>156</v>
      </c>
      <c r="E788" s="3" t="s">
        <v>3672</v>
      </c>
      <c r="F788" s="3" t="s">
        <v>2932</v>
      </c>
      <c r="G788" s="3" t="s">
        <v>2933</v>
      </c>
      <c r="P788" s="175">
        <v>0</v>
      </c>
      <c r="Q788" s="176" t="s">
        <v>3954</v>
      </c>
      <c r="R788" s="176"/>
      <c r="S788" s="70">
        <v>0</v>
      </c>
      <c r="T788" s="71"/>
      <c r="U788" s="175"/>
      <c r="V788" s="176"/>
      <c r="W788" s="176"/>
      <c r="X788" s="70"/>
      <c r="Y788" s="71"/>
      <c r="Z788" s="158">
        <f t="shared" si="34"/>
        <v>0</v>
      </c>
      <c r="AA788" s="47">
        <f t="shared" si="35"/>
        <v>0</v>
      </c>
    </row>
    <row r="789" spans="1:27" ht="128">
      <c r="A789" s="4">
        <v>2502</v>
      </c>
      <c r="B789" s="4" t="s">
        <v>2913</v>
      </c>
      <c r="C789" s="4">
        <v>156</v>
      </c>
      <c r="E789" s="3" t="s">
        <v>3657</v>
      </c>
      <c r="F789" s="3" t="s">
        <v>2934</v>
      </c>
      <c r="G789" s="3" t="s">
        <v>2903</v>
      </c>
      <c r="P789" s="175">
        <v>2</v>
      </c>
      <c r="Q789" s="176" t="s">
        <v>3956</v>
      </c>
      <c r="R789" s="176"/>
      <c r="S789" s="70">
        <v>2</v>
      </c>
      <c r="T789" s="71"/>
      <c r="U789" s="175"/>
      <c r="V789" s="176"/>
      <c r="W789" s="176"/>
      <c r="X789" s="70"/>
      <c r="Y789" s="71"/>
      <c r="Z789" s="158">
        <f t="shared" si="34"/>
        <v>2</v>
      </c>
      <c r="AA789" s="47">
        <f t="shared" si="35"/>
        <v>2</v>
      </c>
    </row>
    <row r="790" spans="1:27" ht="128">
      <c r="A790" s="4">
        <v>2503</v>
      </c>
      <c r="B790" s="4" t="s">
        <v>2913</v>
      </c>
      <c r="C790" s="4">
        <v>156</v>
      </c>
      <c r="E790" s="3" t="s">
        <v>3673</v>
      </c>
      <c r="F790" s="3" t="s">
        <v>2935</v>
      </c>
      <c r="G790" s="3" t="s">
        <v>2824</v>
      </c>
      <c r="P790" s="175">
        <v>3</v>
      </c>
      <c r="Q790" s="176" t="s">
        <v>3955</v>
      </c>
      <c r="R790" s="176"/>
      <c r="S790" s="70">
        <v>3</v>
      </c>
      <c r="T790" s="71"/>
      <c r="U790" s="175"/>
      <c r="V790" s="176"/>
      <c r="W790" s="176"/>
      <c r="X790" s="70"/>
      <c r="Y790" s="71"/>
      <c r="Z790" s="158">
        <f t="shared" si="34"/>
        <v>3</v>
      </c>
      <c r="AA790" s="47">
        <f t="shared" si="35"/>
        <v>3</v>
      </c>
    </row>
    <row r="791" spans="1:27" s="29" customFormat="1" ht="16">
      <c r="A791" s="4" t="s">
        <v>522</v>
      </c>
      <c r="B791" s="4" t="s">
        <v>522</v>
      </c>
      <c r="C791" s="4" t="s">
        <v>522</v>
      </c>
      <c r="D791" s="10"/>
      <c r="H791" s="205"/>
      <c r="I791" s="205"/>
      <c r="J791" s="205"/>
      <c r="K791" s="205"/>
      <c r="L791" s="205"/>
      <c r="M791" s="205"/>
      <c r="N791" s="205"/>
      <c r="O791" s="205"/>
      <c r="P791" s="122"/>
      <c r="Q791" s="122"/>
      <c r="R791" s="122"/>
      <c r="S791" s="122"/>
      <c r="T791" s="122"/>
      <c r="U791" s="122"/>
      <c r="V791" s="122"/>
      <c r="W791" s="122"/>
      <c r="X791" s="122"/>
      <c r="Y791" s="122"/>
    </row>
    <row r="792" spans="1:27" s="29" customFormat="1" ht="16">
      <c r="A792" s="4" t="s">
        <v>522</v>
      </c>
      <c r="B792" s="4" t="s">
        <v>522</v>
      </c>
      <c r="C792" s="4" t="s">
        <v>522</v>
      </c>
      <c r="D792" s="10"/>
      <c r="H792" s="205"/>
      <c r="I792" s="205"/>
      <c r="J792" s="205"/>
      <c r="K792" s="205"/>
      <c r="L792" s="205"/>
      <c r="M792" s="205"/>
      <c r="N792" s="205"/>
      <c r="O792" s="205"/>
      <c r="P792" s="122"/>
      <c r="Q792" s="122"/>
      <c r="R792" s="122"/>
      <c r="S792" s="122"/>
      <c r="T792" s="122"/>
      <c r="U792" s="122"/>
      <c r="V792" s="122"/>
      <c r="W792" s="122"/>
      <c r="X792" s="122"/>
      <c r="Y792" s="122"/>
    </row>
    <row r="793" spans="1:27" s="29" customFormat="1" ht="17">
      <c r="A793" s="4" t="s">
        <v>522</v>
      </c>
      <c r="B793" s="4" t="s">
        <v>522</v>
      </c>
      <c r="C793" s="4"/>
      <c r="D793" s="10"/>
      <c r="E793" s="174" t="s">
        <v>139</v>
      </c>
      <c r="H793" s="205"/>
      <c r="I793" s="205"/>
      <c r="J793" s="205"/>
      <c r="K793" s="205"/>
      <c r="L793" s="205"/>
      <c r="M793" s="205"/>
      <c r="N793" s="205"/>
      <c r="O793" s="205"/>
      <c r="P793" s="122"/>
      <c r="Q793" s="122"/>
      <c r="R793" s="122"/>
      <c r="S793" s="122"/>
      <c r="T793" s="122"/>
      <c r="U793" s="122"/>
      <c r="V793" s="122"/>
      <c r="W793" s="122"/>
      <c r="X793" s="122"/>
      <c r="Y793" s="122"/>
      <c r="Z793" s="29" t="str">
        <f t="shared" si="34"/>
        <v/>
      </c>
      <c r="AA793" s="29" t="str">
        <f t="shared" si="35"/>
        <v/>
      </c>
    </row>
    <row r="794" spans="1:27" ht="208">
      <c r="A794" s="4">
        <v>2504</v>
      </c>
      <c r="B794" s="4" t="s">
        <v>2936</v>
      </c>
      <c r="C794" s="4">
        <v>165</v>
      </c>
      <c r="E794" s="3" t="s">
        <v>3674</v>
      </c>
      <c r="F794" s="3" t="s">
        <v>2937</v>
      </c>
      <c r="G794" s="3" t="s">
        <v>2938</v>
      </c>
      <c r="P794" s="175">
        <v>2</v>
      </c>
      <c r="Q794" s="176" t="s">
        <v>3957</v>
      </c>
      <c r="R794" s="176"/>
      <c r="S794" s="70">
        <v>2</v>
      </c>
      <c r="T794" s="71"/>
      <c r="U794" s="175"/>
      <c r="V794" s="176"/>
      <c r="W794" s="176"/>
      <c r="X794" s="70"/>
      <c r="Y794" s="71"/>
      <c r="Z794" s="158">
        <f t="shared" si="34"/>
        <v>2</v>
      </c>
      <c r="AA794" s="47">
        <f t="shared" si="35"/>
        <v>2</v>
      </c>
    </row>
    <row r="795" spans="1:27" ht="192">
      <c r="A795" s="4">
        <v>2505</v>
      </c>
      <c r="B795" s="4" t="s">
        <v>2936</v>
      </c>
      <c r="C795" s="4">
        <v>165</v>
      </c>
      <c r="E795" s="3" t="s">
        <v>3675</v>
      </c>
      <c r="F795" s="3" t="s">
        <v>2939</v>
      </c>
      <c r="G795" s="3" t="s">
        <v>2940</v>
      </c>
      <c r="P795" s="175">
        <v>2</v>
      </c>
      <c r="Q795" s="176" t="s">
        <v>3958</v>
      </c>
      <c r="R795" s="176"/>
      <c r="S795" s="70">
        <v>2</v>
      </c>
      <c r="T795" s="71"/>
      <c r="U795" s="175"/>
      <c r="V795" s="176"/>
      <c r="W795" s="176"/>
      <c r="X795" s="70"/>
      <c r="Y795" s="71"/>
      <c r="Z795" s="158">
        <f t="shared" si="34"/>
        <v>2</v>
      </c>
      <c r="AA795" s="47">
        <f t="shared" si="35"/>
        <v>2</v>
      </c>
    </row>
    <row r="796" spans="1:27" ht="176">
      <c r="A796" s="4">
        <v>2506</v>
      </c>
      <c r="B796" s="4" t="s">
        <v>2936</v>
      </c>
      <c r="C796" s="4">
        <v>165</v>
      </c>
      <c r="E796" s="3" t="s">
        <v>3676</v>
      </c>
      <c r="F796" s="3" t="s">
        <v>2941</v>
      </c>
      <c r="G796" s="3" t="s">
        <v>2942</v>
      </c>
      <c r="P796" s="175">
        <v>2</v>
      </c>
      <c r="Q796" s="176" t="s">
        <v>3959</v>
      </c>
      <c r="R796" s="176"/>
      <c r="S796" s="70">
        <v>2</v>
      </c>
      <c r="T796" s="71"/>
      <c r="U796" s="175"/>
      <c r="V796" s="176"/>
      <c r="W796" s="176"/>
      <c r="X796" s="70"/>
      <c r="Y796" s="71"/>
      <c r="Z796" s="158">
        <f t="shared" si="34"/>
        <v>2</v>
      </c>
      <c r="AA796" s="47">
        <f t="shared" si="35"/>
        <v>2</v>
      </c>
    </row>
    <row r="797" spans="1:27" s="29" customFormat="1" ht="16">
      <c r="A797" s="4" t="s">
        <v>522</v>
      </c>
      <c r="B797" s="4" t="s">
        <v>522</v>
      </c>
      <c r="C797" s="4" t="s">
        <v>522</v>
      </c>
      <c r="D797" s="10" t="s">
        <v>522</v>
      </c>
      <c r="H797" s="205"/>
      <c r="I797" s="205"/>
      <c r="J797" s="205"/>
      <c r="K797" s="205"/>
      <c r="L797" s="205"/>
      <c r="M797" s="205"/>
      <c r="N797" s="205"/>
      <c r="O797" s="205"/>
      <c r="P797" s="122"/>
      <c r="Q797" s="122"/>
      <c r="R797" s="122"/>
      <c r="S797" s="122"/>
      <c r="T797" s="122"/>
      <c r="U797" s="122"/>
      <c r="V797" s="122"/>
      <c r="W797" s="122"/>
      <c r="X797" s="122"/>
      <c r="Y797" s="122"/>
    </row>
    <row r="798" spans="1:27" s="29" customFormat="1" ht="16">
      <c r="A798" s="4" t="s">
        <v>522</v>
      </c>
      <c r="B798" s="4" t="s">
        <v>522</v>
      </c>
      <c r="C798" s="4" t="s">
        <v>522</v>
      </c>
      <c r="D798" s="10" t="s">
        <v>522</v>
      </c>
      <c r="H798" s="205"/>
      <c r="I798" s="205"/>
      <c r="J798" s="205"/>
      <c r="K798" s="205"/>
      <c r="L798" s="205"/>
      <c r="M798" s="205"/>
      <c r="N798" s="205"/>
      <c r="O798" s="205"/>
      <c r="P798" s="122"/>
      <c r="Q798" s="122"/>
      <c r="R798" s="122"/>
      <c r="S798" s="122"/>
      <c r="T798" s="122"/>
      <c r="U798" s="122"/>
      <c r="V798" s="122"/>
      <c r="W798" s="122"/>
      <c r="X798" s="122"/>
      <c r="Y798" s="122"/>
    </row>
    <row r="799" spans="1:27" s="29" customFormat="1" ht="17">
      <c r="A799" s="4" t="s">
        <v>522</v>
      </c>
      <c r="B799" s="4" t="s">
        <v>522</v>
      </c>
      <c r="C799" s="4"/>
      <c r="D799" s="10" t="s">
        <v>522</v>
      </c>
      <c r="E799" s="174" t="s">
        <v>2943</v>
      </c>
      <c r="H799" s="205"/>
      <c r="I799" s="205"/>
      <c r="J799" s="205"/>
      <c r="K799" s="205"/>
      <c r="L799" s="205"/>
      <c r="M799" s="205"/>
      <c r="N799" s="205"/>
      <c r="O799" s="205"/>
      <c r="P799" s="122"/>
      <c r="Q799" s="122"/>
      <c r="R799" s="122"/>
      <c r="S799" s="122"/>
      <c r="T799" s="122"/>
      <c r="U799" s="122"/>
      <c r="V799" s="122"/>
      <c r="W799" s="122"/>
      <c r="X799" s="122"/>
      <c r="Y799" s="122"/>
      <c r="Z799" s="29" t="str">
        <f t="shared" si="34"/>
        <v/>
      </c>
      <c r="AA799" s="29" t="str">
        <f t="shared" si="35"/>
        <v/>
      </c>
    </row>
    <row r="800" spans="1:27" ht="176">
      <c r="A800" s="4">
        <v>2507</v>
      </c>
      <c r="B800" s="4" t="s">
        <v>522</v>
      </c>
      <c r="D800" s="10" t="s">
        <v>522</v>
      </c>
      <c r="E800" s="3" t="s">
        <v>3677</v>
      </c>
      <c r="F800" s="3" t="s">
        <v>2944</v>
      </c>
      <c r="G800" s="3" t="s">
        <v>2945</v>
      </c>
      <c r="P800" s="175">
        <v>1</v>
      </c>
      <c r="Q800" s="176" t="s">
        <v>3960</v>
      </c>
      <c r="R800" s="176"/>
      <c r="S800" s="70">
        <v>1</v>
      </c>
      <c r="T800" s="71"/>
      <c r="U800" s="175"/>
      <c r="V800" s="176"/>
      <c r="W800" s="176"/>
      <c r="X800" s="70"/>
      <c r="Y800" s="71"/>
      <c r="Z800" s="158">
        <f t="shared" si="34"/>
        <v>1</v>
      </c>
      <c r="AA800" s="47">
        <f t="shared" si="35"/>
        <v>1</v>
      </c>
    </row>
    <row r="801" spans="1:27" ht="160">
      <c r="A801" s="4">
        <v>2508</v>
      </c>
      <c r="B801" s="4" t="s">
        <v>522</v>
      </c>
      <c r="D801" s="10" t="s">
        <v>522</v>
      </c>
      <c r="E801" s="3" t="s">
        <v>3678</v>
      </c>
      <c r="F801" s="3" t="s">
        <v>2946</v>
      </c>
      <c r="G801" s="3" t="s">
        <v>2947</v>
      </c>
      <c r="P801" s="175">
        <v>0</v>
      </c>
      <c r="Q801" s="176" t="s">
        <v>3961</v>
      </c>
      <c r="R801" s="176"/>
      <c r="S801" s="70">
        <v>0</v>
      </c>
      <c r="T801" s="71"/>
      <c r="U801" s="175"/>
      <c r="V801" s="176"/>
      <c r="W801" s="176"/>
      <c r="X801" s="70"/>
      <c r="Y801" s="71"/>
      <c r="Z801" s="158">
        <f t="shared" si="34"/>
        <v>0</v>
      </c>
      <c r="AA801" s="47">
        <f t="shared" si="35"/>
        <v>0</v>
      </c>
    </row>
    <row r="802" spans="1:27" ht="176">
      <c r="A802" s="4">
        <v>2509</v>
      </c>
      <c r="B802" s="4" t="s">
        <v>522</v>
      </c>
      <c r="D802" s="10" t="s">
        <v>522</v>
      </c>
      <c r="E802" s="3" t="s">
        <v>3679</v>
      </c>
      <c r="F802" s="3" t="s">
        <v>2948</v>
      </c>
      <c r="G802" s="3" t="s">
        <v>2949</v>
      </c>
      <c r="P802" s="175">
        <v>0</v>
      </c>
      <c r="Q802" s="176" t="s">
        <v>3962</v>
      </c>
      <c r="R802" s="176"/>
      <c r="S802" s="70">
        <v>0</v>
      </c>
      <c r="T802" s="71"/>
      <c r="U802" s="175"/>
      <c r="V802" s="176"/>
      <c r="W802" s="176"/>
      <c r="X802" s="70"/>
      <c r="Y802" s="71"/>
      <c r="Z802" s="158">
        <f t="shared" si="34"/>
        <v>0</v>
      </c>
      <c r="AA802" s="47">
        <f t="shared" si="35"/>
        <v>0</v>
      </c>
    </row>
    <row r="803" spans="1:27" ht="176">
      <c r="A803" s="4">
        <v>2510</v>
      </c>
      <c r="B803" s="4" t="s">
        <v>522</v>
      </c>
      <c r="D803" s="10" t="s">
        <v>522</v>
      </c>
      <c r="E803" s="3" t="s">
        <v>1311</v>
      </c>
      <c r="F803" s="3" t="s">
        <v>2950</v>
      </c>
      <c r="G803" s="3" t="s">
        <v>2951</v>
      </c>
      <c r="P803" s="175">
        <v>0</v>
      </c>
      <c r="Q803" s="176" t="s">
        <v>3962</v>
      </c>
      <c r="R803" s="176"/>
      <c r="S803" s="70">
        <v>0</v>
      </c>
      <c r="T803" s="71"/>
      <c r="U803" s="175"/>
      <c r="V803" s="176"/>
      <c r="W803" s="176"/>
      <c r="X803" s="70"/>
      <c r="Y803" s="71"/>
      <c r="Z803" s="158">
        <f t="shared" si="34"/>
        <v>0</v>
      </c>
      <c r="AA803" s="47">
        <f t="shared" si="35"/>
        <v>0</v>
      </c>
    </row>
    <row r="804" spans="1:27" ht="128">
      <c r="A804" s="4">
        <v>2511</v>
      </c>
      <c r="B804" s="4" t="s">
        <v>522</v>
      </c>
      <c r="D804" s="10" t="s">
        <v>522</v>
      </c>
      <c r="E804" s="3" t="s">
        <v>3680</v>
      </c>
      <c r="F804" s="3" t="s">
        <v>2952</v>
      </c>
      <c r="G804" s="3" t="s">
        <v>2824</v>
      </c>
      <c r="P804" s="175">
        <v>0</v>
      </c>
      <c r="Q804" s="176" t="s">
        <v>4069</v>
      </c>
      <c r="R804" s="176"/>
      <c r="S804" s="70">
        <v>0</v>
      </c>
      <c r="T804" s="71"/>
      <c r="U804" s="175"/>
      <c r="V804" s="176"/>
      <c r="W804" s="176"/>
      <c r="X804" s="70"/>
      <c r="Y804" s="71"/>
      <c r="Z804" s="158">
        <f t="shared" si="34"/>
        <v>0</v>
      </c>
      <c r="AA804" s="47">
        <f t="shared" si="35"/>
        <v>0</v>
      </c>
    </row>
    <row r="805" spans="1:27" s="29" customFormat="1" ht="16">
      <c r="A805" s="4" t="s">
        <v>522</v>
      </c>
      <c r="B805" s="4" t="s">
        <v>522</v>
      </c>
      <c r="C805" s="4" t="s">
        <v>522</v>
      </c>
      <c r="D805" s="10" t="s">
        <v>522</v>
      </c>
      <c r="H805" s="205"/>
      <c r="I805" s="205"/>
      <c r="J805" s="205"/>
      <c r="K805" s="205"/>
      <c r="L805" s="205"/>
      <c r="M805" s="205"/>
      <c r="N805" s="205"/>
      <c r="O805" s="205"/>
      <c r="P805" s="122"/>
      <c r="Q805" s="122"/>
      <c r="R805" s="122"/>
      <c r="S805" s="122"/>
      <c r="T805" s="122"/>
      <c r="U805" s="122"/>
      <c r="V805" s="122"/>
      <c r="W805" s="122"/>
      <c r="X805" s="122"/>
      <c r="Y805" s="122"/>
    </row>
    <row r="806" spans="1:27" s="29" customFormat="1" ht="16">
      <c r="A806" s="4" t="s">
        <v>522</v>
      </c>
      <c r="B806" s="4" t="s">
        <v>522</v>
      </c>
      <c r="C806" s="4" t="s">
        <v>522</v>
      </c>
      <c r="D806" s="10" t="s">
        <v>522</v>
      </c>
      <c r="H806" s="205"/>
      <c r="I806" s="205"/>
      <c r="J806" s="205"/>
      <c r="K806" s="205"/>
      <c r="L806" s="205"/>
      <c r="M806" s="205"/>
      <c r="N806" s="205"/>
      <c r="O806" s="205"/>
      <c r="P806" s="122"/>
      <c r="Q806" s="122"/>
      <c r="R806" s="122"/>
      <c r="S806" s="122"/>
      <c r="T806" s="122"/>
      <c r="U806" s="122"/>
      <c r="V806" s="122"/>
      <c r="W806" s="122"/>
      <c r="X806" s="122"/>
      <c r="Y806" s="122"/>
    </row>
    <row r="807" spans="1:27" s="29" customFormat="1" ht="17">
      <c r="A807" s="4" t="s">
        <v>522</v>
      </c>
      <c r="B807" s="4" t="s">
        <v>522</v>
      </c>
      <c r="C807" s="4"/>
      <c r="D807" s="10" t="s">
        <v>522</v>
      </c>
      <c r="E807" s="174" t="s">
        <v>137</v>
      </c>
      <c r="H807" s="205"/>
      <c r="I807" s="205"/>
      <c r="J807" s="205"/>
      <c r="K807" s="205"/>
      <c r="L807" s="205"/>
      <c r="M807" s="205"/>
      <c r="N807" s="205"/>
      <c r="O807" s="205"/>
      <c r="P807" s="122"/>
      <c r="Q807" s="122"/>
      <c r="R807" s="122"/>
      <c r="S807" s="122"/>
      <c r="T807" s="122"/>
      <c r="U807" s="122"/>
      <c r="V807" s="122"/>
      <c r="W807" s="122"/>
      <c r="X807" s="122"/>
      <c r="Y807" s="122"/>
      <c r="Z807" s="29" t="str">
        <f t="shared" si="34"/>
        <v/>
      </c>
      <c r="AA807" s="29" t="str">
        <f t="shared" si="35"/>
        <v/>
      </c>
    </row>
    <row r="808" spans="1:27" ht="176">
      <c r="A808" s="4">
        <v>2512</v>
      </c>
      <c r="B808" s="4" t="s">
        <v>2953</v>
      </c>
      <c r="C808" s="4">
        <v>164</v>
      </c>
      <c r="E808" s="3" t="s">
        <v>3681</v>
      </c>
      <c r="F808" s="3" t="s">
        <v>2954</v>
      </c>
      <c r="G808" s="3" t="s">
        <v>2955</v>
      </c>
      <c r="P808" s="175">
        <v>2</v>
      </c>
      <c r="Q808" s="176" t="s">
        <v>3963</v>
      </c>
      <c r="R808" s="176"/>
      <c r="S808" s="70">
        <v>2</v>
      </c>
      <c r="T808" s="71"/>
      <c r="U808" s="175"/>
      <c r="V808" s="176"/>
      <c r="W808" s="176"/>
      <c r="X808" s="70"/>
      <c r="Y808" s="71"/>
      <c r="Z808" s="158">
        <f t="shared" si="34"/>
        <v>2</v>
      </c>
      <c r="AA808" s="47">
        <f t="shared" si="35"/>
        <v>2</v>
      </c>
    </row>
    <row r="809" spans="1:27" ht="192">
      <c r="A809" s="4">
        <v>2513</v>
      </c>
      <c r="B809" s="4" t="s">
        <v>2953</v>
      </c>
      <c r="C809" s="4">
        <v>164</v>
      </c>
      <c r="E809" s="3" t="s">
        <v>3682</v>
      </c>
      <c r="F809" s="3" t="s">
        <v>2956</v>
      </c>
      <c r="G809" s="3" t="s">
        <v>2957</v>
      </c>
      <c r="P809" s="175">
        <v>2</v>
      </c>
      <c r="Q809" s="176" t="s">
        <v>3964</v>
      </c>
      <c r="R809" s="176"/>
      <c r="S809" s="70">
        <v>2</v>
      </c>
      <c r="T809" s="71"/>
      <c r="U809" s="175"/>
      <c r="V809" s="176"/>
      <c r="W809" s="176"/>
      <c r="X809" s="70"/>
      <c r="Y809" s="71"/>
      <c r="Z809" s="158">
        <f t="shared" si="34"/>
        <v>2</v>
      </c>
      <c r="AA809" s="47">
        <f t="shared" si="35"/>
        <v>2</v>
      </c>
    </row>
    <row r="810" spans="1:27" ht="208">
      <c r="A810" s="4">
        <v>2514</v>
      </c>
      <c r="B810" s="4" t="s">
        <v>2953</v>
      </c>
      <c r="C810" s="4">
        <v>164</v>
      </c>
      <c r="E810" s="3" t="s">
        <v>3683</v>
      </c>
      <c r="F810" s="3" t="s">
        <v>2958</v>
      </c>
      <c r="G810" s="3" t="s">
        <v>2959</v>
      </c>
      <c r="P810" s="175">
        <v>0</v>
      </c>
      <c r="Q810" s="176" t="s">
        <v>3965</v>
      </c>
      <c r="R810" s="176"/>
      <c r="S810" s="70">
        <v>0</v>
      </c>
      <c r="T810" s="71"/>
      <c r="U810" s="175"/>
      <c r="V810" s="176"/>
      <c r="W810" s="176"/>
      <c r="X810" s="70"/>
      <c r="Y810" s="71"/>
      <c r="Z810" s="158">
        <f t="shared" si="34"/>
        <v>0</v>
      </c>
      <c r="AA810" s="47">
        <f t="shared" si="35"/>
        <v>0</v>
      </c>
    </row>
    <row r="811" spans="1:27" ht="192">
      <c r="A811" s="4">
        <v>2515</v>
      </c>
      <c r="B811" s="4" t="s">
        <v>2953</v>
      </c>
      <c r="C811" s="4">
        <v>164</v>
      </c>
      <c r="E811" s="3" t="s">
        <v>3684</v>
      </c>
      <c r="F811" s="3" t="s">
        <v>2960</v>
      </c>
      <c r="G811" s="3" t="s">
        <v>2961</v>
      </c>
      <c r="P811" s="175">
        <v>2</v>
      </c>
      <c r="Q811" s="176" t="s">
        <v>3963</v>
      </c>
      <c r="R811" s="176"/>
      <c r="S811" s="70">
        <v>2</v>
      </c>
      <c r="T811" s="71"/>
      <c r="U811" s="175"/>
      <c r="V811" s="176"/>
      <c r="W811" s="176"/>
      <c r="X811" s="70"/>
      <c r="Y811" s="71"/>
      <c r="Z811" s="158">
        <f t="shared" si="34"/>
        <v>2</v>
      </c>
      <c r="AA811" s="47">
        <f t="shared" si="35"/>
        <v>2</v>
      </c>
    </row>
    <row r="812" spans="1:27" ht="208">
      <c r="A812" s="4">
        <v>2516</v>
      </c>
      <c r="B812" s="4" t="s">
        <v>2953</v>
      </c>
      <c r="C812" s="4">
        <v>164</v>
      </c>
      <c r="E812" s="3" t="s">
        <v>2962</v>
      </c>
      <c r="F812" s="3" t="s">
        <v>2963</v>
      </c>
      <c r="G812" s="3" t="s">
        <v>2964</v>
      </c>
      <c r="P812" s="175">
        <v>2</v>
      </c>
      <c r="Q812" s="176" t="s">
        <v>3966</v>
      </c>
      <c r="R812" s="176"/>
      <c r="S812" s="70">
        <v>2</v>
      </c>
      <c r="T812" s="71"/>
      <c r="U812" s="175"/>
      <c r="V812" s="176"/>
      <c r="W812" s="176"/>
      <c r="X812" s="70"/>
      <c r="Y812" s="71"/>
      <c r="Z812" s="158">
        <f t="shared" si="34"/>
        <v>2</v>
      </c>
      <c r="AA812" s="47">
        <f t="shared" si="35"/>
        <v>2</v>
      </c>
    </row>
    <row r="813" spans="1:27" ht="240">
      <c r="A813" s="4">
        <v>2517</v>
      </c>
      <c r="B813" s="4" t="s">
        <v>2953</v>
      </c>
      <c r="C813" s="4">
        <v>164</v>
      </c>
      <c r="E813" s="3" t="s">
        <v>3685</v>
      </c>
      <c r="F813" s="3" t="s">
        <v>2965</v>
      </c>
      <c r="G813" s="3" t="s">
        <v>2966</v>
      </c>
      <c r="P813" s="175">
        <v>2</v>
      </c>
      <c r="Q813" s="176" t="s">
        <v>3967</v>
      </c>
      <c r="R813" s="176"/>
      <c r="S813" s="70">
        <v>2.5</v>
      </c>
      <c r="T813" s="71"/>
      <c r="U813" s="175"/>
      <c r="V813" s="176"/>
      <c r="W813" s="176"/>
      <c r="X813" s="70"/>
      <c r="Y813" s="71"/>
      <c r="Z813" s="158">
        <f t="shared" si="34"/>
        <v>2</v>
      </c>
      <c r="AA813" s="47">
        <f t="shared" si="35"/>
        <v>2.5</v>
      </c>
    </row>
    <row r="814" spans="1:27" ht="208">
      <c r="A814" s="4">
        <v>2518</v>
      </c>
      <c r="B814" s="4" t="s">
        <v>2953</v>
      </c>
      <c r="C814" s="4">
        <v>164</v>
      </c>
      <c r="E814" s="3" t="s">
        <v>3686</v>
      </c>
      <c r="F814" s="3" t="s">
        <v>2967</v>
      </c>
      <c r="G814" s="3" t="s">
        <v>2968</v>
      </c>
      <c r="P814" s="175">
        <v>1</v>
      </c>
      <c r="Q814" s="176" t="s">
        <v>3968</v>
      </c>
      <c r="R814" s="176"/>
      <c r="S814" s="70">
        <v>1</v>
      </c>
      <c r="T814" s="71"/>
      <c r="U814" s="175"/>
      <c r="V814" s="176"/>
      <c r="W814" s="176"/>
      <c r="X814" s="70"/>
      <c r="Y814" s="71"/>
      <c r="Z814" s="158">
        <f t="shared" si="34"/>
        <v>1</v>
      </c>
      <c r="AA814" s="47">
        <f t="shared" si="35"/>
        <v>1</v>
      </c>
    </row>
    <row r="815" spans="1:27" ht="128">
      <c r="A815" s="4">
        <v>2519</v>
      </c>
      <c r="B815" s="4" t="s">
        <v>2953</v>
      </c>
      <c r="C815" s="4">
        <v>164</v>
      </c>
      <c r="E815" s="3" t="s">
        <v>3657</v>
      </c>
      <c r="F815" s="3" t="s">
        <v>2969</v>
      </c>
      <c r="G815" s="3" t="s">
        <v>2903</v>
      </c>
      <c r="P815" s="175">
        <v>0</v>
      </c>
      <c r="Q815" s="176" t="s">
        <v>3969</v>
      </c>
      <c r="R815" s="176"/>
      <c r="S815" s="70">
        <v>0</v>
      </c>
      <c r="T815" s="71"/>
      <c r="U815" s="175"/>
      <c r="V815" s="176"/>
      <c r="W815" s="176"/>
      <c r="X815" s="70"/>
      <c r="Y815" s="71"/>
      <c r="Z815" s="158">
        <f t="shared" si="34"/>
        <v>0</v>
      </c>
      <c r="AA815" s="47">
        <f t="shared" si="35"/>
        <v>0</v>
      </c>
    </row>
    <row r="816" spans="1:27" ht="128">
      <c r="A816" s="4">
        <v>2520</v>
      </c>
      <c r="B816" s="4" t="s">
        <v>2953</v>
      </c>
      <c r="C816" s="4">
        <v>164</v>
      </c>
      <c r="E816" s="3" t="s">
        <v>3687</v>
      </c>
      <c r="F816" s="3" t="s">
        <v>2970</v>
      </c>
      <c r="G816" s="3" t="s">
        <v>2824</v>
      </c>
      <c r="P816" s="175">
        <v>1</v>
      </c>
      <c r="Q816" s="176" t="s">
        <v>3970</v>
      </c>
      <c r="R816" s="176"/>
      <c r="S816" s="70">
        <v>1</v>
      </c>
      <c r="T816" s="71"/>
      <c r="U816" s="175"/>
      <c r="V816" s="176"/>
      <c r="W816" s="176"/>
      <c r="X816" s="70"/>
      <c r="Y816" s="71"/>
      <c r="Z816" s="158">
        <f t="shared" si="34"/>
        <v>1</v>
      </c>
      <c r="AA816" s="47">
        <f t="shared" si="35"/>
        <v>1</v>
      </c>
    </row>
    <row r="817" spans="1:27" s="29" customFormat="1" ht="16">
      <c r="A817" s="4" t="s">
        <v>522</v>
      </c>
      <c r="B817" s="4" t="s">
        <v>522</v>
      </c>
      <c r="C817" s="4" t="s">
        <v>522</v>
      </c>
      <c r="D817" s="10"/>
      <c r="H817" s="205"/>
      <c r="I817" s="205"/>
      <c r="J817" s="205"/>
      <c r="K817" s="205"/>
      <c r="L817" s="205"/>
      <c r="M817" s="205"/>
      <c r="N817" s="205"/>
      <c r="O817" s="205"/>
      <c r="P817" s="122"/>
      <c r="Q817" s="122"/>
      <c r="R817" s="122"/>
      <c r="S817" s="122"/>
      <c r="T817" s="122"/>
      <c r="U817" s="122"/>
      <c r="V817" s="122"/>
      <c r="W817" s="122"/>
      <c r="X817" s="122"/>
      <c r="Y817" s="122"/>
    </row>
    <row r="818" spans="1:27" s="29" customFormat="1" ht="16">
      <c r="A818" s="4" t="s">
        <v>522</v>
      </c>
      <c r="B818" s="4" t="s">
        <v>522</v>
      </c>
      <c r="C818" s="4" t="s">
        <v>522</v>
      </c>
      <c r="D818" s="10"/>
      <c r="H818" s="205"/>
      <c r="I818" s="205"/>
      <c r="J818" s="205"/>
      <c r="K818" s="205"/>
      <c r="L818" s="205"/>
      <c r="M818" s="205"/>
      <c r="N818" s="205"/>
      <c r="O818" s="205"/>
      <c r="P818" s="122"/>
      <c r="Q818" s="122"/>
      <c r="R818" s="122"/>
      <c r="S818" s="122"/>
      <c r="T818" s="122"/>
      <c r="U818" s="122"/>
      <c r="V818" s="122"/>
      <c r="W818" s="122"/>
      <c r="X818" s="122"/>
      <c r="Y818" s="122"/>
    </row>
    <row r="819" spans="1:27" s="29" customFormat="1" ht="17">
      <c r="A819" s="4" t="s">
        <v>522</v>
      </c>
      <c r="B819" s="4" t="s">
        <v>522</v>
      </c>
      <c r="C819" s="4"/>
      <c r="D819" s="10"/>
      <c r="E819" s="174" t="s">
        <v>2971</v>
      </c>
      <c r="H819" s="205"/>
      <c r="I819" s="205"/>
      <c r="J819" s="205"/>
      <c r="K819" s="205"/>
      <c r="L819" s="205"/>
      <c r="M819" s="205"/>
      <c r="N819" s="205"/>
      <c r="O819" s="205"/>
      <c r="P819" s="122"/>
      <c r="Q819" s="122"/>
      <c r="R819" s="122"/>
      <c r="S819" s="122"/>
      <c r="T819" s="122"/>
      <c r="U819" s="122"/>
      <c r="V819" s="122"/>
      <c r="W819" s="122"/>
      <c r="X819" s="122"/>
      <c r="Y819" s="122"/>
      <c r="Z819" s="29" t="str">
        <f t="shared" ref="Z819:Z882" si="36">IF(U819&lt;&gt;"",U819,IF(P819&lt;&gt;"",P819,IF(N819&lt;&gt;"",N819,"")))</f>
        <v/>
      </c>
      <c r="AA819" s="29" t="str">
        <f t="shared" ref="AA819:AA882" si="37">IF(X819&lt;&gt;"",X819,IF(S819&lt;&gt;"",S819,IF(O819&lt;&gt;"",O819,"")))</f>
        <v/>
      </c>
    </row>
    <row r="820" spans="1:27" ht="192">
      <c r="A820" s="4">
        <v>2521</v>
      </c>
      <c r="B820" s="4" t="s">
        <v>2972</v>
      </c>
      <c r="C820" s="4">
        <v>161</v>
      </c>
      <c r="E820" s="3" t="s">
        <v>3688</v>
      </c>
      <c r="F820" s="3" t="s">
        <v>2973</v>
      </c>
      <c r="G820" s="3" t="s">
        <v>2974</v>
      </c>
      <c r="P820" s="175">
        <v>3</v>
      </c>
      <c r="Q820" s="176" t="s">
        <v>3971</v>
      </c>
      <c r="R820" s="176" t="s">
        <v>3900</v>
      </c>
      <c r="S820" s="70">
        <v>3</v>
      </c>
      <c r="T820" s="71"/>
      <c r="U820" s="175"/>
      <c r="V820" s="176"/>
      <c r="W820" s="176"/>
      <c r="X820" s="70"/>
      <c r="Y820" s="71"/>
      <c r="Z820" s="158">
        <f t="shared" si="36"/>
        <v>3</v>
      </c>
      <c r="AA820" s="47">
        <f t="shared" si="37"/>
        <v>3</v>
      </c>
    </row>
    <row r="821" spans="1:27" ht="224">
      <c r="A821" s="4">
        <v>2522</v>
      </c>
      <c r="B821" s="4" t="s">
        <v>2972</v>
      </c>
      <c r="C821" s="4">
        <v>161</v>
      </c>
      <c r="E821" s="3" t="s">
        <v>2962</v>
      </c>
      <c r="F821" s="3" t="s">
        <v>2975</v>
      </c>
      <c r="G821" s="3" t="s">
        <v>2976</v>
      </c>
      <c r="P821" s="175">
        <v>2</v>
      </c>
      <c r="Q821" s="176" t="s">
        <v>3972</v>
      </c>
      <c r="R821" s="176"/>
      <c r="S821" s="70">
        <v>2</v>
      </c>
      <c r="T821" s="71"/>
      <c r="U821" s="175"/>
      <c r="V821" s="176"/>
      <c r="W821" s="176"/>
      <c r="X821" s="70"/>
      <c r="Y821" s="71"/>
      <c r="Z821" s="158">
        <f t="shared" si="36"/>
        <v>2</v>
      </c>
      <c r="AA821" s="47">
        <f t="shared" si="37"/>
        <v>2</v>
      </c>
    </row>
    <row r="822" spans="1:27" ht="176">
      <c r="A822" s="4">
        <v>2523</v>
      </c>
      <c r="B822" s="4" t="s">
        <v>2972</v>
      </c>
      <c r="C822" s="4">
        <v>161</v>
      </c>
      <c r="E822" s="3" t="s">
        <v>3689</v>
      </c>
      <c r="F822" s="3" t="s">
        <v>2977</v>
      </c>
      <c r="G822" s="3" t="s">
        <v>2978</v>
      </c>
      <c r="P822" s="175">
        <v>1</v>
      </c>
      <c r="Q822" s="176" t="s">
        <v>3973</v>
      </c>
      <c r="R822" s="176"/>
      <c r="S822" s="70">
        <v>1</v>
      </c>
      <c r="T822" s="71"/>
      <c r="U822" s="175"/>
      <c r="V822" s="176"/>
      <c r="W822" s="176"/>
      <c r="X822" s="70"/>
      <c r="Y822" s="71"/>
      <c r="Z822" s="158">
        <f t="shared" si="36"/>
        <v>1</v>
      </c>
      <c r="AA822" s="47">
        <f t="shared" si="37"/>
        <v>1</v>
      </c>
    </row>
    <row r="823" spans="1:27" s="29" customFormat="1" ht="16">
      <c r="A823" s="4" t="s">
        <v>522</v>
      </c>
      <c r="B823" s="4" t="s">
        <v>522</v>
      </c>
      <c r="C823" s="4" t="s">
        <v>522</v>
      </c>
      <c r="D823" s="10"/>
      <c r="H823" s="205"/>
      <c r="I823" s="205"/>
      <c r="J823" s="205"/>
      <c r="K823" s="205"/>
      <c r="L823" s="205"/>
      <c r="M823" s="205"/>
      <c r="N823" s="205"/>
      <c r="O823" s="205"/>
      <c r="P823" s="122"/>
      <c r="Q823" s="122"/>
      <c r="R823" s="122"/>
      <c r="S823" s="122"/>
      <c r="T823" s="122"/>
      <c r="U823" s="122"/>
      <c r="V823" s="122"/>
      <c r="W823" s="122"/>
      <c r="X823" s="122"/>
      <c r="Y823" s="122"/>
    </row>
    <row r="824" spans="1:27" s="29" customFormat="1" ht="16">
      <c r="A824" s="4" t="s">
        <v>522</v>
      </c>
      <c r="B824" s="4" t="s">
        <v>522</v>
      </c>
      <c r="C824" s="4" t="s">
        <v>522</v>
      </c>
      <c r="D824" s="10"/>
      <c r="H824" s="205"/>
      <c r="I824" s="205"/>
      <c r="J824" s="205"/>
      <c r="K824" s="205"/>
      <c r="L824" s="205"/>
      <c r="M824" s="205"/>
      <c r="N824" s="205"/>
      <c r="O824" s="205"/>
      <c r="P824" s="122"/>
      <c r="Q824" s="122"/>
      <c r="R824" s="122"/>
      <c r="S824" s="122"/>
      <c r="T824" s="122"/>
      <c r="U824" s="122"/>
      <c r="V824" s="122"/>
      <c r="W824" s="122"/>
      <c r="X824" s="122"/>
      <c r="Y824" s="122"/>
    </row>
    <row r="825" spans="1:27" s="29" customFormat="1" ht="17">
      <c r="A825" s="4" t="s">
        <v>522</v>
      </c>
      <c r="B825" s="4" t="s">
        <v>522</v>
      </c>
      <c r="C825" s="4"/>
      <c r="D825" s="10"/>
      <c r="E825" s="174" t="s">
        <v>133</v>
      </c>
      <c r="H825" s="205"/>
      <c r="I825" s="205"/>
      <c r="J825" s="205"/>
      <c r="K825" s="205"/>
      <c r="L825" s="205"/>
      <c r="M825" s="205"/>
      <c r="N825" s="205"/>
      <c r="O825" s="205"/>
      <c r="P825" s="122"/>
      <c r="Q825" s="122"/>
      <c r="R825" s="122"/>
      <c r="S825" s="122"/>
      <c r="T825" s="122"/>
      <c r="U825" s="122"/>
      <c r="V825" s="122"/>
      <c r="W825" s="122"/>
      <c r="X825" s="122"/>
      <c r="Y825" s="122"/>
      <c r="Z825" s="29" t="str">
        <f t="shared" si="36"/>
        <v/>
      </c>
      <c r="AA825" s="29" t="str">
        <f t="shared" si="37"/>
        <v/>
      </c>
    </row>
    <row r="826" spans="1:27" ht="240">
      <c r="A826" s="4">
        <v>2524</v>
      </c>
      <c r="B826" s="4" t="s">
        <v>2979</v>
      </c>
      <c r="C826" s="4">
        <v>162</v>
      </c>
      <c r="E826" s="3" t="s">
        <v>3690</v>
      </c>
      <c r="F826" s="3" t="s">
        <v>2980</v>
      </c>
      <c r="G826" s="3" t="s">
        <v>2981</v>
      </c>
      <c r="P826" s="175">
        <v>2</v>
      </c>
      <c r="Q826" s="176" t="s">
        <v>3980</v>
      </c>
      <c r="R826" s="176"/>
      <c r="S826" s="70">
        <v>2</v>
      </c>
      <c r="T826" s="71"/>
      <c r="U826" s="175"/>
      <c r="V826" s="176"/>
      <c r="W826" s="176"/>
      <c r="X826" s="70"/>
      <c r="Y826" s="71"/>
      <c r="Z826" s="158">
        <f t="shared" si="36"/>
        <v>2</v>
      </c>
      <c r="AA826" s="47">
        <f t="shared" si="37"/>
        <v>2</v>
      </c>
    </row>
    <row r="827" spans="1:27" ht="208">
      <c r="A827" s="4">
        <v>2525</v>
      </c>
      <c r="B827" s="4" t="s">
        <v>2979</v>
      </c>
      <c r="C827" s="4">
        <v>162</v>
      </c>
      <c r="E827" s="3" t="s">
        <v>3691</v>
      </c>
      <c r="F827" s="3" t="s">
        <v>2982</v>
      </c>
      <c r="G827" s="3" t="s">
        <v>2983</v>
      </c>
      <c r="P827" s="175">
        <v>0</v>
      </c>
      <c r="Q827" s="176" t="s">
        <v>3981</v>
      </c>
      <c r="R827" s="176"/>
      <c r="S827" s="70">
        <v>0</v>
      </c>
      <c r="T827" s="71"/>
      <c r="U827" s="175"/>
      <c r="V827" s="176"/>
      <c r="W827" s="176"/>
      <c r="X827" s="70"/>
      <c r="Y827" s="71"/>
      <c r="Z827" s="158">
        <f t="shared" si="36"/>
        <v>0</v>
      </c>
      <c r="AA827" s="47">
        <f t="shared" si="37"/>
        <v>0</v>
      </c>
    </row>
    <row r="828" spans="1:27" ht="224">
      <c r="A828" s="4">
        <v>2526</v>
      </c>
      <c r="B828" s="4" t="s">
        <v>2979</v>
      </c>
      <c r="C828" s="4">
        <v>162</v>
      </c>
      <c r="E828" s="3" t="s">
        <v>3692</v>
      </c>
      <c r="F828" s="3" t="s">
        <v>2984</v>
      </c>
      <c r="G828" s="3" t="s">
        <v>2985</v>
      </c>
      <c r="P828" s="175">
        <v>1</v>
      </c>
      <c r="Q828" s="176" t="s">
        <v>3982</v>
      </c>
      <c r="R828" s="176"/>
      <c r="S828" s="70">
        <v>1</v>
      </c>
      <c r="T828" s="71"/>
      <c r="U828" s="175"/>
      <c r="V828" s="176"/>
      <c r="W828" s="176"/>
      <c r="X828" s="70"/>
      <c r="Y828" s="71"/>
      <c r="Z828" s="158">
        <f t="shared" si="36"/>
        <v>1</v>
      </c>
      <c r="AA828" s="47">
        <f t="shared" si="37"/>
        <v>1</v>
      </c>
    </row>
    <row r="829" spans="1:27" ht="192">
      <c r="A829" s="4">
        <v>2527</v>
      </c>
      <c r="B829" s="4" t="s">
        <v>2979</v>
      </c>
      <c r="C829" s="4">
        <v>162</v>
      </c>
      <c r="E829" s="3" t="s">
        <v>3693</v>
      </c>
      <c r="F829" s="3" t="s">
        <v>2986</v>
      </c>
      <c r="G829" s="3" t="s">
        <v>2987</v>
      </c>
      <c r="P829" s="175">
        <v>2</v>
      </c>
      <c r="Q829" s="176" t="s">
        <v>3983</v>
      </c>
      <c r="R829" s="176"/>
      <c r="S829" s="70">
        <v>2</v>
      </c>
      <c r="T829" s="71"/>
      <c r="U829" s="175"/>
      <c r="V829" s="176"/>
      <c r="W829" s="176"/>
      <c r="X829" s="70"/>
      <c r="Y829" s="71"/>
      <c r="Z829" s="158">
        <f t="shared" si="36"/>
        <v>2</v>
      </c>
      <c r="AA829" s="47">
        <f t="shared" si="37"/>
        <v>2</v>
      </c>
    </row>
    <row r="830" spans="1:27" ht="256">
      <c r="A830" s="4">
        <v>2528</v>
      </c>
      <c r="B830" s="4" t="s">
        <v>2979</v>
      </c>
      <c r="C830" s="4">
        <v>162</v>
      </c>
      <c r="E830" s="3" t="s">
        <v>3694</v>
      </c>
      <c r="F830" s="3" t="s">
        <v>2988</v>
      </c>
      <c r="G830" s="3" t="s">
        <v>2989</v>
      </c>
      <c r="P830" s="175">
        <v>2</v>
      </c>
      <c r="Q830" s="176" t="s">
        <v>3984</v>
      </c>
      <c r="R830" s="176"/>
      <c r="S830" s="70">
        <v>2</v>
      </c>
      <c r="T830" s="71"/>
      <c r="U830" s="175"/>
      <c r="V830" s="176"/>
      <c r="W830" s="176"/>
      <c r="X830" s="70"/>
      <c r="Y830" s="71"/>
      <c r="Z830" s="158">
        <f t="shared" si="36"/>
        <v>2</v>
      </c>
      <c r="AA830" s="47">
        <f t="shared" si="37"/>
        <v>2</v>
      </c>
    </row>
    <row r="831" spans="1:27" ht="256">
      <c r="A831" s="4">
        <v>2529</v>
      </c>
      <c r="B831" s="4" t="s">
        <v>2979</v>
      </c>
      <c r="C831" s="4">
        <v>162</v>
      </c>
      <c r="E831" s="3" t="s">
        <v>3679</v>
      </c>
      <c r="F831" s="3" t="s">
        <v>2990</v>
      </c>
      <c r="G831" s="3" t="s">
        <v>2991</v>
      </c>
      <c r="P831" s="175">
        <v>3</v>
      </c>
      <c r="Q831" s="176" t="s">
        <v>3985</v>
      </c>
      <c r="R831" s="176"/>
      <c r="S831" s="70">
        <v>3</v>
      </c>
      <c r="T831" s="71"/>
      <c r="U831" s="175"/>
      <c r="V831" s="176"/>
      <c r="W831" s="176"/>
      <c r="X831" s="70"/>
      <c r="Y831" s="71"/>
      <c r="Z831" s="158">
        <f t="shared" si="36"/>
        <v>3</v>
      </c>
      <c r="AA831" s="47">
        <f t="shared" si="37"/>
        <v>3</v>
      </c>
    </row>
    <row r="832" spans="1:27" ht="160">
      <c r="A832" s="4">
        <v>2530</v>
      </c>
      <c r="B832" s="4" t="s">
        <v>2979</v>
      </c>
      <c r="C832" s="4">
        <v>162</v>
      </c>
      <c r="E832" s="3" t="s">
        <v>3695</v>
      </c>
      <c r="F832" s="3" t="s">
        <v>2992</v>
      </c>
      <c r="G832" s="3" t="s">
        <v>2993</v>
      </c>
      <c r="P832" s="175">
        <v>1</v>
      </c>
      <c r="Q832" s="176" t="s">
        <v>3986</v>
      </c>
      <c r="R832" s="176"/>
      <c r="S832" s="70">
        <v>1</v>
      </c>
      <c r="T832" s="71"/>
      <c r="U832" s="175"/>
      <c r="V832" s="176"/>
      <c r="W832" s="176"/>
      <c r="X832" s="70"/>
      <c r="Y832" s="71"/>
      <c r="Z832" s="158">
        <f t="shared" si="36"/>
        <v>1</v>
      </c>
      <c r="AA832" s="47">
        <f t="shared" si="37"/>
        <v>1</v>
      </c>
    </row>
    <row r="833" spans="1:27" ht="128">
      <c r="A833" s="4">
        <v>2531</v>
      </c>
      <c r="B833" s="4" t="s">
        <v>2979</v>
      </c>
      <c r="C833" s="4">
        <v>162</v>
      </c>
      <c r="E833" s="3" t="s">
        <v>3696</v>
      </c>
      <c r="F833" s="3" t="s">
        <v>2994</v>
      </c>
      <c r="G833" s="3" t="s">
        <v>2824</v>
      </c>
      <c r="P833" s="175">
        <v>2</v>
      </c>
      <c r="Q833" s="176" t="s">
        <v>3987</v>
      </c>
      <c r="R833" s="176"/>
      <c r="S833" s="70">
        <v>2</v>
      </c>
      <c r="T833" s="71"/>
      <c r="U833" s="175"/>
      <c r="V833" s="176"/>
      <c r="W833" s="176"/>
      <c r="X833" s="70"/>
      <c r="Y833" s="71"/>
      <c r="Z833" s="158">
        <f t="shared" si="36"/>
        <v>2</v>
      </c>
      <c r="AA833" s="47">
        <f t="shared" si="37"/>
        <v>2</v>
      </c>
    </row>
    <row r="834" spans="1:27" s="29" customFormat="1" ht="16">
      <c r="A834" s="4" t="s">
        <v>522</v>
      </c>
      <c r="B834" s="4" t="s">
        <v>522</v>
      </c>
      <c r="C834" s="4" t="s">
        <v>522</v>
      </c>
      <c r="D834" s="10" t="s">
        <v>522</v>
      </c>
      <c r="H834" s="205"/>
      <c r="I834" s="205"/>
      <c r="J834" s="205"/>
      <c r="K834" s="205"/>
      <c r="L834" s="205"/>
      <c r="M834" s="205"/>
      <c r="N834" s="205"/>
      <c r="O834" s="205"/>
      <c r="P834" s="122"/>
      <c r="Q834" s="122"/>
      <c r="R834" s="122"/>
      <c r="S834" s="122"/>
      <c r="T834" s="122"/>
      <c r="U834" s="122"/>
      <c r="V834" s="122"/>
      <c r="W834" s="122"/>
      <c r="X834" s="122"/>
      <c r="Y834" s="122"/>
    </row>
    <row r="835" spans="1:27" s="29" customFormat="1" ht="16">
      <c r="A835" s="4" t="s">
        <v>522</v>
      </c>
      <c r="B835" s="4" t="s">
        <v>522</v>
      </c>
      <c r="C835" s="4" t="s">
        <v>522</v>
      </c>
      <c r="D835" s="10" t="s">
        <v>522</v>
      </c>
      <c r="H835" s="205"/>
      <c r="I835" s="205"/>
      <c r="J835" s="205"/>
      <c r="K835" s="205"/>
      <c r="L835" s="205"/>
      <c r="M835" s="205"/>
      <c r="N835" s="205"/>
      <c r="O835" s="205"/>
      <c r="P835" s="122"/>
      <c r="Q835" s="122"/>
      <c r="R835" s="122"/>
      <c r="S835" s="122"/>
      <c r="T835" s="122"/>
      <c r="U835" s="122"/>
      <c r="V835" s="122"/>
      <c r="W835" s="122"/>
      <c r="X835" s="122"/>
      <c r="Y835" s="122"/>
    </row>
    <row r="836" spans="1:27" s="29" customFormat="1" ht="34">
      <c r="A836" s="4" t="s">
        <v>522</v>
      </c>
      <c r="B836" s="4" t="s">
        <v>522</v>
      </c>
      <c r="C836" s="4"/>
      <c r="D836" s="10" t="s">
        <v>522</v>
      </c>
      <c r="E836" s="174" t="s">
        <v>141</v>
      </c>
      <c r="H836" s="205"/>
      <c r="I836" s="205"/>
      <c r="J836" s="205"/>
      <c r="K836" s="205"/>
      <c r="L836" s="205"/>
      <c r="M836" s="205"/>
      <c r="N836" s="205"/>
      <c r="O836" s="205"/>
      <c r="P836" s="122"/>
      <c r="Q836" s="122"/>
      <c r="R836" s="122"/>
      <c r="S836" s="122"/>
      <c r="T836" s="122"/>
      <c r="U836" s="122"/>
      <c r="V836" s="122"/>
      <c r="W836" s="122"/>
      <c r="X836" s="122"/>
      <c r="Y836" s="122"/>
      <c r="Z836" s="29" t="str">
        <f t="shared" si="36"/>
        <v/>
      </c>
      <c r="AA836" s="29" t="str">
        <f t="shared" si="37"/>
        <v/>
      </c>
    </row>
    <row r="837" spans="1:27" ht="240">
      <c r="A837" s="4">
        <v>2532</v>
      </c>
      <c r="B837" s="4" t="s">
        <v>2995</v>
      </c>
      <c r="C837" s="4">
        <v>166</v>
      </c>
      <c r="D837" s="10" t="s">
        <v>7</v>
      </c>
      <c r="E837" s="3" t="s">
        <v>2996</v>
      </c>
      <c r="F837" s="3" t="s">
        <v>2997</v>
      </c>
      <c r="G837" s="3" t="s">
        <v>2998</v>
      </c>
      <c r="P837" s="175">
        <v>2</v>
      </c>
      <c r="Q837" s="176" t="s">
        <v>3974</v>
      </c>
      <c r="R837" s="176"/>
      <c r="S837" s="70">
        <v>2</v>
      </c>
      <c r="T837" s="71"/>
      <c r="U837" s="175"/>
      <c r="V837" s="176"/>
      <c r="W837" s="176"/>
      <c r="X837" s="70"/>
      <c r="Y837" s="71"/>
      <c r="Z837" s="158">
        <f t="shared" si="36"/>
        <v>2</v>
      </c>
      <c r="AA837" s="47">
        <f t="shared" si="37"/>
        <v>2</v>
      </c>
    </row>
    <row r="838" spans="1:27" s="29" customFormat="1" ht="16">
      <c r="A838" s="4" t="s">
        <v>522</v>
      </c>
      <c r="B838" s="4" t="s">
        <v>522</v>
      </c>
      <c r="C838" s="4" t="s">
        <v>522</v>
      </c>
      <c r="D838" s="10" t="s">
        <v>522</v>
      </c>
      <c r="H838" s="205"/>
      <c r="I838" s="205"/>
      <c r="J838" s="205"/>
      <c r="K838" s="205"/>
      <c r="L838" s="205"/>
      <c r="M838" s="205"/>
      <c r="N838" s="205"/>
      <c r="O838" s="205"/>
      <c r="P838" s="122"/>
      <c r="Q838" s="122"/>
      <c r="R838" s="122"/>
      <c r="S838" s="122"/>
      <c r="T838" s="122"/>
      <c r="U838" s="122"/>
      <c r="V838" s="122"/>
      <c r="W838" s="122"/>
      <c r="X838" s="122"/>
      <c r="Y838" s="122"/>
    </row>
    <row r="839" spans="1:27" s="29" customFormat="1" ht="16">
      <c r="A839" s="4" t="s">
        <v>522</v>
      </c>
      <c r="B839" s="4" t="s">
        <v>522</v>
      </c>
      <c r="C839" s="4" t="s">
        <v>522</v>
      </c>
      <c r="D839" s="10" t="s">
        <v>522</v>
      </c>
      <c r="H839" s="205"/>
      <c r="I839" s="205"/>
      <c r="J839" s="205"/>
      <c r="K839" s="205"/>
      <c r="L839" s="205"/>
      <c r="M839" s="205"/>
      <c r="N839" s="205"/>
      <c r="O839" s="205"/>
      <c r="P839" s="122"/>
      <c r="Q839" s="122"/>
      <c r="R839" s="122"/>
      <c r="S839" s="122"/>
      <c r="T839" s="122"/>
      <c r="U839" s="122"/>
      <c r="V839" s="122"/>
      <c r="W839" s="122"/>
      <c r="X839" s="122"/>
      <c r="Y839" s="122"/>
    </row>
    <row r="840" spans="1:27" s="29" customFormat="1" ht="34">
      <c r="A840" s="4" t="s">
        <v>522</v>
      </c>
      <c r="B840" s="4" t="s">
        <v>522</v>
      </c>
      <c r="C840" s="4"/>
      <c r="D840" s="10" t="s">
        <v>522</v>
      </c>
      <c r="E840" s="174" t="s">
        <v>143</v>
      </c>
      <c r="H840" s="205"/>
      <c r="I840" s="205"/>
      <c r="J840" s="205"/>
      <c r="K840" s="205"/>
      <c r="L840" s="205"/>
      <c r="M840" s="205"/>
      <c r="N840" s="205"/>
      <c r="O840" s="205"/>
      <c r="P840" s="122"/>
      <c r="Q840" s="122"/>
      <c r="R840" s="122"/>
      <c r="S840" s="122"/>
      <c r="T840" s="122"/>
      <c r="U840" s="122"/>
      <c r="V840" s="122"/>
      <c r="W840" s="122"/>
      <c r="X840" s="122"/>
      <c r="Y840" s="122"/>
      <c r="Z840" s="29" t="str">
        <f t="shared" si="36"/>
        <v/>
      </c>
      <c r="AA840" s="29" t="str">
        <f t="shared" si="37"/>
        <v/>
      </c>
    </row>
    <row r="841" spans="1:27" ht="192">
      <c r="A841" s="4">
        <v>2533</v>
      </c>
      <c r="B841" s="4" t="s">
        <v>2999</v>
      </c>
      <c r="C841" s="4">
        <v>167</v>
      </c>
      <c r="E841" s="3" t="s">
        <v>3697</v>
      </c>
      <c r="F841" s="3" t="s">
        <v>3000</v>
      </c>
      <c r="G841" s="3" t="s">
        <v>3001</v>
      </c>
      <c r="P841" s="175">
        <v>0</v>
      </c>
      <c r="Q841" s="176" t="s">
        <v>3975</v>
      </c>
      <c r="R841" s="176"/>
      <c r="S841" s="70">
        <v>0</v>
      </c>
      <c r="T841" s="71"/>
      <c r="U841" s="175"/>
      <c r="V841" s="176"/>
      <c r="W841" s="176"/>
      <c r="X841" s="70"/>
      <c r="Y841" s="71"/>
      <c r="Z841" s="158">
        <f t="shared" si="36"/>
        <v>0</v>
      </c>
      <c r="AA841" s="47">
        <f t="shared" si="37"/>
        <v>0</v>
      </c>
    </row>
    <row r="842" spans="1:27" ht="272">
      <c r="A842" s="4">
        <v>2534</v>
      </c>
      <c r="B842" s="4" t="s">
        <v>2999</v>
      </c>
      <c r="C842" s="4">
        <v>167</v>
      </c>
      <c r="E842" s="3" t="s">
        <v>3698</v>
      </c>
      <c r="F842" s="3" t="s">
        <v>3002</v>
      </c>
      <c r="G842" s="3" t="s">
        <v>3003</v>
      </c>
      <c r="P842" s="175">
        <v>0</v>
      </c>
      <c r="Q842" s="176" t="s">
        <v>3976</v>
      </c>
      <c r="R842" s="176"/>
      <c r="S842" s="70">
        <v>0</v>
      </c>
      <c r="T842" s="71"/>
      <c r="U842" s="175"/>
      <c r="V842" s="176"/>
      <c r="W842" s="176"/>
      <c r="X842" s="70"/>
      <c r="Y842" s="71"/>
      <c r="Z842" s="158">
        <f t="shared" si="36"/>
        <v>0</v>
      </c>
      <c r="AA842" s="47">
        <f t="shared" si="37"/>
        <v>0</v>
      </c>
    </row>
    <row r="843" spans="1:27" s="29" customFormat="1" ht="16">
      <c r="A843" s="4" t="s">
        <v>522</v>
      </c>
      <c r="B843" s="4" t="s">
        <v>522</v>
      </c>
      <c r="C843" s="4" t="s">
        <v>522</v>
      </c>
      <c r="D843" s="10"/>
      <c r="H843" s="205"/>
      <c r="I843" s="205"/>
      <c r="J843" s="205"/>
      <c r="K843" s="205"/>
      <c r="L843" s="205"/>
      <c r="M843" s="205"/>
      <c r="N843" s="205"/>
      <c r="O843" s="205"/>
      <c r="P843" s="122"/>
      <c r="Q843" s="122"/>
      <c r="R843" s="122"/>
      <c r="S843" s="122"/>
      <c r="T843" s="122"/>
      <c r="U843" s="122"/>
      <c r="V843" s="122"/>
      <c r="W843" s="122"/>
      <c r="X843" s="122"/>
      <c r="Y843" s="122"/>
    </row>
    <row r="844" spans="1:27" s="29" customFormat="1" ht="16">
      <c r="A844" s="4" t="s">
        <v>522</v>
      </c>
      <c r="B844" s="4" t="s">
        <v>522</v>
      </c>
      <c r="C844" s="4" t="s">
        <v>522</v>
      </c>
      <c r="D844" s="10"/>
      <c r="H844" s="205"/>
      <c r="I844" s="205"/>
      <c r="J844" s="205"/>
      <c r="K844" s="205"/>
      <c r="L844" s="205"/>
      <c r="M844" s="205"/>
      <c r="N844" s="205"/>
      <c r="O844" s="205"/>
      <c r="P844" s="122"/>
      <c r="Q844" s="122"/>
      <c r="R844" s="122"/>
      <c r="S844" s="122"/>
      <c r="T844" s="122"/>
      <c r="U844" s="122"/>
      <c r="V844" s="122"/>
      <c r="W844" s="122"/>
      <c r="X844" s="122"/>
      <c r="Y844" s="122"/>
    </row>
    <row r="845" spans="1:27" s="29" customFormat="1" ht="34">
      <c r="A845" s="4" t="s">
        <v>522</v>
      </c>
      <c r="B845" s="4" t="s">
        <v>522</v>
      </c>
      <c r="C845" s="4"/>
      <c r="D845" s="10"/>
      <c r="E845" s="174" t="s">
        <v>135</v>
      </c>
      <c r="H845" s="205"/>
      <c r="I845" s="205"/>
      <c r="J845" s="205"/>
      <c r="K845" s="205"/>
      <c r="L845" s="205"/>
      <c r="M845" s="205"/>
      <c r="N845" s="205"/>
      <c r="O845" s="205"/>
      <c r="P845" s="122"/>
      <c r="Q845" s="122"/>
      <c r="R845" s="122"/>
      <c r="S845" s="122"/>
      <c r="T845" s="122"/>
      <c r="U845" s="122"/>
      <c r="V845" s="122"/>
      <c r="W845" s="122"/>
      <c r="X845" s="122"/>
      <c r="Y845" s="122"/>
      <c r="Z845" s="29" t="str">
        <f t="shared" si="36"/>
        <v/>
      </c>
      <c r="AA845" s="29" t="str">
        <f t="shared" si="37"/>
        <v/>
      </c>
    </row>
    <row r="846" spans="1:27" ht="256">
      <c r="A846" s="4">
        <v>2535</v>
      </c>
      <c r="B846" s="4" t="s">
        <v>3004</v>
      </c>
      <c r="C846" s="4">
        <v>163</v>
      </c>
      <c r="E846" s="3" t="s">
        <v>3699</v>
      </c>
      <c r="F846" s="3" t="s">
        <v>3005</v>
      </c>
      <c r="G846" s="3" t="s">
        <v>3006</v>
      </c>
      <c r="P846" s="175">
        <v>3</v>
      </c>
      <c r="Q846" s="176" t="s">
        <v>3988</v>
      </c>
      <c r="R846" s="176"/>
      <c r="S846" s="70">
        <v>3</v>
      </c>
      <c r="T846" s="71"/>
      <c r="U846" s="175"/>
      <c r="V846" s="176"/>
      <c r="W846" s="176"/>
      <c r="X846" s="70"/>
      <c r="Y846" s="71"/>
      <c r="Z846" s="158">
        <f t="shared" si="36"/>
        <v>3</v>
      </c>
      <c r="AA846" s="47">
        <f t="shared" si="37"/>
        <v>3</v>
      </c>
    </row>
    <row r="847" spans="1:27" ht="272">
      <c r="A847" s="4">
        <v>2536</v>
      </c>
      <c r="B847" s="4" t="s">
        <v>3004</v>
      </c>
      <c r="C847" s="4">
        <v>163</v>
      </c>
      <c r="E847" s="3" t="s">
        <v>3700</v>
      </c>
      <c r="F847" s="3" t="s">
        <v>3007</v>
      </c>
      <c r="G847" s="3" t="s">
        <v>3008</v>
      </c>
      <c r="P847" s="175">
        <v>2</v>
      </c>
      <c r="Q847" s="176" t="s">
        <v>3978</v>
      </c>
      <c r="R847" s="176"/>
      <c r="S847" s="70">
        <v>2</v>
      </c>
      <c r="T847" s="71"/>
      <c r="U847" s="175"/>
      <c r="V847" s="176"/>
      <c r="W847" s="176"/>
      <c r="X847" s="70"/>
      <c r="Y847" s="71"/>
      <c r="Z847" s="158">
        <f t="shared" si="36"/>
        <v>2</v>
      </c>
      <c r="AA847" s="47">
        <f t="shared" si="37"/>
        <v>2</v>
      </c>
    </row>
    <row r="848" spans="1:27" ht="256">
      <c r="A848" s="4">
        <v>2537</v>
      </c>
      <c r="B848" s="4" t="s">
        <v>3004</v>
      </c>
      <c r="C848" s="4">
        <v>163</v>
      </c>
      <c r="E848" s="3" t="s">
        <v>3701</v>
      </c>
      <c r="F848" s="3" t="s">
        <v>3009</v>
      </c>
      <c r="G848" s="3" t="s">
        <v>3010</v>
      </c>
      <c r="P848" s="175">
        <v>1</v>
      </c>
      <c r="Q848" s="176" t="s">
        <v>3979</v>
      </c>
      <c r="R848" s="176"/>
      <c r="S848" s="70">
        <v>1</v>
      </c>
      <c r="T848" s="71"/>
      <c r="U848" s="175"/>
      <c r="V848" s="176"/>
      <c r="W848" s="176"/>
      <c r="X848" s="70"/>
      <c r="Y848" s="71"/>
      <c r="Z848" s="158">
        <f t="shared" si="36"/>
        <v>1</v>
      </c>
      <c r="AA848" s="47">
        <f t="shared" si="37"/>
        <v>1</v>
      </c>
    </row>
    <row r="849" spans="1:27" ht="288">
      <c r="A849" s="4">
        <v>2538</v>
      </c>
      <c r="B849" s="4" t="s">
        <v>3004</v>
      </c>
      <c r="C849" s="4">
        <v>163</v>
      </c>
      <c r="E849" s="3" t="s">
        <v>3702</v>
      </c>
      <c r="F849" s="3" t="s">
        <v>3011</v>
      </c>
      <c r="G849" s="3" t="s">
        <v>2824</v>
      </c>
      <c r="P849" s="175">
        <v>3</v>
      </c>
      <c r="Q849" s="176" t="s">
        <v>3989</v>
      </c>
      <c r="R849" s="176"/>
      <c r="S849" s="70">
        <v>3</v>
      </c>
      <c r="T849" s="71"/>
      <c r="U849" s="175"/>
      <c r="V849" s="176"/>
      <c r="W849" s="176"/>
      <c r="X849" s="70"/>
      <c r="Y849" s="71"/>
      <c r="Z849" s="158">
        <f t="shared" si="36"/>
        <v>3</v>
      </c>
      <c r="AA849" s="47">
        <f t="shared" si="37"/>
        <v>3</v>
      </c>
    </row>
    <row r="850" spans="1:27" s="29" customFormat="1" ht="16">
      <c r="A850" s="4" t="s">
        <v>522</v>
      </c>
      <c r="B850" s="4" t="s">
        <v>522</v>
      </c>
      <c r="C850" s="4" t="s">
        <v>522</v>
      </c>
      <c r="D850" s="10" t="s">
        <v>522</v>
      </c>
      <c r="H850" s="205"/>
      <c r="I850" s="205"/>
      <c r="J850" s="205"/>
      <c r="K850" s="205"/>
      <c r="L850" s="205"/>
      <c r="M850" s="205"/>
      <c r="N850" s="205"/>
      <c r="O850" s="205"/>
      <c r="P850" s="122"/>
      <c r="Q850" s="122"/>
      <c r="R850" s="122"/>
      <c r="S850" s="122"/>
      <c r="T850" s="122"/>
      <c r="U850" s="122"/>
      <c r="V850" s="122"/>
      <c r="W850" s="122"/>
      <c r="X850" s="122"/>
      <c r="Y850" s="122"/>
    </row>
    <row r="851" spans="1:27" s="29" customFormat="1" ht="16">
      <c r="A851" s="4" t="s">
        <v>522</v>
      </c>
      <c r="B851" s="4" t="s">
        <v>522</v>
      </c>
      <c r="C851" s="4" t="s">
        <v>522</v>
      </c>
      <c r="D851" s="10" t="s">
        <v>522</v>
      </c>
      <c r="H851" s="205"/>
      <c r="I851" s="205"/>
      <c r="J851" s="205"/>
      <c r="K851" s="205"/>
      <c r="L851" s="205"/>
      <c r="M851" s="205"/>
      <c r="N851" s="205"/>
      <c r="O851" s="205"/>
      <c r="P851" s="122"/>
      <c r="Q851" s="122"/>
      <c r="R851" s="122"/>
      <c r="S851" s="122"/>
      <c r="T851" s="122"/>
      <c r="U851" s="122"/>
      <c r="V851" s="122"/>
      <c r="W851" s="122"/>
      <c r="X851" s="122"/>
      <c r="Y851" s="122"/>
    </row>
    <row r="852" spans="1:27" s="29" customFormat="1" ht="17">
      <c r="A852" s="4" t="s">
        <v>522</v>
      </c>
      <c r="B852" s="4" t="s">
        <v>522</v>
      </c>
      <c r="C852" s="4"/>
      <c r="D852" s="10" t="s">
        <v>522</v>
      </c>
      <c r="E852" s="174" t="s">
        <v>145</v>
      </c>
      <c r="H852" s="205"/>
      <c r="I852" s="205"/>
      <c r="J852" s="205"/>
      <c r="K852" s="205"/>
      <c r="L852" s="205"/>
      <c r="M852" s="205"/>
      <c r="N852" s="205"/>
      <c r="O852" s="205"/>
      <c r="P852" s="122"/>
      <c r="Q852" s="122"/>
      <c r="R852" s="122"/>
      <c r="S852" s="122"/>
      <c r="T852" s="122"/>
      <c r="U852" s="122"/>
      <c r="V852" s="122"/>
      <c r="W852" s="122"/>
      <c r="X852" s="122"/>
      <c r="Y852" s="122"/>
      <c r="Z852" s="29" t="str">
        <f t="shared" si="36"/>
        <v/>
      </c>
      <c r="AA852" s="29" t="str">
        <f t="shared" si="37"/>
        <v/>
      </c>
    </row>
    <row r="853" spans="1:27" ht="144">
      <c r="A853" s="4">
        <v>2539</v>
      </c>
      <c r="B853" s="4" t="s">
        <v>3012</v>
      </c>
      <c r="C853" s="4">
        <v>168</v>
      </c>
      <c r="D853" s="10" t="s">
        <v>7</v>
      </c>
      <c r="E853" s="3" t="s">
        <v>2853</v>
      </c>
      <c r="F853" s="3" t="s">
        <v>3013</v>
      </c>
      <c r="G853" s="3" t="s">
        <v>3014</v>
      </c>
      <c r="P853" s="175">
        <v>2</v>
      </c>
      <c r="Q853" s="176" t="s">
        <v>3977</v>
      </c>
      <c r="R853" s="176"/>
      <c r="S853" s="70">
        <v>2</v>
      </c>
      <c r="T853" s="71"/>
      <c r="U853" s="175"/>
      <c r="V853" s="176"/>
      <c r="W853" s="176"/>
      <c r="X853" s="70"/>
      <c r="Y853" s="71"/>
      <c r="Z853" s="158">
        <f t="shared" si="36"/>
        <v>2</v>
      </c>
      <c r="AA853" s="47">
        <f t="shared" si="37"/>
        <v>2</v>
      </c>
    </row>
    <row r="854" spans="1:27" s="29" customFormat="1" ht="16">
      <c r="A854" s="4" t="s">
        <v>522</v>
      </c>
      <c r="B854" s="4" t="s">
        <v>522</v>
      </c>
      <c r="C854" s="4" t="s">
        <v>522</v>
      </c>
      <c r="D854" s="10" t="s">
        <v>522</v>
      </c>
      <c r="H854" s="205"/>
      <c r="I854" s="205"/>
      <c r="J854" s="205"/>
      <c r="K854" s="205"/>
      <c r="L854" s="205"/>
      <c r="M854" s="205"/>
      <c r="N854" s="205"/>
      <c r="O854" s="205"/>
      <c r="P854" s="122"/>
      <c r="Q854" s="122"/>
      <c r="R854" s="122"/>
      <c r="S854" s="122"/>
      <c r="T854" s="122"/>
      <c r="U854" s="122"/>
      <c r="V854" s="122"/>
      <c r="W854" s="122"/>
      <c r="X854" s="122"/>
      <c r="Y854" s="122"/>
    </row>
    <row r="855" spans="1:27" s="29" customFormat="1" ht="16">
      <c r="A855" s="4" t="s">
        <v>522</v>
      </c>
      <c r="B855" s="4" t="s">
        <v>522</v>
      </c>
      <c r="C855" s="4" t="s">
        <v>522</v>
      </c>
      <c r="D855" s="10" t="s">
        <v>522</v>
      </c>
      <c r="H855" s="205"/>
      <c r="I855" s="205"/>
      <c r="J855" s="205"/>
      <c r="K855" s="205"/>
      <c r="L855" s="205"/>
      <c r="M855" s="205"/>
      <c r="N855" s="205"/>
      <c r="O855" s="205"/>
      <c r="P855" s="122"/>
      <c r="Q855" s="122"/>
      <c r="R855" s="122"/>
      <c r="S855" s="122"/>
      <c r="T855" s="122"/>
      <c r="U855" s="122"/>
      <c r="V855" s="122"/>
      <c r="W855" s="122"/>
      <c r="X855" s="122"/>
      <c r="Y855" s="122"/>
    </row>
    <row r="856" spans="1:27" s="29" customFormat="1" ht="17">
      <c r="A856" s="4" t="s">
        <v>522</v>
      </c>
      <c r="B856" s="4" t="s">
        <v>522</v>
      </c>
      <c r="C856" s="4"/>
      <c r="D856" s="10" t="s">
        <v>522</v>
      </c>
      <c r="E856" s="174" t="s">
        <v>3015</v>
      </c>
      <c r="H856" s="205"/>
      <c r="I856" s="205"/>
      <c r="J856" s="205"/>
      <c r="K856" s="205"/>
      <c r="L856" s="205"/>
      <c r="M856" s="205"/>
      <c r="N856" s="205"/>
      <c r="O856" s="205"/>
      <c r="P856" s="122"/>
      <c r="Q856" s="122"/>
      <c r="R856" s="122"/>
      <c r="S856" s="122"/>
      <c r="T856" s="122"/>
      <c r="U856" s="122"/>
      <c r="V856" s="122"/>
      <c r="W856" s="122"/>
      <c r="X856" s="122"/>
      <c r="Y856" s="122"/>
      <c r="Z856" s="29" t="str">
        <f t="shared" si="36"/>
        <v/>
      </c>
      <c r="AA856" s="29" t="str">
        <f t="shared" si="37"/>
        <v/>
      </c>
    </row>
    <row r="857" spans="1:27" ht="224">
      <c r="A857" s="4">
        <v>2540</v>
      </c>
      <c r="B857" s="4" t="s">
        <v>3016</v>
      </c>
      <c r="C857" s="4">
        <v>169</v>
      </c>
      <c r="D857" s="10" t="s">
        <v>7</v>
      </c>
      <c r="E857" s="3" t="s">
        <v>2962</v>
      </c>
      <c r="F857" s="3" t="s">
        <v>3017</v>
      </c>
      <c r="G857" s="3" t="s">
        <v>3018</v>
      </c>
      <c r="P857" s="175">
        <v>2</v>
      </c>
      <c r="Q857" s="176" t="s">
        <v>3972</v>
      </c>
      <c r="R857" s="176"/>
      <c r="S857" s="70">
        <v>2</v>
      </c>
      <c r="T857" s="71"/>
      <c r="U857" s="175"/>
      <c r="V857" s="176"/>
      <c r="W857" s="176"/>
      <c r="X857" s="70"/>
      <c r="Y857" s="71"/>
      <c r="Z857" s="158">
        <f t="shared" si="36"/>
        <v>2</v>
      </c>
      <c r="AA857" s="47">
        <f t="shared" si="37"/>
        <v>2</v>
      </c>
    </row>
    <row r="858" spans="1:27" s="29" customFormat="1" ht="16">
      <c r="A858" s="4" t="s">
        <v>522</v>
      </c>
      <c r="B858" s="4" t="s">
        <v>522</v>
      </c>
      <c r="C858" s="4" t="s">
        <v>522</v>
      </c>
      <c r="D858" s="10" t="s">
        <v>522</v>
      </c>
      <c r="H858" s="205"/>
      <c r="I858" s="205"/>
      <c r="J858" s="205"/>
      <c r="K858" s="205"/>
      <c r="L858" s="205"/>
      <c r="M858" s="205"/>
      <c r="N858" s="205"/>
      <c r="O858" s="205"/>
      <c r="P858" s="122"/>
      <c r="Q858" s="122"/>
      <c r="R858" s="122"/>
      <c r="S858" s="122"/>
      <c r="T858" s="122"/>
      <c r="U858" s="122"/>
      <c r="V858" s="122"/>
      <c r="W858" s="122"/>
      <c r="X858" s="122"/>
      <c r="Y858" s="122"/>
    </row>
    <row r="859" spans="1:27" s="29" customFormat="1" ht="16">
      <c r="A859" s="4" t="s">
        <v>522</v>
      </c>
      <c r="B859" s="4" t="s">
        <v>522</v>
      </c>
      <c r="C859" s="4" t="s">
        <v>522</v>
      </c>
      <c r="D859" s="10" t="s">
        <v>522</v>
      </c>
      <c r="H859" s="205"/>
      <c r="I859" s="205"/>
      <c r="J859" s="205"/>
      <c r="K859" s="205"/>
      <c r="L859" s="205"/>
      <c r="M859" s="205"/>
      <c r="N859" s="205"/>
      <c r="O859" s="205"/>
      <c r="P859" s="122"/>
      <c r="Q859" s="122"/>
      <c r="R859" s="122"/>
      <c r="S859" s="122"/>
      <c r="T859" s="122"/>
      <c r="U859" s="122"/>
      <c r="V859" s="122"/>
      <c r="W859" s="122"/>
      <c r="X859" s="122"/>
      <c r="Y859" s="122"/>
    </row>
    <row r="860" spans="1:27" s="29" customFormat="1" ht="17">
      <c r="A860" s="4" t="s">
        <v>522</v>
      </c>
      <c r="B860" s="4" t="s">
        <v>522</v>
      </c>
      <c r="C860" s="4"/>
      <c r="D860" s="10" t="s">
        <v>522</v>
      </c>
      <c r="E860" s="174" t="s">
        <v>151</v>
      </c>
      <c r="H860" s="205"/>
      <c r="I860" s="205"/>
      <c r="J860" s="205"/>
      <c r="K860" s="205"/>
      <c r="L860" s="205"/>
      <c r="M860" s="205"/>
      <c r="N860" s="205"/>
      <c r="O860" s="205"/>
      <c r="P860" s="122"/>
      <c r="Q860" s="122"/>
      <c r="R860" s="122"/>
      <c r="S860" s="122"/>
      <c r="T860" s="122"/>
      <c r="U860" s="122"/>
      <c r="V860" s="122"/>
      <c r="W860" s="122"/>
      <c r="X860" s="122"/>
      <c r="Y860" s="122"/>
      <c r="Z860" s="29" t="str">
        <f t="shared" si="36"/>
        <v/>
      </c>
      <c r="AA860" s="29" t="str">
        <f t="shared" si="37"/>
        <v/>
      </c>
    </row>
    <row r="861" spans="1:27" ht="128">
      <c r="A861" s="4">
        <v>2541</v>
      </c>
      <c r="B861" s="4" t="s">
        <v>3019</v>
      </c>
      <c r="C861" s="4">
        <v>171</v>
      </c>
      <c r="D861" s="10" t="s">
        <v>7</v>
      </c>
      <c r="E861" s="3" t="s">
        <v>3020</v>
      </c>
      <c r="F861" s="3" t="s">
        <v>3021</v>
      </c>
      <c r="G861" s="3" t="s">
        <v>3022</v>
      </c>
      <c r="P861" s="175">
        <v>2</v>
      </c>
      <c r="Q861" s="176" t="s">
        <v>3990</v>
      </c>
      <c r="R861" s="176"/>
      <c r="S861" s="70">
        <v>2</v>
      </c>
      <c r="T861" s="71"/>
      <c r="U861" s="175"/>
      <c r="V861" s="176"/>
      <c r="W861" s="176"/>
      <c r="X861" s="70"/>
      <c r="Y861" s="71"/>
      <c r="Z861" s="158">
        <f t="shared" si="36"/>
        <v>2</v>
      </c>
      <c r="AA861" s="47">
        <f t="shared" si="37"/>
        <v>2</v>
      </c>
    </row>
    <row r="862" spans="1:27" s="29" customFormat="1" ht="16">
      <c r="A862" s="4" t="s">
        <v>522</v>
      </c>
      <c r="B862" s="4" t="s">
        <v>522</v>
      </c>
      <c r="C862" s="4" t="s">
        <v>522</v>
      </c>
      <c r="D862" s="10" t="s">
        <v>522</v>
      </c>
      <c r="H862" s="205"/>
      <c r="I862" s="205"/>
      <c r="J862" s="205"/>
      <c r="K862" s="205"/>
      <c r="L862" s="205"/>
      <c r="M862" s="205"/>
      <c r="N862" s="205"/>
      <c r="O862" s="205"/>
      <c r="P862" s="122"/>
      <c r="Q862" s="122"/>
      <c r="R862" s="122"/>
      <c r="S862" s="122"/>
      <c r="T862" s="122"/>
      <c r="U862" s="122"/>
      <c r="V862" s="122"/>
      <c r="W862" s="122"/>
      <c r="X862" s="122"/>
      <c r="Y862" s="122"/>
    </row>
    <row r="863" spans="1:27" s="29" customFormat="1" ht="16">
      <c r="A863" s="4" t="s">
        <v>522</v>
      </c>
      <c r="B863" s="4" t="s">
        <v>522</v>
      </c>
      <c r="C863" s="4" t="s">
        <v>522</v>
      </c>
      <c r="D863" s="10" t="s">
        <v>522</v>
      </c>
      <c r="H863" s="205"/>
      <c r="I863" s="205"/>
      <c r="J863" s="205"/>
      <c r="K863" s="205"/>
      <c r="L863" s="205"/>
      <c r="M863" s="205"/>
      <c r="N863" s="205"/>
      <c r="O863" s="205"/>
      <c r="P863" s="122"/>
      <c r="Q863" s="122"/>
      <c r="R863" s="122"/>
      <c r="S863" s="122"/>
      <c r="T863" s="122"/>
      <c r="U863" s="122"/>
      <c r="V863" s="122"/>
      <c r="W863" s="122"/>
      <c r="X863" s="122"/>
      <c r="Y863" s="122"/>
    </row>
    <row r="864" spans="1:27" ht="19" customHeight="1">
      <c r="A864" s="4" t="s">
        <v>522</v>
      </c>
      <c r="B864" s="4" t="s">
        <v>522</v>
      </c>
      <c r="D864" s="10" t="s">
        <v>522</v>
      </c>
      <c r="E864" s="215" t="s">
        <v>46</v>
      </c>
      <c r="F864" s="215"/>
      <c r="G864" s="215"/>
      <c r="P864" s="122"/>
      <c r="Q864" s="122"/>
      <c r="R864" s="122"/>
      <c r="S864" s="122"/>
      <c r="T864" s="122"/>
      <c r="U864" s="122"/>
      <c r="V864" s="122"/>
      <c r="W864" s="122"/>
      <c r="X864" s="122"/>
      <c r="Y864" s="122"/>
      <c r="Z864" s="29" t="str">
        <f t="shared" si="36"/>
        <v/>
      </c>
      <c r="AA864" s="29" t="str">
        <f t="shared" si="37"/>
        <v/>
      </c>
    </row>
    <row r="865" spans="1:27" s="29" customFormat="1" ht="17">
      <c r="A865" s="4" t="s">
        <v>522</v>
      </c>
      <c r="B865" s="4" t="s">
        <v>522</v>
      </c>
      <c r="C865" s="4"/>
      <c r="D865" s="10" t="s">
        <v>522</v>
      </c>
      <c r="E865" s="174" t="s">
        <v>154</v>
      </c>
      <c r="H865" s="205"/>
      <c r="I865" s="205"/>
      <c r="J865" s="205"/>
      <c r="K865" s="205"/>
      <c r="L865" s="205"/>
      <c r="M865" s="205"/>
      <c r="N865" s="205"/>
      <c r="O865" s="205"/>
      <c r="P865" s="122"/>
      <c r="Q865" s="122"/>
      <c r="R865" s="122"/>
      <c r="S865" s="122"/>
      <c r="T865" s="122"/>
      <c r="U865" s="122"/>
      <c r="V865" s="122"/>
      <c r="W865" s="122"/>
      <c r="X865" s="122"/>
      <c r="Y865" s="122"/>
      <c r="Z865" s="29" t="str">
        <f t="shared" si="36"/>
        <v/>
      </c>
      <c r="AA865" s="29" t="str">
        <f t="shared" si="37"/>
        <v/>
      </c>
    </row>
    <row r="866" spans="1:27" ht="224">
      <c r="A866" s="4">
        <v>2542</v>
      </c>
      <c r="B866" s="4" t="s">
        <v>3023</v>
      </c>
      <c r="C866" s="4">
        <v>173</v>
      </c>
      <c r="D866" s="10" t="s">
        <v>7</v>
      </c>
      <c r="E866" s="3" t="s">
        <v>3024</v>
      </c>
      <c r="F866" s="3" t="s">
        <v>3025</v>
      </c>
      <c r="G866" s="3" t="s">
        <v>3026</v>
      </c>
      <c r="P866" s="175">
        <v>2</v>
      </c>
      <c r="Q866" s="176" t="s">
        <v>4003</v>
      </c>
      <c r="R866" s="176"/>
      <c r="S866" s="70">
        <v>2</v>
      </c>
      <c r="T866" s="71"/>
      <c r="U866" s="175"/>
      <c r="V866" s="176"/>
      <c r="W866" s="176"/>
      <c r="X866" s="70"/>
      <c r="Y866" s="71"/>
      <c r="Z866" s="158">
        <f t="shared" si="36"/>
        <v>2</v>
      </c>
      <c r="AA866" s="47">
        <f t="shared" si="37"/>
        <v>2</v>
      </c>
    </row>
    <row r="867" spans="1:27" ht="128">
      <c r="A867" s="4">
        <v>2543</v>
      </c>
      <c r="B867" s="4" t="s">
        <v>3023</v>
      </c>
      <c r="C867" s="4">
        <v>173</v>
      </c>
      <c r="E867" s="3" t="s">
        <v>3703</v>
      </c>
      <c r="F867" s="3" t="s">
        <v>3027</v>
      </c>
      <c r="G867" s="3" t="s">
        <v>2824</v>
      </c>
      <c r="P867" s="175">
        <v>2</v>
      </c>
      <c r="Q867" s="176" t="s">
        <v>4004</v>
      </c>
      <c r="R867" s="176"/>
      <c r="S867" s="70">
        <v>2</v>
      </c>
      <c r="T867" s="71"/>
      <c r="U867" s="175"/>
      <c r="V867" s="176"/>
      <c r="W867" s="176"/>
      <c r="X867" s="70"/>
      <c r="Y867" s="71"/>
      <c r="Z867" s="158">
        <f t="shared" si="36"/>
        <v>2</v>
      </c>
      <c r="AA867" s="47">
        <f t="shared" si="37"/>
        <v>2</v>
      </c>
    </row>
    <row r="868" spans="1:27" s="29" customFormat="1" ht="16">
      <c r="A868" s="4" t="s">
        <v>522</v>
      </c>
      <c r="B868" s="4" t="s">
        <v>522</v>
      </c>
      <c r="C868" s="4" t="s">
        <v>522</v>
      </c>
      <c r="D868" s="10" t="s">
        <v>522</v>
      </c>
      <c r="H868" s="205"/>
      <c r="I868" s="205"/>
      <c r="J868" s="205"/>
      <c r="K868" s="205"/>
      <c r="L868" s="205"/>
      <c r="M868" s="205"/>
      <c r="N868" s="205"/>
      <c r="O868" s="205"/>
      <c r="P868" s="122"/>
      <c r="Q868" s="122"/>
      <c r="R868" s="122"/>
      <c r="S868" s="122"/>
      <c r="T868" s="122"/>
      <c r="U868" s="122"/>
      <c r="V868" s="122"/>
      <c r="W868" s="122"/>
      <c r="X868" s="122"/>
      <c r="Y868" s="122"/>
    </row>
    <row r="869" spans="1:27" s="29" customFormat="1" ht="16">
      <c r="A869" s="4" t="s">
        <v>522</v>
      </c>
      <c r="B869" s="4" t="s">
        <v>522</v>
      </c>
      <c r="C869" s="4" t="s">
        <v>522</v>
      </c>
      <c r="D869" s="10" t="s">
        <v>522</v>
      </c>
      <c r="H869" s="205"/>
      <c r="I869" s="205"/>
      <c r="J869" s="205"/>
      <c r="K869" s="205"/>
      <c r="L869" s="205"/>
      <c r="M869" s="205"/>
      <c r="N869" s="205"/>
      <c r="O869" s="205"/>
      <c r="P869" s="122"/>
      <c r="Q869" s="122"/>
      <c r="R869" s="122"/>
      <c r="S869" s="122"/>
      <c r="T869" s="122"/>
      <c r="U869" s="122"/>
      <c r="V869" s="122"/>
      <c r="W869" s="122"/>
      <c r="X869" s="122"/>
      <c r="Y869" s="122"/>
    </row>
    <row r="870" spans="1:27" s="29" customFormat="1" ht="17">
      <c r="A870" s="4" t="s">
        <v>522</v>
      </c>
      <c r="B870" s="4" t="s">
        <v>522</v>
      </c>
      <c r="C870" s="4"/>
      <c r="D870" s="10" t="s">
        <v>522</v>
      </c>
      <c r="E870" s="174" t="s">
        <v>157</v>
      </c>
      <c r="H870" s="205"/>
      <c r="I870" s="205"/>
      <c r="J870" s="205"/>
      <c r="K870" s="205"/>
      <c r="L870" s="205"/>
      <c r="M870" s="205"/>
      <c r="N870" s="205"/>
      <c r="O870" s="205"/>
      <c r="P870" s="122"/>
      <c r="Q870" s="122"/>
      <c r="R870" s="122"/>
      <c r="S870" s="122"/>
      <c r="T870" s="122"/>
      <c r="U870" s="122"/>
      <c r="V870" s="122"/>
      <c r="W870" s="122"/>
      <c r="X870" s="122"/>
      <c r="Y870" s="122"/>
      <c r="Z870" s="29" t="str">
        <f t="shared" si="36"/>
        <v/>
      </c>
      <c r="AA870" s="29" t="str">
        <f t="shared" si="37"/>
        <v/>
      </c>
    </row>
    <row r="871" spans="1:27" ht="176">
      <c r="A871" s="4">
        <v>2544</v>
      </c>
      <c r="B871" s="4" t="s">
        <v>3028</v>
      </c>
      <c r="C871" s="4">
        <v>174</v>
      </c>
      <c r="E871" s="3" t="s">
        <v>3704</v>
      </c>
      <c r="F871" s="3" t="s">
        <v>3029</v>
      </c>
      <c r="G871" s="3" t="s">
        <v>3030</v>
      </c>
      <c r="P871" s="175">
        <v>0</v>
      </c>
      <c r="Q871" s="176" t="s">
        <v>4005</v>
      </c>
      <c r="R871" s="176"/>
      <c r="S871" s="70">
        <v>0</v>
      </c>
      <c r="T871" s="71"/>
      <c r="U871" s="175"/>
      <c r="V871" s="176"/>
      <c r="W871" s="176"/>
      <c r="X871" s="70"/>
      <c r="Y871" s="71"/>
      <c r="Z871" s="158">
        <f t="shared" si="36"/>
        <v>0</v>
      </c>
      <c r="AA871" s="47">
        <f t="shared" si="37"/>
        <v>0</v>
      </c>
    </row>
    <row r="872" spans="1:27" ht="256">
      <c r="A872" s="4">
        <v>2545</v>
      </c>
      <c r="B872" s="4" t="s">
        <v>3028</v>
      </c>
      <c r="C872" s="4">
        <v>174</v>
      </c>
      <c r="E872" s="3" t="s">
        <v>3705</v>
      </c>
      <c r="F872" s="3" t="s">
        <v>3031</v>
      </c>
      <c r="G872" s="3" t="s">
        <v>3032</v>
      </c>
      <c r="P872" s="175">
        <v>3</v>
      </c>
      <c r="Q872" s="176" t="s">
        <v>4006</v>
      </c>
      <c r="R872" s="176"/>
      <c r="S872" s="70">
        <v>3</v>
      </c>
      <c r="T872" s="71"/>
      <c r="U872" s="175"/>
      <c r="V872" s="176"/>
      <c r="W872" s="176"/>
      <c r="X872" s="70"/>
      <c r="Y872" s="71"/>
      <c r="Z872" s="158">
        <f t="shared" si="36"/>
        <v>3</v>
      </c>
      <c r="AA872" s="47">
        <f t="shared" si="37"/>
        <v>3</v>
      </c>
    </row>
    <row r="873" spans="1:27" ht="208">
      <c r="A873" s="4">
        <v>2546</v>
      </c>
      <c r="B873" s="4" t="s">
        <v>3028</v>
      </c>
      <c r="C873" s="4">
        <v>174</v>
      </c>
      <c r="E873" s="3" t="s">
        <v>3706</v>
      </c>
      <c r="F873" s="3" t="s">
        <v>3033</v>
      </c>
      <c r="G873" s="3" t="s">
        <v>3034</v>
      </c>
      <c r="P873" s="175">
        <v>2</v>
      </c>
      <c r="Q873" s="176" t="s">
        <v>4007</v>
      </c>
      <c r="R873" s="176"/>
      <c r="S873" s="70">
        <v>2</v>
      </c>
      <c r="T873" s="71"/>
      <c r="U873" s="175"/>
      <c r="V873" s="176"/>
      <c r="W873" s="176"/>
      <c r="X873" s="70"/>
      <c r="Y873" s="71"/>
      <c r="Z873" s="158">
        <f t="shared" si="36"/>
        <v>2</v>
      </c>
      <c r="AA873" s="47">
        <f t="shared" si="37"/>
        <v>2</v>
      </c>
    </row>
    <row r="874" spans="1:27" ht="224">
      <c r="A874" s="4">
        <v>2547</v>
      </c>
      <c r="B874" s="4" t="s">
        <v>3028</v>
      </c>
      <c r="C874" s="4">
        <v>174</v>
      </c>
      <c r="E874" s="3" t="s">
        <v>3707</v>
      </c>
      <c r="F874" s="3" t="s">
        <v>3035</v>
      </c>
      <c r="G874" s="3" t="s">
        <v>3036</v>
      </c>
      <c r="P874" s="175">
        <v>0</v>
      </c>
      <c r="Q874" s="176" t="s">
        <v>3866</v>
      </c>
      <c r="R874" s="176"/>
      <c r="S874" s="70">
        <v>0</v>
      </c>
      <c r="T874" s="71"/>
      <c r="U874" s="175"/>
      <c r="V874" s="176"/>
      <c r="W874" s="176"/>
      <c r="X874" s="70"/>
      <c r="Y874" s="71"/>
      <c r="Z874" s="158">
        <f t="shared" si="36"/>
        <v>0</v>
      </c>
      <c r="AA874" s="47">
        <f t="shared" si="37"/>
        <v>0</v>
      </c>
    </row>
    <row r="875" spans="1:27" ht="176">
      <c r="A875" s="4">
        <v>2548</v>
      </c>
      <c r="B875" s="4" t="s">
        <v>3028</v>
      </c>
      <c r="C875" s="4">
        <v>174</v>
      </c>
      <c r="E875" s="3" t="s">
        <v>3708</v>
      </c>
      <c r="F875" s="3" t="s">
        <v>3037</v>
      </c>
      <c r="G875" s="3" t="s">
        <v>3038</v>
      </c>
      <c r="P875" s="175">
        <v>1</v>
      </c>
      <c r="Q875" s="176" t="s">
        <v>4008</v>
      </c>
      <c r="R875" s="176"/>
      <c r="S875" s="70">
        <v>1</v>
      </c>
      <c r="T875" s="71"/>
      <c r="U875" s="175"/>
      <c r="V875" s="176"/>
      <c r="W875" s="176"/>
      <c r="X875" s="70"/>
      <c r="Y875" s="71"/>
      <c r="Z875" s="158">
        <f t="shared" si="36"/>
        <v>1</v>
      </c>
      <c r="AA875" s="47">
        <f t="shared" si="37"/>
        <v>1</v>
      </c>
    </row>
    <row r="876" spans="1:27" ht="208">
      <c r="A876" s="4">
        <v>2549</v>
      </c>
      <c r="B876" s="4" t="s">
        <v>3028</v>
      </c>
      <c r="C876" s="4">
        <v>174</v>
      </c>
      <c r="E876" s="3" t="s">
        <v>3709</v>
      </c>
      <c r="F876" s="3" t="s">
        <v>3039</v>
      </c>
      <c r="G876" s="3" t="s">
        <v>3040</v>
      </c>
      <c r="P876" s="175">
        <v>0</v>
      </c>
      <c r="Q876" s="176" t="s">
        <v>4009</v>
      </c>
      <c r="R876" s="176"/>
      <c r="S876" s="70">
        <v>0</v>
      </c>
      <c r="T876" s="71"/>
      <c r="U876" s="175"/>
      <c r="V876" s="176"/>
      <c r="W876" s="176"/>
      <c r="X876" s="70"/>
      <c r="Y876" s="71"/>
      <c r="Z876" s="158">
        <f t="shared" si="36"/>
        <v>0</v>
      </c>
      <c r="AA876" s="47">
        <f t="shared" si="37"/>
        <v>0</v>
      </c>
    </row>
    <row r="877" spans="1:27" ht="208">
      <c r="A877" s="4">
        <v>2550</v>
      </c>
      <c r="B877" s="4" t="s">
        <v>3028</v>
      </c>
      <c r="C877" s="4">
        <v>174</v>
      </c>
      <c r="E877" s="3" t="s">
        <v>3710</v>
      </c>
      <c r="F877" s="3" t="s">
        <v>3041</v>
      </c>
      <c r="G877" s="3" t="s">
        <v>3042</v>
      </c>
      <c r="P877" s="175">
        <v>0</v>
      </c>
      <c r="Q877" s="176" t="s">
        <v>4010</v>
      </c>
      <c r="R877" s="176"/>
      <c r="S877" s="70">
        <v>0</v>
      </c>
      <c r="T877" s="71"/>
      <c r="U877" s="175"/>
      <c r="V877" s="176"/>
      <c r="W877" s="176"/>
      <c r="X877" s="70"/>
      <c r="Y877" s="71"/>
      <c r="Z877" s="158">
        <f t="shared" si="36"/>
        <v>0</v>
      </c>
      <c r="AA877" s="47">
        <f t="shared" si="37"/>
        <v>0</v>
      </c>
    </row>
    <row r="878" spans="1:27" ht="128">
      <c r="A878" s="4">
        <v>2551</v>
      </c>
      <c r="B878" s="4" t="s">
        <v>3028</v>
      </c>
      <c r="C878" s="4">
        <v>174</v>
      </c>
      <c r="E878" s="3" t="s">
        <v>3711</v>
      </c>
      <c r="F878" s="3" t="s">
        <v>3043</v>
      </c>
      <c r="G878" s="3" t="s">
        <v>2824</v>
      </c>
      <c r="P878" s="175">
        <v>2</v>
      </c>
      <c r="Q878" s="176" t="s">
        <v>4012</v>
      </c>
      <c r="R878" s="176"/>
      <c r="S878" s="70">
        <v>2</v>
      </c>
      <c r="T878" s="71"/>
      <c r="U878" s="175"/>
      <c r="V878" s="176"/>
      <c r="W878" s="176"/>
      <c r="X878" s="70"/>
      <c r="Y878" s="71"/>
      <c r="Z878" s="158">
        <f t="shared" si="36"/>
        <v>2</v>
      </c>
      <c r="AA878" s="47">
        <f t="shared" si="37"/>
        <v>2</v>
      </c>
    </row>
    <row r="879" spans="1:27" s="29" customFormat="1" ht="16">
      <c r="A879" s="4" t="s">
        <v>522</v>
      </c>
      <c r="B879" s="4" t="s">
        <v>522</v>
      </c>
      <c r="C879" s="4" t="s">
        <v>522</v>
      </c>
      <c r="D879" s="10" t="s">
        <v>522</v>
      </c>
      <c r="H879" s="205"/>
      <c r="I879" s="205"/>
      <c r="J879" s="205"/>
      <c r="K879" s="205"/>
      <c r="L879" s="205"/>
      <c r="M879" s="205"/>
      <c r="N879" s="205"/>
      <c r="O879" s="205"/>
      <c r="P879" s="122"/>
      <c r="Q879" s="122"/>
      <c r="R879" s="122"/>
      <c r="S879" s="122"/>
      <c r="T879" s="122"/>
      <c r="U879" s="122"/>
      <c r="V879" s="122"/>
      <c r="W879" s="122"/>
      <c r="X879" s="122"/>
      <c r="Y879" s="122"/>
    </row>
    <row r="880" spans="1:27" s="29" customFormat="1" ht="16">
      <c r="A880" s="4" t="s">
        <v>522</v>
      </c>
      <c r="B880" s="4" t="s">
        <v>522</v>
      </c>
      <c r="C880" s="4" t="s">
        <v>522</v>
      </c>
      <c r="D880" s="10" t="s">
        <v>522</v>
      </c>
      <c r="H880" s="205"/>
      <c r="I880" s="205"/>
      <c r="J880" s="205"/>
      <c r="K880" s="205"/>
      <c r="L880" s="205"/>
      <c r="M880" s="205"/>
      <c r="N880" s="205"/>
      <c r="O880" s="205"/>
      <c r="P880" s="122"/>
      <c r="Q880" s="122"/>
      <c r="R880" s="122"/>
      <c r="S880" s="122"/>
      <c r="T880" s="122"/>
      <c r="U880" s="122"/>
      <c r="V880" s="122"/>
      <c r="W880" s="122"/>
      <c r="X880" s="122"/>
      <c r="Y880" s="122"/>
    </row>
    <row r="881" spans="1:27" s="29" customFormat="1" ht="17">
      <c r="A881" s="4" t="s">
        <v>522</v>
      </c>
      <c r="B881" s="4" t="s">
        <v>522</v>
      </c>
      <c r="C881" s="4"/>
      <c r="D881" s="10" t="s">
        <v>522</v>
      </c>
      <c r="E881" s="174" t="s">
        <v>159</v>
      </c>
      <c r="H881" s="205"/>
      <c r="I881" s="205"/>
      <c r="J881" s="205"/>
      <c r="K881" s="205"/>
      <c r="L881" s="205"/>
      <c r="M881" s="205"/>
      <c r="N881" s="205"/>
      <c r="O881" s="205"/>
      <c r="P881" s="122"/>
      <c r="Q881" s="122"/>
      <c r="R881" s="122"/>
      <c r="S881" s="122"/>
      <c r="T881" s="122"/>
      <c r="U881" s="122"/>
      <c r="V881" s="122"/>
      <c r="W881" s="122"/>
      <c r="X881" s="122"/>
      <c r="Y881" s="122"/>
      <c r="Z881" s="29" t="str">
        <f t="shared" si="36"/>
        <v/>
      </c>
      <c r="AA881" s="29" t="str">
        <f t="shared" si="37"/>
        <v/>
      </c>
    </row>
    <row r="882" spans="1:27" ht="192">
      <c r="A882" s="4">
        <v>2552</v>
      </c>
      <c r="B882" s="4" t="s">
        <v>3044</v>
      </c>
      <c r="C882" s="4">
        <v>175</v>
      </c>
      <c r="D882" s="10" t="s">
        <v>7</v>
      </c>
      <c r="E882" s="3" t="s">
        <v>3045</v>
      </c>
      <c r="F882" s="3" t="s">
        <v>3046</v>
      </c>
      <c r="G882" s="3" t="s">
        <v>3047</v>
      </c>
      <c r="P882" s="175">
        <v>1</v>
      </c>
      <c r="Q882" s="176" t="s">
        <v>4011</v>
      </c>
      <c r="R882" s="176"/>
      <c r="S882" s="70">
        <v>1</v>
      </c>
      <c r="T882" s="71"/>
      <c r="U882" s="175"/>
      <c r="V882" s="176"/>
      <c r="W882" s="176"/>
      <c r="X882" s="70"/>
      <c r="Y882" s="71"/>
      <c r="Z882" s="158">
        <f t="shared" si="36"/>
        <v>1</v>
      </c>
      <c r="AA882" s="47">
        <f t="shared" si="37"/>
        <v>1</v>
      </c>
    </row>
    <row r="883" spans="1:27" s="29" customFormat="1" ht="16">
      <c r="A883" s="4" t="s">
        <v>522</v>
      </c>
      <c r="B883" s="4" t="s">
        <v>522</v>
      </c>
      <c r="C883" s="4" t="s">
        <v>522</v>
      </c>
      <c r="D883" s="10" t="s">
        <v>522</v>
      </c>
      <c r="H883" s="205"/>
      <c r="I883" s="205"/>
      <c r="J883" s="205"/>
      <c r="K883" s="205"/>
      <c r="L883" s="205"/>
      <c r="M883" s="205"/>
      <c r="N883" s="205"/>
      <c r="O883" s="205"/>
      <c r="P883" s="122"/>
      <c r="Q883" s="122"/>
      <c r="R883" s="122"/>
      <c r="S883" s="122"/>
      <c r="T883" s="122"/>
      <c r="U883" s="122"/>
      <c r="V883" s="122"/>
      <c r="W883" s="122"/>
      <c r="X883" s="122"/>
      <c r="Y883" s="122"/>
    </row>
    <row r="884" spans="1:27" s="29" customFormat="1" ht="16">
      <c r="A884" s="4" t="s">
        <v>522</v>
      </c>
      <c r="B884" s="4" t="s">
        <v>522</v>
      </c>
      <c r="C884" s="4" t="s">
        <v>522</v>
      </c>
      <c r="D884" s="10" t="s">
        <v>522</v>
      </c>
      <c r="H884" s="205"/>
      <c r="I884" s="205"/>
      <c r="J884" s="205"/>
      <c r="K884" s="205"/>
      <c r="L884" s="205"/>
      <c r="M884" s="205"/>
      <c r="N884" s="205"/>
      <c r="O884" s="205"/>
      <c r="P884" s="122"/>
      <c r="Q884" s="122"/>
      <c r="R884" s="122"/>
      <c r="S884" s="122"/>
      <c r="T884" s="122"/>
      <c r="U884" s="122"/>
      <c r="V884" s="122"/>
      <c r="W884" s="122"/>
      <c r="X884" s="122"/>
      <c r="Y884" s="122"/>
    </row>
    <row r="885" spans="1:27" s="29" customFormat="1" ht="17">
      <c r="A885" s="4" t="s">
        <v>522</v>
      </c>
      <c r="B885" s="4" t="s">
        <v>522</v>
      </c>
      <c r="C885" s="4"/>
      <c r="D885" s="10" t="s">
        <v>522</v>
      </c>
      <c r="E885" s="174" t="s">
        <v>165</v>
      </c>
      <c r="H885" s="205"/>
      <c r="I885" s="205"/>
      <c r="J885" s="205"/>
      <c r="K885" s="205"/>
      <c r="L885" s="205"/>
      <c r="M885" s="205"/>
      <c r="N885" s="205"/>
      <c r="O885" s="205"/>
      <c r="P885" s="122"/>
      <c r="Q885" s="122"/>
      <c r="R885" s="122"/>
      <c r="S885" s="122"/>
      <c r="T885" s="122"/>
      <c r="U885" s="122"/>
      <c r="V885" s="122"/>
      <c r="W885" s="122"/>
      <c r="X885" s="122"/>
      <c r="Y885" s="122"/>
      <c r="Z885" s="29" t="str">
        <f t="shared" ref="Z885:Z935" si="38">IF(U885&lt;&gt;"",U885,IF(P885&lt;&gt;"",P885,IF(N885&lt;&gt;"",N885,"")))</f>
        <v/>
      </c>
      <c r="AA885" s="29" t="str">
        <f t="shared" ref="AA885:AA935" si="39">IF(X885&lt;&gt;"",X885,IF(S885&lt;&gt;"",S885,IF(O885&lt;&gt;"",O885,"")))</f>
        <v/>
      </c>
    </row>
    <row r="886" spans="1:27" ht="192">
      <c r="A886" s="4">
        <v>2553</v>
      </c>
      <c r="B886" s="4" t="s">
        <v>3048</v>
      </c>
      <c r="C886" s="4">
        <v>177</v>
      </c>
      <c r="E886" s="3" t="s">
        <v>3712</v>
      </c>
      <c r="F886" s="3" t="s">
        <v>3049</v>
      </c>
      <c r="G886" s="3" t="s">
        <v>3050</v>
      </c>
      <c r="P886" s="175">
        <v>2</v>
      </c>
      <c r="Q886" s="176" t="s">
        <v>4013</v>
      </c>
      <c r="R886" s="176"/>
      <c r="S886" s="70">
        <v>2</v>
      </c>
      <c r="T886" s="71"/>
      <c r="U886" s="175"/>
      <c r="V886" s="176"/>
      <c r="W886" s="176"/>
      <c r="X886" s="70"/>
      <c r="Y886" s="71"/>
      <c r="Z886" s="158">
        <f t="shared" si="38"/>
        <v>2</v>
      </c>
      <c r="AA886" s="47">
        <f t="shared" si="39"/>
        <v>2</v>
      </c>
    </row>
    <row r="887" spans="1:27" ht="240">
      <c r="A887" s="4">
        <v>2554</v>
      </c>
      <c r="B887" s="4" t="s">
        <v>3048</v>
      </c>
      <c r="C887" s="4">
        <v>177</v>
      </c>
      <c r="E887" s="3" t="s">
        <v>3713</v>
      </c>
      <c r="F887" s="3" t="s">
        <v>3051</v>
      </c>
      <c r="G887" s="3" t="s">
        <v>3052</v>
      </c>
      <c r="P887" s="175">
        <v>1</v>
      </c>
      <c r="Q887" s="176" t="s">
        <v>4014</v>
      </c>
      <c r="R887" s="176"/>
      <c r="S887" s="70">
        <v>1</v>
      </c>
      <c r="T887" s="71"/>
      <c r="U887" s="175"/>
      <c r="V887" s="176"/>
      <c r="W887" s="176"/>
      <c r="X887" s="70"/>
      <c r="Y887" s="71"/>
      <c r="Z887" s="158">
        <f t="shared" si="38"/>
        <v>1</v>
      </c>
      <c r="AA887" s="47">
        <f t="shared" si="39"/>
        <v>1</v>
      </c>
    </row>
    <row r="888" spans="1:27" ht="192">
      <c r="A888" s="4">
        <v>2555</v>
      </c>
      <c r="B888" s="4" t="s">
        <v>3048</v>
      </c>
      <c r="C888" s="4">
        <v>177</v>
      </c>
      <c r="E888" s="3" t="s">
        <v>3714</v>
      </c>
      <c r="F888" s="3" t="s">
        <v>3053</v>
      </c>
      <c r="G888" s="3" t="s">
        <v>3054</v>
      </c>
      <c r="P888" s="175">
        <v>3</v>
      </c>
      <c r="Q888" s="176" t="s">
        <v>4015</v>
      </c>
      <c r="R888" s="176"/>
      <c r="S888" s="70">
        <v>3</v>
      </c>
      <c r="T888" s="71"/>
      <c r="U888" s="175"/>
      <c r="V888" s="176"/>
      <c r="W888" s="176"/>
      <c r="X888" s="70"/>
      <c r="Y888" s="71"/>
      <c r="Z888" s="158">
        <f t="shared" si="38"/>
        <v>3</v>
      </c>
      <c r="AA888" s="47">
        <f t="shared" si="39"/>
        <v>3</v>
      </c>
    </row>
    <row r="889" spans="1:27" ht="208">
      <c r="A889" s="4">
        <v>2556</v>
      </c>
      <c r="B889" s="4" t="s">
        <v>3048</v>
      </c>
      <c r="C889" s="4">
        <v>177</v>
      </c>
      <c r="E889" s="3" t="s">
        <v>3715</v>
      </c>
      <c r="F889" s="3" t="s">
        <v>3055</v>
      </c>
      <c r="G889" s="3" t="s">
        <v>3056</v>
      </c>
      <c r="P889" s="175">
        <v>1</v>
      </c>
      <c r="Q889" s="176" t="s">
        <v>4016</v>
      </c>
      <c r="R889" s="176"/>
      <c r="S889" s="70">
        <v>1</v>
      </c>
      <c r="T889" s="71"/>
      <c r="U889" s="175"/>
      <c r="V889" s="176"/>
      <c r="W889" s="176"/>
      <c r="X889" s="70"/>
      <c r="Y889" s="71"/>
      <c r="Z889" s="158">
        <f t="shared" si="38"/>
        <v>1</v>
      </c>
      <c r="AA889" s="47">
        <f t="shared" si="39"/>
        <v>1</v>
      </c>
    </row>
    <row r="890" spans="1:27" ht="160">
      <c r="A890" s="4">
        <v>2557</v>
      </c>
      <c r="B890" s="4" t="s">
        <v>3048</v>
      </c>
      <c r="C890" s="4">
        <v>177</v>
      </c>
      <c r="E890" s="3" t="s">
        <v>3716</v>
      </c>
      <c r="F890" s="3" t="s">
        <v>3057</v>
      </c>
      <c r="G890" s="3" t="s">
        <v>2824</v>
      </c>
      <c r="P890" s="175">
        <v>2</v>
      </c>
      <c r="Q890" s="176" t="s">
        <v>4019</v>
      </c>
      <c r="R890" s="176"/>
      <c r="S890" s="70">
        <v>2</v>
      </c>
      <c r="T890" s="71"/>
      <c r="U890" s="175"/>
      <c r="V890" s="176"/>
      <c r="W890" s="176"/>
      <c r="X890" s="70"/>
      <c r="Y890" s="71"/>
      <c r="Z890" s="158">
        <f t="shared" si="38"/>
        <v>2</v>
      </c>
      <c r="AA890" s="47">
        <f t="shared" si="39"/>
        <v>2</v>
      </c>
    </row>
    <row r="891" spans="1:27" s="29" customFormat="1" ht="16">
      <c r="A891" s="4" t="s">
        <v>522</v>
      </c>
      <c r="B891" s="4" t="s">
        <v>522</v>
      </c>
      <c r="C891" s="4" t="s">
        <v>522</v>
      </c>
      <c r="D891" s="10" t="s">
        <v>522</v>
      </c>
      <c r="H891" s="205"/>
      <c r="I891" s="205"/>
      <c r="J891" s="205"/>
      <c r="K891" s="205"/>
      <c r="L891" s="205"/>
      <c r="M891" s="205"/>
      <c r="N891" s="205"/>
      <c r="O891" s="205"/>
      <c r="P891" s="122"/>
      <c r="Q891" s="122"/>
      <c r="R891" s="122"/>
      <c r="S891" s="122"/>
      <c r="T891" s="122"/>
      <c r="U891" s="122"/>
      <c r="V891" s="122"/>
      <c r="W891" s="122"/>
      <c r="X891" s="122"/>
      <c r="Y891" s="122"/>
    </row>
    <row r="892" spans="1:27" s="29" customFormat="1" ht="16">
      <c r="A892" s="4" t="s">
        <v>522</v>
      </c>
      <c r="B892" s="4" t="s">
        <v>522</v>
      </c>
      <c r="C892" s="4" t="s">
        <v>522</v>
      </c>
      <c r="D892" s="10" t="s">
        <v>522</v>
      </c>
      <c r="H892" s="205"/>
      <c r="I892" s="205"/>
      <c r="J892" s="205"/>
      <c r="K892" s="205"/>
      <c r="L892" s="205"/>
      <c r="M892" s="205"/>
      <c r="N892" s="205"/>
      <c r="O892" s="205"/>
      <c r="P892" s="122"/>
      <c r="Q892" s="122"/>
      <c r="R892" s="122"/>
      <c r="S892" s="122"/>
      <c r="T892" s="122"/>
      <c r="U892" s="122"/>
      <c r="V892" s="122"/>
      <c r="W892" s="122"/>
      <c r="X892" s="122"/>
      <c r="Y892" s="122"/>
    </row>
    <row r="893" spans="1:27" s="29" customFormat="1" ht="17">
      <c r="A893" s="4" t="s">
        <v>522</v>
      </c>
      <c r="B893" s="4" t="s">
        <v>522</v>
      </c>
      <c r="C893" s="4"/>
      <c r="D893" s="10" t="s">
        <v>522</v>
      </c>
      <c r="E893" s="174" t="s">
        <v>167</v>
      </c>
      <c r="H893" s="205"/>
      <c r="I893" s="205"/>
      <c r="J893" s="205"/>
      <c r="K893" s="205"/>
      <c r="L893" s="205"/>
      <c r="M893" s="205"/>
      <c r="N893" s="205"/>
      <c r="O893" s="205"/>
      <c r="P893" s="122"/>
      <c r="Q893" s="122"/>
      <c r="R893" s="122"/>
      <c r="S893" s="122"/>
      <c r="T893" s="122"/>
      <c r="U893" s="122"/>
      <c r="V893" s="122"/>
      <c r="W893" s="122"/>
      <c r="X893" s="122"/>
      <c r="Y893" s="122"/>
      <c r="Z893" s="29" t="str">
        <f t="shared" si="38"/>
        <v/>
      </c>
      <c r="AA893" s="29" t="str">
        <f t="shared" si="39"/>
        <v/>
      </c>
    </row>
    <row r="894" spans="1:27" ht="224">
      <c r="A894" s="4">
        <v>2558</v>
      </c>
      <c r="B894" s="4" t="s">
        <v>3058</v>
      </c>
      <c r="C894" s="4">
        <v>178</v>
      </c>
      <c r="D894" s="10" t="s">
        <v>7</v>
      </c>
      <c r="E894" s="3" t="s">
        <v>3059</v>
      </c>
      <c r="F894" s="3" t="s">
        <v>3060</v>
      </c>
      <c r="G894" s="3" t="s">
        <v>3061</v>
      </c>
      <c r="P894" s="175">
        <v>2</v>
      </c>
      <c r="Q894" s="176" t="s">
        <v>4017</v>
      </c>
      <c r="R894" s="176"/>
      <c r="S894" s="70">
        <v>2</v>
      </c>
      <c r="T894" s="71"/>
      <c r="U894" s="175"/>
      <c r="V894" s="176"/>
      <c r="W894" s="176"/>
      <c r="X894" s="70"/>
      <c r="Y894" s="71"/>
      <c r="Z894" s="158">
        <f t="shared" si="38"/>
        <v>2</v>
      </c>
      <c r="AA894" s="47">
        <f t="shared" si="39"/>
        <v>2</v>
      </c>
    </row>
    <row r="895" spans="1:27" s="29" customFormat="1" ht="16">
      <c r="A895" s="4" t="s">
        <v>522</v>
      </c>
      <c r="B895" s="4" t="s">
        <v>522</v>
      </c>
      <c r="C895" s="4" t="s">
        <v>522</v>
      </c>
      <c r="D895" s="10" t="s">
        <v>522</v>
      </c>
      <c r="H895" s="205"/>
      <c r="I895" s="205"/>
      <c r="J895" s="205"/>
      <c r="K895" s="205"/>
      <c r="L895" s="205"/>
      <c r="M895" s="205"/>
      <c r="N895" s="205"/>
      <c r="O895" s="205"/>
      <c r="P895" s="122"/>
      <c r="Q895" s="122"/>
      <c r="R895" s="122"/>
      <c r="S895" s="122"/>
      <c r="T895" s="122"/>
      <c r="U895" s="122"/>
      <c r="V895" s="122"/>
      <c r="W895" s="122"/>
      <c r="X895" s="122"/>
      <c r="Y895" s="122"/>
    </row>
    <row r="896" spans="1:27" s="29" customFormat="1" ht="16">
      <c r="A896" s="4" t="s">
        <v>522</v>
      </c>
      <c r="B896" s="4" t="s">
        <v>522</v>
      </c>
      <c r="C896" s="4" t="s">
        <v>522</v>
      </c>
      <c r="D896" s="10" t="s">
        <v>522</v>
      </c>
      <c r="H896" s="205"/>
      <c r="I896" s="205"/>
      <c r="J896" s="205"/>
      <c r="K896" s="205"/>
      <c r="L896" s="205"/>
      <c r="M896" s="205"/>
      <c r="N896" s="205"/>
      <c r="O896" s="205"/>
      <c r="P896" s="122"/>
      <c r="Q896" s="122"/>
      <c r="R896" s="122"/>
      <c r="S896" s="122"/>
      <c r="T896" s="122"/>
      <c r="U896" s="122"/>
      <c r="V896" s="122"/>
      <c r="W896" s="122"/>
      <c r="X896" s="122"/>
      <c r="Y896" s="122"/>
    </row>
    <row r="897" spans="1:27" s="29" customFormat="1" ht="34">
      <c r="A897" s="4" t="s">
        <v>522</v>
      </c>
      <c r="B897" s="4" t="s">
        <v>522</v>
      </c>
      <c r="C897" s="4"/>
      <c r="D897" s="10" t="s">
        <v>522</v>
      </c>
      <c r="E897" s="174" t="s">
        <v>169</v>
      </c>
      <c r="H897" s="205"/>
      <c r="I897" s="205"/>
      <c r="J897" s="205"/>
      <c r="K897" s="205"/>
      <c r="L897" s="205"/>
      <c r="M897" s="205"/>
      <c r="N897" s="205"/>
      <c r="O897" s="205"/>
      <c r="P897" s="122"/>
      <c r="Q897" s="122"/>
      <c r="R897" s="122"/>
      <c r="S897" s="122"/>
      <c r="T897" s="122"/>
      <c r="U897" s="122"/>
      <c r="V897" s="122"/>
      <c r="W897" s="122"/>
      <c r="X897" s="122"/>
      <c r="Y897" s="122"/>
      <c r="Z897" s="29" t="str">
        <f t="shared" si="38"/>
        <v/>
      </c>
      <c r="AA897" s="29" t="str">
        <f t="shared" si="39"/>
        <v/>
      </c>
    </row>
    <row r="898" spans="1:27" ht="224">
      <c r="A898" s="4">
        <v>2559</v>
      </c>
      <c r="B898" s="4" t="s">
        <v>3062</v>
      </c>
      <c r="C898" s="4">
        <v>179</v>
      </c>
      <c r="D898" s="10" t="s">
        <v>7</v>
      </c>
      <c r="E898" s="3" t="s">
        <v>3063</v>
      </c>
      <c r="F898" s="3" t="s">
        <v>3064</v>
      </c>
      <c r="G898" s="3" t="s">
        <v>3065</v>
      </c>
      <c r="P898" s="175">
        <v>1</v>
      </c>
      <c r="Q898" s="176" t="s">
        <v>4018</v>
      </c>
      <c r="R898" s="176"/>
      <c r="S898" s="70">
        <v>1</v>
      </c>
      <c r="T898" s="71"/>
      <c r="U898" s="175"/>
      <c r="V898" s="176"/>
      <c r="W898" s="176"/>
      <c r="X898" s="70"/>
      <c r="Y898" s="71"/>
      <c r="Z898" s="158">
        <f t="shared" si="38"/>
        <v>1</v>
      </c>
      <c r="AA898" s="47">
        <f t="shared" si="39"/>
        <v>1</v>
      </c>
    </row>
    <row r="899" spans="1:27" s="29" customFormat="1" ht="16">
      <c r="A899" s="4" t="s">
        <v>522</v>
      </c>
      <c r="B899" s="4" t="s">
        <v>522</v>
      </c>
      <c r="C899" s="4" t="s">
        <v>522</v>
      </c>
      <c r="D899" s="10" t="s">
        <v>522</v>
      </c>
      <c r="H899" s="205"/>
      <c r="I899" s="205"/>
      <c r="J899" s="205"/>
      <c r="K899" s="205"/>
      <c r="L899" s="205"/>
      <c r="M899" s="205"/>
      <c r="N899" s="205"/>
      <c r="O899" s="205"/>
      <c r="P899" s="122"/>
      <c r="Q899" s="122"/>
      <c r="R899" s="122"/>
      <c r="S899" s="122"/>
      <c r="T899" s="122"/>
      <c r="U899" s="122"/>
      <c r="V899" s="122"/>
      <c r="W899" s="122"/>
      <c r="X899" s="122"/>
      <c r="Y899" s="122"/>
    </row>
    <row r="900" spans="1:27" s="29" customFormat="1" ht="16">
      <c r="A900" s="4" t="s">
        <v>522</v>
      </c>
      <c r="B900" s="4" t="s">
        <v>522</v>
      </c>
      <c r="C900" s="4" t="s">
        <v>522</v>
      </c>
      <c r="D900" s="10" t="s">
        <v>522</v>
      </c>
      <c r="H900" s="205"/>
      <c r="I900" s="205"/>
      <c r="J900" s="205"/>
      <c r="K900" s="205"/>
      <c r="L900" s="205"/>
      <c r="M900" s="205"/>
      <c r="N900" s="205"/>
      <c r="O900" s="205"/>
      <c r="P900" s="122"/>
      <c r="Q900" s="122"/>
      <c r="R900" s="122"/>
      <c r="S900" s="122"/>
      <c r="T900" s="122"/>
      <c r="U900" s="122"/>
      <c r="V900" s="122"/>
      <c r="W900" s="122"/>
      <c r="X900" s="122"/>
      <c r="Y900" s="122"/>
    </row>
    <row r="901" spans="1:27" s="29" customFormat="1" ht="17">
      <c r="A901" s="4" t="s">
        <v>522</v>
      </c>
      <c r="B901" s="4" t="s">
        <v>522</v>
      </c>
      <c r="C901" s="4"/>
      <c r="D901" s="10" t="s">
        <v>522</v>
      </c>
      <c r="E901" s="174" t="s">
        <v>171</v>
      </c>
      <c r="H901" s="205"/>
      <c r="I901" s="205"/>
      <c r="J901" s="205"/>
      <c r="K901" s="205"/>
      <c r="L901" s="205"/>
      <c r="M901" s="205"/>
      <c r="N901" s="205"/>
      <c r="O901" s="205"/>
      <c r="P901" s="122"/>
      <c r="Q901" s="122"/>
      <c r="R901" s="122"/>
      <c r="S901" s="122"/>
      <c r="T901" s="122"/>
      <c r="U901" s="122"/>
      <c r="V901" s="122"/>
      <c r="W901" s="122"/>
      <c r="X901" s="122"/>
      <c r="Y901" s="122"/>
      <c r="Z901" s="29" t="str">
        <f t="shared" si="38"/>
        <v/>
      </c>
      <c r="AA901" s="29" t="str">
        <f t="shared" si="39"/>
        <v/>
      </c>
    </row>
    <row r="902" spans="1:27" ht="208">
      <c r="A902" s="4">
        <v>2560</v>
      </c>
      <c r="B902" s="4" t="s">
        <v>3066</v>
      </c>
      <c r="C902" s="4">
        <v>180</v>
      </c>
      <c r="E902" s="3" t="s">
        <v>3717</v>
      </c>
      <c r="F902" s="3" t="s">
        <v>3067</v>
      </c>
      <c r="G902" s="3" t="s">
        <v>3068</v>
      </c>
      <c r="P902" s="175">
        <v>0</v>
      </c>
      <c r="Q902" s="176" t="s">
        <v>4020</v>
      </c>
      <c r="R902" s="176"/>
      <c r="S902" s="70">
        <v>0</v>
      </c>
      <c r="T902" s="71"/>
      <c r="U902" s="175"/>
      <c r="V902" s="176"/>
      <c r="W902" s="176"/>
      <c r="X902" s="70"/>
      <c r="Y902" s="71"/>
      <c r="Z902" s="158">
        <f t="shared" si="38"/>
        <v>0</v>
      </c>
      <c r="AA902" s="47">
        <f t="shared" si="39"/>
        <v>0</v>
      </c>
    </row>
    <row r="903" spans="1:27" ht="160">
      <c r="A903" s="4">
        <v>2561</v>
      </c>
      <c r="B903" s="4" t="s">
        <v>3066</v>
      </c>
      <c r="C903" s="4">
        <v>180</v>
      </c>
      <c r="E903" s="3" t="s">
        <v>3718</v>
      </c>
      <c r="F903" s="3" t="s">
        <v>3069</v>
      </c>
      <c r="G903" s="3" t="s">
        <v>3070</v>
      </c>
      <c r="P903" s="175">
        <v>0</v>
      </c>
      <c r="Q903" s="176" t="s">
        <v>4021</v>
      </c>
      <c r="R903" s="176"/>
      <c r="S903" s="70">
        <v>0</v>
      </c>
      <c r="T903" s="71"/>
      <c r="U903" s="175"/>
      <c r="V903" s="176"/>
      <c r="W903" s="176"/>
      <c r="X903" s="70"/>
      <c r="Y903" s="71"/>
      <c r="Z903" s="158">
        <f t="shared" si="38"/>
        <v>0</v>
      </c>
      <c r="AA903" s="47">
        <f t="shared" si="39"/>
        <v>0</v>
      </c>
    </row>
    <row r="904" spans="1:27" ht="160">
      <c r="A904" s="4">
        <v>2562</v>
      </c>
      <c r="B904" s="4" t="s">
        <v>3066</v>
      </c>
      <c r="C904" s="4">
        <v>180</v>
      </c>
      <c r="E904" s="3" t="s">
        <v>3719</v>
      </c>
      <c r="F904" s="3" t="s">
        <v>3071</v>
      </c>
      <c r="G904" s="3" t="s">
        <v>3072</v>
      </c>
      <c r="P904" s="175">
        <v>0</v>
      </c>
      <c r="Q904" s="176" t="s">
        <v>4022</v>
      </c>
      <c r="R904" s="176"/>
      <c r="S904" s="70">
        <v>0</v>
      </c>
      <c r="T904" s="71"/>
      <c r="U904" s="175"/>
      <c r="V904" s="176"/>
      <c r="W904" s="176"/>
      <c r="X904" s="70"/>
      <c r="Y904" s="71"/>
      <c r="Z904" s="158">
        <f t="shared" si="38"/>
        <v>0</v>
      </c>
      <c r="AA904" s="47">
        <f t="shared" si="39"/>
        <v>0</v>
      </c>
    </row>
    <row r="905" spans="1:27" s="29" customFormat="1" ht="16">
      <c r="A905" s="4" t="s">
        <v>522</v>
      </c>
      <c r="B905" s="4" t="s">
        <v>522</v>
      </c>
      <c r="C905" s="4" t="s">
        <v>522</v>
      </c>
      <c r="D905" s="10" t="s">
        <v>522</v>
      </c>
      <c r="H905" s="205"/>
      <c r="I905" s="205"/>
      <c r="J905" s="205"/>
      <c r="K905" s="205"/>
      <c r="L905" s="205"/>
      <c r="M905" s="205"/>
      <c r="N905" s="205"/>
      <c r="O905" s="205"/>
      <c r="P905" s="122"/>
      <c r="Q905" s="122"/>
      <c r="R905" s="122"/>
      <c r="S905" s="122"/>
      <c r="T905" s="122"/>
      <c r="U905" s="122"/>
      <c r="V905" s="122"/>
      <c r="W905" s="122"/>
      <c r="X905" s="122"/>
      <c r="Y905" s="122"/>
    </row>
    <row r="906" spans="1:27" s="29" customFormat="1" ht="16">
      <c r="A906" s="4" t="s">
        <v>522</v>
      </c>
      <c r="B906" s="4" t="s">
        <v>522</v>
      </c>
      <c r="C906" s="4" t="s">
        <v>522</v>
      </c>
      <c r="D906" s="10" t="s">
        <v>522</v>
      </c>
      <c r="H906" s="205"/>
      <c r="I906" s="205"/>
      <c r="J906" s="205"/>
      <c r="K906" s="205"/>
      <c r="L906" s="205"/>
      <c r="M906" s="205"/>
      <c r="N906" s="205"/>
      <c r="O906" s="205"/>
      <c r="P906" s="122"/>
      <c r="Q906" s="122"/>
      <c r="R906" s="122"/>
      <c r="S906" s="122"/>
      <c r="T906" s="122"/>
      <c r="U906" s="122"/>
      <c r="V906" s="122"/>
      <c r="W906" s="122"/>
      <c r="X906" s="122"/>
      <c r="Y906" s="122"/>
    </row>
    <row r="907" spans="1:27" s="29" customFormat="1" ht="17">
      <c r="A907" s="4" t="s">
        <v>522</v>
      </c>
      <c r="B907" s="4" t="s">
        <v>522</v>
      </c>
      <c r="C907" s="4"/>
      <c r="D907" s="10" t="s">
        <v>522</v>
      </c>
      <c r="E907" s="174" t="s">
        <v>178</v>
      </c>
      <c r="H907" s="205"/>
      <c r="I907" s="205"/>
      <c r="J907" s="205"/>
      <c r="K907" s="205"/>
      <c r="L907" s="205"/>
      <c r="M907" s="205"/>
      <c r="N907" s="205"/>
      <c r="O907" s="205"/>
      <c r="P907" s="122"/>
      <c r="Q907" s="122"/>
      <c r="R907" s="122"/>
      <c r="S907" s="122"/>
      <c r="T907" s="122"/>
      <c r="U907" s="122"/>
      <c r="V907" s="122"/>
      <c r="W907" s="122"/>
      <c r="X907" s="122"/>
      <c r="Y907" s="122"/>
      <c r="Z907" s="29" t="str">
        <f t="shared" si="38"/>
        <v/>
      </c>
      <c r="AA907" s="29" t="str">
        <f t="shared" si="39"/>
        <v/>
      </c>
    </row>
    <row r="908" spans="1:27" ht="144">
      <c r="A908" s="4">
        <v>2563</v>
      </c>
      <c r="B908" s="4" t="s">
        <v>3073</v>
      </c>
      <c r="C908" s="4">
        <v>183</v>
      </c>
      <c r="D908" s="10" t="s">
        <v>7</v>
      </c>
      <c r="E908" s="3" t="s">
        <v>3074</v>
      </c>
      <c r="F908" s="3" t="s">
        <v>3075</v>
      </c>
      <c r="G908" s="3" t="s">
        <v>3076</v>
      </c>
      <c r="P908" s="175">
        <v>0</v>
      </c>
      <c r="Q908" s="176" t="s">
        <v>4023</v>
      </c>
      <c r="R908" s="176"/>
      <c r="S908" s="70">
        <v>0</v>
      </c>
      <c r="T908" s="71"/>
      <c r="U908" s="175"/>
      <c r="V908" s="176"/>
      <c r="W908" s="176"/>
      <c r="X908" s="70"/>
      <c r="Y908" s="71"/>
      <c r="Z908" s="158">
        <f t="shared" si="38"/>
        <v>0</v>
      </c>
      <c r="AA908" s="47">
        <f t="shared" si="39"/>
        <v>0</v>
      </c>
    </row>
    <row r="909" spans="1:27" s="29" customFormat="1" ht="16">
      <c r="A909" s="4" t="s">
        <v>522</v>
      </c>
      <c r="B909" s="4" t="s">
        <v>522</v>
      </c>
      <c r="C909" s="4" t="s">
        <v>522</v>
      </c>
      <c r="D909" s="10" t="s">
        <v>522</v>
      </c>
      <c r="H909" s="205"/>
      <c r="I909" s="205"/>
      <c r="J909" s="205"/>
      <c r="K909" s="205"/>
      <c r="L909" s="205"/>
      <c r="M909" s="205"/>
      <c r="N909" s="205"/>
      <c r="O909" s="205"/>
      <c r="P909" s="122"/>
      <c r="Q909" s="122"/>
      <c r="R909" s="122"/>
      <c r="S909" s="122"/>
      <c r="T909" s="122"/>
      <c r="U909" s="122"/>
      <c r="V909" s="122"/>
      <c r="W909" s="122"/>
      <c r="X909" s="122"/>
      <c r="Y909" s="122"/>
    </row>
    <row r="910" spans="1:27" s="29" customFormat="1" ht="16">
      <c r="A910" s="4" t="s">
        <v>522</v>
      </c>
      <c r="B910" s="4" t="s">
        <v>522</v>
      </c>
      <c r="C910" s="4" t="s">
        <v>522</v>
      </c>
      <c r="D910" s="10" t="s">
        <v>522</v>
      </c>
      <c r="H910" s="205"/>
      <c r="I910" s="205"/>
      <c r="J910" s="205"/>
      <c r="K910" s="205"/>
      <c r="L910" s="205"/>
      <c r="M910" s="205"/>
      <c r="N910" s="205"/>
      <c r="O910" s="205"/>
      <c r="P910" s="122"/>
      <c r="Q910" s="122"/>
      <c r="R910" s="122"/>
      <c r="S910" s="122"/>
      <c r="T910" s="122"/>
      <c r="U910" s="122"/>
      <c r="V910" s="122"/>
      <c r="W910" s="122"/>
      <c r="X910" s="122"/>
      <c r="Y910" s="122"/>
    </row>
    <row r="911" spans="1:27" s="29" customFormat="1" ht="17">
      <c r="A911" s="4" t="s">
        <v>522</v>
      </c>
      <c r="B911" s="4" t="s">
        <v>522</v>
      </c>
      <c r="C911" s="4"/>
      <c r="D911" s="10" t="s">
        <v>522</v>
      </c>
      <c r="E911" s="174" t="s">
        <v>3077</v>
      </c>
      <c r="H911" s="205"/>
      <c r="I911" s="205"/>
      <c r="J911" s="205"/>
      <c r="K911" s="205"/>
      <c r="L911" s="205"/>
      <c r="M911" s="205"/>
      <c r="N911" s="205"/>
      <c r="O911" s="205"/>
      <c r="P911" s="122"/>
      <c r="Q911" s="122"/>
      <c r="R911" s="122"/>
      <c r="S911" s="122"/>
      <c r="T911" s="122"/>
      <c r="U911" s="122"/>
      <c r="V911" s="122"/>
      <c r="W911" s="122"/>
      <c r="X911" s="122"/>
      <c r="Y911" s="122"/>
      <c r="Z911" s="29" t="str">
        <f t="shared" si="38"/>
        <v/>
      </c>
      <c r="AA911" s="29" t="str">
        <f t="shared" si="39"/>
        <v/>
      </c>
    </row>
    <row r="912" spans="1:27" ht="176">
      <c r="A912" s="4">
        <v>2564</v>
      </c>
      <c r="B912" s="4" t="s">
        <v>3078</v>
      </c>
      <c r="C912" s="4">
        <v>184</v>
      </c>
      <c r="D912" s="10" t="s">
        <v>7</v>
      </c>
      <c r="E912" s="3" t="s">
        <v>2962</v>
      </c>
      <c r="F912" s="3" t="s">
        <v>3079</v>
      </c>
      <c r="G912" s="3" t="s">
        <v>3080</v>
      </c>
      <c r="P912" s="175">
        <v>2</v>
      </c>
      <c r="Q912" s="176" t="s">
        <v>4024</v>
      </c>
      <c r="R912" s="176"/>
      <c r="S912" s="70">
        <v>2</v>
      </c>
      <c r="T912" s="71"/>
      <c r="U912" s="175"/>
      <c r="V912" s="176"/>
      <c r="W912" s="176"/>
      <c r="X912" s="70"/>
      <c r="Y912" s="71"/>
      <c r="Z912" s="158">
        <f t="shared" si="38"/>
        <v>2</v>
      </c>
      <c r="AA912" s="47">
        <f t="shared" si="39"/>
        <v>2</v>
      </c>
    </row>
    <row r="913" spans="1:27" s="29" customFormat="1" ht="16">
      <c r="A913" s="4" t="s">
        <v>522</v>
      </c>
      <c r="B913" s="4" t="s">
        <v>522</v>
      </c>
      <c r="C913" s="4" t="s">
        <v>522</v>
      </c>
      <c r="D913" s="10" t="s">
        <v>522</v>
      </c>
      <c r="H913" s="205"/>
      <c r="I913" s="205"/>
      <c r="J913" s="205"/>
      <c r="K913" s="205"/>
      <c r="L913" s="205"/>
      <c r="M913" s="205"/>
      <c r="N913" s="205"/>
      <c r="O913" s="205"/>
      <c r="P913" s="122"/>
      <c r="Q913" s="122"/>
      <c r="R913" s="122"/>
      <c r="S913" s="122"/>
      <c r="T913" s="122"/>
      <c r="U913" s="122"/>
      <c r="V913" s="122"/>
      <c r="W913" s="122"/>
      <c r="X913" s="122"/>
      <c r="Y913" s="122"/>
    </row>
    <row r="914" spans="1:27" s="29" customFormat="1" ht="16">
      <c r="A914" s="4" t="s">
        <v>522</v>
      </c>
      <c r="B914" s="4" t="s">
        <v>522</v>
      </c>
      <c r="C914" s="4" t="s">
        <v>522</v>
      </c>
      <c r="D914" s="10" t="s">
        <v>522</v>
      </c>
      <c r="H914" s="205"/>
      <c r="I914" s="205"/>
      <c r="J914" s="205"/>
      <c r="K914" s="205"/>
      <c r="L914" s="205"/>
      <c r="M914" s="205"/>
      <c r="N914" s="205"/>
      <c r="O914" s="205"/>
      <c r="P914" s="122"/>
      <c r="Q914" s="122"/>
      <c r="R914" s="122"/>
      <c r="S914" s="122"/>
      <c r="T914" s="122"/>
      <c r="U914" s="122"/>
      <c r="V914" s="122"/>
      <c r="W914" s="122"/>
      <c r="X914" s="122"/>
      <c r="Y914" s="122"/>
    </row>
    <row r="915" spans="1:27" s="29" customFormat="1" ht="17">
      <c r="A915" s="4" t="s">
        <v>522</v>
      </c>
      <c r="B915" s="4" t="s">
        <v>522</v>
      </c>
      <c r="C915" s="4"/>
      <c r="D915" s="10" t="s">
        <v>522</v>
      </c>
      <c r="E915" s="174" t="s">
        <v>185</v>
      </c>
      <c r="H915" s="205"/>
      <c r="I915" s="205"/>
      <c r="J915" s="205"/>
      <c r="K915" s="205"/>
      <c r="L915" s="205"/>
      <c r="M915" s="205"/>
      <c r="N915" s="205"/>
      <c r="O915" s="205"/>
      <c r="P915" s="122"/>
      <c r="Q915" s="122"/>
      <c r="R915" s="122"/>
      <c r="S915" s="122"/>
      <c r="T915" s="122"/>
      <c r="U915" s="122"/>
      <c r="V915" s="122"/>
      <c r="W915" s="122"/>
      <c r="X915" s="122"/>
      <c r="Y915" s="122"/>
      <c r="Z915" s="29" t="str">
        <f t="shared" si="38"/>
        <v/>
      </c>
      <c r="AA915" s="29" t="str">
        <f t="shared" si="39"/>
        <v/>
      </c>
    </row>
    <row r="916" spans="1:27" ht="144">
      <c r="A916" s="4">
        <v>2565</v>
      </c>
      <c r="B916" s="4" t="s">
        <v>3081</v>
      </c>
      <c r="C916" s="4">
        <v>186</v>
      </c>
      <c r="D916" s="10" t="s">
        <v>7</v>
      </c>
      <c r="E916" s="3" t="s">
        <v>3082</v>
      </c>
      <c r="F916" s="3" t="s">
        <v>3083</v>
      </c>
      <c r="G916" s="3" t="s">
        <v>3084</v>
      </c>
      <c r="P916" s="175">
        <v>2</v>
      </c>
      <c r="Q916" s="176" t="s">
        <v>4025</v>
      </c>
      <c r="R916" s="176"/>
      <c r="S916" s="70">
        <v>2</v>
      </c>
      <c r="T916" s="71"/>
      <c r="U916" s="175"/>
      <c r="V916" s="176"/>
      <c r="W916" s="176"/>
      <c r="X916" s="70"/>
      <c r="Y916" s="71"/>
      <c r="Z916" s="158">
        <f t="shared" si="38"/>
        <v>2</v>
      </c>
      <c r="AA916" s="47">
        <f t="shared" si="39"/>
        <v>2</v>
      </c>
    </row>
    <row r="917" spans="1:27" s="29" customFormat="1" ht="16">
      <c r="A917" s="4" t="s">
        <v>522</v>
      </c>
      <c r="B917" s="4" t="s">
        <v>522</v>
      </c>
      <c r="C917" s="4" t="s">
        <v>522</v>
      </c>
      <c r="D917" s="10" t="s">
        <v>522</v>
      </c>
      <c r="H917" s="205"/>
      <c r="I917" s="205"/>
      <c r="J917" s="205"/>
      <c r="K917" s="205"/>
      <c r="L917" s="205"/>
      <c r="M917" s="205"/>
      <c r="N917" s="205"/>
      <c r="O917" s="205"/>
      <c r="P917" s="122"/>
      <c r="Q917" s="122"/>
      <c r="R917" s="122"/>
      <c r="S917" s="122"/>
      <c r="T917" s="122"/>
      <c r="U917" s="122"/>
      <c r="V917" s="122"/>
      <c r="W917" s="122"/>
      <c r="X917" s="122"/>
      <c r="Y917" s="122"/>
    </row>
    <row r="918" spans="1:27" s="29" customFormat="1" ht="16">
      <c r="A918" s="4" t="s">
        <v>522</v>
      </c>
      <c r="B918" s="4" t="s">
        <v>522</v>
      </c>
      <c r="C918" s="4" t="s">
        <v>522</v>
      </c>
      <c r="D918" s="10" t="s">
        <v>522</v>
      </c>
      <c r="H918" s="205"/>
      <c r="I918" s="205"/>
      <c r="J918" s="205"/>
      <c r="K918" s="205"/>
      <c r="L918" s="205"/>
      <c r="M918" s="205"/>
      <c r="N918" s="205"/>
      <c r="O918" s="205"/>
      <c r="P918" s="122"/>
      <c r="Q918" s="122"/>
      <c r="R918" s="122"/>
      <c r="S918" s="122"/>
      <c r="T918" s="122"/>
      <c r="U918" s="122"/>
      <c r="V918" s="122"/>
      <c r="W918" s="122"/>
      <c r="X918" s="122"/>
      <c r="Y918" s="122"/>
    </row>
    <row r="919" spans="1:27" ht="19" customHeight="1">
      <c r="A919" s="4" t="s">
        <v>522</v>
      </c>
      <c r="B919" s="4" t="s">
        <v>522</v>
      </c>
      <c r="E919" s="215" t="s">
        <v>47</v>
      </c>
      <c r="F919" s="215"/>
      <c r="G919" s="215"/>
      <c r="P919" s="122"/>
      <c r="Q919" s="122"/>
      <c r="R919" s="122"/>
      <c r="S919" s="122"/>
      <c r="T919" s="122"/>
      <c r="U919" s="122"/>
      <c r="V919" s="122"/>
      <c r="W919" s="122"/>
      <c r="X919" s="122"/>
      <c r="Y919" s="122"/>
      <c r="Z919" s="29" t="str">
        <f t="shared" si="38"/>
        <v/>
      </c>
      <c r="AA919" s="29" t="str">
        <f t="shared" si="39"/>
        <v/>
      </c>
    </row>
    <row r="920" spans="1:27" s="29" customFormat="1" ht="17">
      <c r="A920" s="4" t="s">
        <v>522</v>
      </c>
      <c r="B920" s="4" t="s">
        <v>522</v>
      </c>
      <c r="C920" s="4"/>
      <c r="D920" s="10" t="s">
        <v>522</v>
      </c>
      <c r="E920" s="174" t="s">
        <v>187</v>
      </c>
      <c r="H920" s="205"/>
      <c r="I920" s="205"/>
      <c r="J920" s="205"/>
      <c r="K920" s="205"/>
      <c r="L920" s="205"/>
      <c r="M920" s="205"/>
      <c r="N920" s="205"/>
      <c r="O920" s="205"/>
      <c r="P920" s="122"/>
      <c r="Q920" s="122"/>
      <c r="R920" s="122"/>
      <c r="S920" s="122"/>
      <c r="T920" s="122"/>
      <c r="U920" s="122"/>
      <c r="V920" s="122"/>
      <c r="W920" s="122"/>
      <c r="X920" s="122"/>
      <c r="Y920" s="122"/>
      <c r="Z920" s="29" t="str">
        <f t="shared" si="38"/>
        <v/>
      </c>
      <c r="AA920" s="29" t="str">
        <f t="shared" si="39"/>
        <v/>
      </c>
    </row>
    <row r="921" spans="1:27" ht="380">
      <c r="A921" s="4">
        <v>2566</v>
      </c>
      <c r="B921" s="4" t="s">
        <v>3085</v>
      </c>
      <c r="C921" s="4">
        <v>187</v>
      </c>
      <c r="D921" s="10" t="s">
        <v>7</v>
      </c>
      <c r="E921" s="3" t="s">
        <v>3086</v>
      </c>
      <c r="F921" s="3" t="s">
        <v>3087</v>
      </c>
      <c r="G921" s="3" t="s">
        <v>3088</v>
      </c>
      <c r="P921" s="175">
        <v>3</v>
      </c>
      <c r="Q921" s="176" t="s">
        <v>3991</v>
      </c>
      <c r="R921" s="176"/>
      <c r="S921" s="70">
        <v>3</v>
      </c>
      <c r="T921" s="71"/>
      <c r="U921" s="175"/>
      <c r="V921" s="176"/>
      <c r="W921" s="176"/>
      <c r="X921" s="70"/>
      <c r="Y921" s="71"/>
      <c r="Z921" s="158">
        <f t="shared" si="38"/>
        <v>3</v>
      </c>
      <c r="AA921" s="47">
        <f t="shared" si="39"/>
        <v>3</v>
      </c>
    </row>
    <row r="922" spans="1:27" s="29" customFormat="1" ht="16">
      <c r="A922" s="4" t="s">
        <v>522</v>
      </c>
      <c r="B922" s="4" t="s">
        <v>522</v>
      </c>
      <c r="C922" s="4" t="s">
        <v>522</v>
      </c>
      <c r="D922" s="10" t="s">
        <v>522</v>
      </c>
      <c r="H922" s="205"/>
      <c r="I922" s="205"/>
      <c r="J922" s="205"/>
      <c r="K922" s="205"/>
      <c r="L922" s="205"/>
      <c r="M922" s="205"/>
      <c r="N922" s="205"/>
      <c r="O922" s="205"/>
      <c r="P922" s="122"/>
      <c r="Q922" s="122"/>
      <c r="R922" s="122"/>
      <c r="S922" s="122"/>
      <c r="T922" s="122"/>
      <c r="U922" s="122"/>
      <c r="V922" s="122"/>
      <c r="W922" s="122"/>
      <c r="X922" s="122"/>
      <c r="Y922" s="122"/>
    </row>
    <row r="923" spans="1:27" s="29" customFormat="1" ht="16">
      <c r="A923" s="4" t="s">
        <v>522</v>
      </c>
      <c r="B923" s="4" t="s">
        <v>522</v>
      </c>
      <c r="C923" s="4" t="s">
        <v>522</v>
      </c>
      <c r="D923" s="10" t="s">
        <v>522</v>
      </c>
      <c r="H923" s="205"/>
      <c r="I923" s="205"/>
      <c r="J923" s="205"/>
      <c r="K923" s="205"/>
      <c r="L923" s="205"/>
      <c r="M923" s="205"/>
      <c r="N923" s="205"/>
      <c r="O923" s="205"/>
      <c r="P923" s="122"/>
      <c r="Q923" s="122"/>
      <c r="R923" s="122"/>
      <c r="S923" s="122"/>
      <c r="T923" s="122"/>
      <c r="U923" s="122"/>
      <c r="V923" s="122"/>
      <c r="W923" s="122"/>
      <c r="X923" s="122"/>
      <c r="Y923" s="122"/>
    </row>
    <row r="924" spans="1:27" s="29" customFormat="1" ht="17">
      <c r="A924" s="4" t="s">
        <v>522</v>
      </c>
      <c r="B924" s="4" t="s">
        <v>522</v>
      </c>
      <c r="C924" s="4"/>
      <c r="D924" s="10" t="s">
        <v>522</v>
      </c>
      <c r="E924" s="174" t="s">
        <v>192</v>
      </c>
      <c r="H924" s="205"/>
      <c r="I924" s="205"/>
      <c r="J924" s="205"/>
      <c r="K924" s="205"/>
      <c r="L924" s="205"/>
      <c r="M924" s="205"/>
      <c r="N924" s="205"/>
      <c r="O924" s="205"/>
      <c r="P924" s="122"/>
      <c r="Q924" s="122"/>
      <c r="R924" s="122"/>
      <c r="S924" s="122"/>
      <c r="T924" s="122"/>
      <c r="U924" s="122"/>
      <c r="V924" s="122"/>
      <c r="W924" s="122"/>
      <c r="X924" s="122"/>
      <c r="Y924" s="122"/>
      <c r="Z924" s="29" t="str">
        <f t="shared" si="38"/>
        <v/>
      </c>
      <c r="AA924" s="29" t="str">
        <f t="shared" si="39"/>
        <v/>
      </c>
    </row>
    <row r="925" spans="1:27" ht="176">
      <c r="A925" s="4">
        <v>2567</v>
      </c>
      <c r="B925" s="4" t="s">
        <v>3089</v>
      </c>
      <c r="C925" s="4">
        <v>188</v>
      </c>
      <c r="D925" s="10" t="s">
        <v>7</v>
      </c>
      <c r="E925" s="3" t="s">
        <v>3090</v>
      </c>
      <c r="F925" s="3" t="s">
        <v>3091</v>
      </c>
      <c r="G925" s="3" t="s">
        <v>3092</v>
      </c>
      <c r="P925" s="175">
        <v>1</v>
      </c>
      <c r="Q925" s="176" t="s">
        <v>3992</v>
      </c>
      <c r="R925" s="176"/>
      <c r="S925" s="70">
        <v>1</v>
      </c>
      <c r="T925" s="71"/>
      <c r="U925" s="175"/>
      <c r="V925" s="176"/>
      <c r="W925" s="176"/>
      <c r="X925" s="70"/>
      <c r="Y925" s="71"/>
      <c r="Z925" s="158">
        <f t="shared" si="38"/>
        <v>1</v>
      </c>
      <c r="AA925" s="47">
        <f t="shared" si="39"/>
        <v>1</v>
      </c>
    </row>
    <row r="926" spans="1:27" ht="192">
      <c r="A926" s="4">
        <v>2568</v>
      </c>
      <c r="B926" s="4" t="s">
        <v>3089</v>
      </c>
      <c r="C926" s="4">
        <v>188</v>
      </c>
      <c r="E926" s="3" t="s">
        <v>3720</v>
      </c>
      <c r="F926" s="3" t="s">
        <v>3093</v>
      </c>
      <c r="G926" s="3" t="s">
        <v>3094</v>
      </c>
      <c r="P926" s="175">
        <v>2</v>
      </c>
      <c r="Q926" s="176" t="s">
        <v>4000</v>
      </c>
      <c r="R926" s="176"/>
      <c r="S926" s="70">
        <v>2</v>
      </c>
      <c r="T926" s="71"/>
      <c r="U926" s="175"/>
      <c r="V926" s="176"/>
      <c r="W926" s="176"/>
      <c r="X926" s="70"/>
      <c r="Y926" s="71"/>
      <c r="Z926" s="158">
        <f t="shared" si="38"/>
        <v>2</v>
      </c>
      <c r="AA926" s="47">
        <f t="shared" si="39"/>
        <v>2</v>
      </c>
    </row>
    <row r="927" spans="1:27" s="29" customFormat="1" ht="16">
      <c r="A927" s="4" t="s">
        <v>522</v>
      </c>
      <c r="B927" s="4" t="s">
        <v>522</v>
      </c>
      <c r="C927" s="4" t="s">
        <v>522</v>
      </c>
      <c r="D927" s="10" t="s">
        <v>522</v>
      </c>
      <c r="H927" s="205"/>
      <c r="I927" s="205"/>
      <c r="J927" s="205"/>
      <c r="K927" s="205"/>
      <c r="L927" s="205"/>
      <c r="M927" s="205"/>
      <c r="N927" s="205"/>
      <c r="O927" s="205"/>
      <c r="P927" s="122"/>
      <c r="Q927" s="122"/>
      <c r="R927" s="122"/>
      <c r="S927" s="122"/>
      <c r="T927" s="122"/>
      <c r="U927" s="122"/>
      <c r="V927" s="122"/>
      <c r="W927" s="122"/>
      <c r="X927" s="122"/>
      <c r="Y927" s="122"/>
    </row>
    <row r="928" spans="1:27" s="29" customFormat="1" ht="16">
      <c r="A928" s="4" t="s">
        <v>522</v>
      </c>
      <c r="B928" s="4" t="s">
        <v>522</v>
      </c>
      <c r="C928" s="4" t="s">
        <v>522</v>
      </c>
      <c r="D928" s="10" t="s">
        <v>522</v>
      </c>
      <c r="H928" s="205"/>
      <c r="I928" s="205"/>
      <c r="J928" s="205"/>
      <c r="K928" s="205"/>
      <c r="L928" s="205"/>
      <c r="M928" s="205"/>
      <c r="N928" s="205"/>
      <c r="O928" s="205"/>
      <c r="P928" s="122"/>
      <c r="Q928" s="122"/>
      <c r="R928" s="122"/>
      <c r="S928" s="122"/>
      <c r="T928" s="122"/>
      <c r="U928" s="122"/>
      <c r="V928" s="122"/>
      <c r="W928" s="122"/>
      <c r="X928" s="122"/>
      <c r="Y928" s="122"/>
    </row>
    <row r="929" spans="1:27" s="29" customFormat="1" ht="17">
      <c r="A929" s="4" t="s">
        <v>522</v>
      </c>
      <c r="B929" s="4" t="s">
        <v>522</v>
      </c>
      <c r="C929" s="4"/>
      <c r="D929" s="10" t="s">
        <v>522</v>
      </c>
      <c r="E929" s="174" t="s">
        <v>196</v>
      </c>
      <c r="H929" s="205"/>
      <c r="I929" s="205"/>
      <c r="J929" s="205"/>
      <c r="K929" s="205"/>
      <c r="L929" s="205"/>
      <c r="M929" s="205"/>
      <c r="N929" s="205"/>
      <c r="O929" s="205"/>
      <c r="P929" s="122"/>
      <c r="Q929" s="122"/>
      <c r="R929" s="122"/>
      <c r="S929" s="122"/>
      <c r="T929" s="122"/>
      <c r="U929" s="122"/>
      <c r="V929" s="122"/>
      <c r="W929" s="122"/>
      <c r="X929" s="122"/>
      <c r="Y929" s="122"/>
      <c r="Z929" s="29" t="str">
        <f t="shared" si="38"/>
        <v/>
      </c>
      <c r="AA929" s="29" t="str">
        <f t="shared" si="39"/>
        <v/>
      </c>
    </row>
    <row r="930" spans="1:27" ht="224">
      <c r="A930" s="4">
        <v>2569</v>
      </c>
      <c r="B930" s="4" t="s">
        <v>3095</v>
      </c>
      <c r="C930" s="4">
        <v>189</v>
      </c>
      <c r="E930" s="3" t="s">
        <v>3721</v>
      </c>
      <c r="F930" s="3" t="s">
        <v>3096</v>
      </c>
      <c r="G930" s="3" t="s">
        <v>3097</v>
      </c>
      <c r="P930" s="175">
        <v>2</v>
      </c>
      <c r="Q930" s="176" t="s">
        <v>3993</v>
      </c>
      <c r="R930" s="176"/>
      <c r="S930" s="70">
        <v>2</v>
      </c>
      <c r="T930" s="71"/>
      <c r="U930" s="175"/>
      <c r="V930" s="176"/>
      <c r="W930" s="176"/>
      <c r="X930" s="70"/>
      <c r="Y930" s="71"/>
      <c r="Z930" s="158">
        <f t="shared" si="38"/>
        <v>2</v>
      </c>
      <c r="AA930" s="47">
        <f t="shared" si="39"/>
        <v>2</v>
      </c>
    </row>
    <row r="931" spans="1:27" ht="176">
      <c r="A931" s="4">
        <v>2570</v>
      </c>
      <c r="B931" s="4" t="s">
        <v>3095</v>
      </c>
      <c r="C931" s="4">
        <v>189</v>
      </c>
      <c r="E931" s="3" t="s">
        <v>3722</v>
      </c>
      <c r="F931" s="3" t="s">
        <v>3098</v>
      </c>
      <c r="G931" s="3" t="s">
        <v>3099</v>
      </c>
      <c r="P931" s="175">
        <v>1</v>
      </c>
      <c r="Q931" s="176" t="s">
        <v>3996</v>
      </c>
      <c r="R931" s="176"/>
      <c r="S931" s="70">
        <v>1</v>
      </c>
      <c r="T931" s="71"/>
      <c r="U931" s="175"/>
      <c r="V931" s="176"/>
      <c r="W931" s="176"/>
      <c r="X931" s="70"/>
      <c r="Y931" s="71"/>
      <c r="Z931" s="158">
        <f t="shared" si="38"/>
        <v>1</v>
      </c>
      <c r="AA931" s="47">
        <f t="shared" si="39"/>
        <v>1</v>
      </c>
    </row>
    <row r="932" spans="1:27" ht="208">
      <c r="A932" s="4">
        <v>2571</v>
      </c>
      <c r="B932" s="4" t="s">
        <v>3095</v>
      </c>
      <c r="C932" s="4">
        <v>189</v>
      </c>
      <c r="E932" s="3" t="s">
        <v>3723</v>
      </c>
      <c r="F932" s="3" t="s">
        <v>3100</v>
      </c>
      <c r="G932" s="3" t="s">
        <v>3101</v>
      </c>
      <c r="P932" s="175">
        <v>1</v>
      </c>
      <c r="Q932" s="176" t="s">
        <v>3997</v>
      </c>
      <c r="R932" s="176"/>
      <c r="S932" s="70">
        <v>1</v>
      </c>
      <c r="T932" s="71"/>
      <c r="U932" s="175"/>
      <c r="V932" s="176"/>
      <c r="W932" s="176"/>
      <c r="X932" s="70"/>
      <c r="Y932" s="71"/>
      <c r="Z932" s="158">
        <f t="shared" si="38"/>
        <v>1</v>
      </c>
      <c r="AA932" s="47">
        <f t="shared" si="39"/>
        <v>1</v>
      </c>
    </row>
    <row r="933" spans="1:27" ht="224">
      <c r="A933" s="4">
        <v>2572</v>
      </c>
      <c r="B933" s="4" t="s">
        <v>3095</v>
      </c>
      <c r="C933" s="4">
        <v>189</v>
      </c>
      <c r="E933" s="3" t="s">
        <v>3406</v>
      </c>
      <c r="F933" s="3" t="s">
        <v>3102</v>
      </c>
      <c r="G933" s="3" t="s">
        <v>3103</v>
      </c>
      <c r="P933" s="175">
        <v>0</v>
      </c>
      <c r="Q933" s="176" t="s">
        <v>3995</v>
      </c>
      <c r="R933" s="176"/>
      <c r="S933" s="70">
        <v>0</v>
      </c>
      <c r="T933" s="71"/>
      <c r="U933" s="175"/>
      <c r="V933" s="176"/>
      <c r="W933" s="176"/>
      <c r="X933" s="70"/>
      <c r="Y933" s="71"/>
      <c r="Z933" s="158">
        <f t="shared" si="38"/>
        <v>0</v>
      </c>
      <c r="AA933" s="47">
        <f t="shared" si="39"/>
        <v>0</v>
      </c>
    </row>
    <row r="934" spans="1:27" ht="192">
      <c r="A934" s="4">
        <v>2573</v>
      </c>
      <c r="B934" s="4" t="s">
        <v>3095</v>
      </c>
      <c r="C934" s="4">
        <v>189</v>
      </c>
      <c r="E934" s="3" t="s">
        <v>3724</v>
      </c>
      <c r="F934" s="3" t="s">
        <v>3104</v>
      </c>
      <c r="G934" s="3" t="s">
        <v>3105</v>
      </c>
      <c r="P934" s="175">
        <v>1</v>
      </c>
      <c r="Q934" s="176" t="s">
        <v>3998</v>
      </c>
      <c r="R934" s="176"/>
      <c r="S934" s="70">
        <v>1</v>
      </c>
      <c r="T934" s="71"/>
      <c r="U934" s="175"/>
      <c r="V934" s="176"/>
      <c r="W934" s="176"/>
      <c r="X934" s="70"/>
      <c r="Y934" s="71"/>
      <c r="Z934" s="158">
        <f t="shared" si="38"/>
        <v>1</v>
      </c>
      <c r="AA934" s="47">
        <f t="shared" si="39"/>
        <v>1</v>
      </c>
    </row>
    <row r="935" spans="1:27" ht="128">
      <c r="A935" s="4">
        <v>2574</v>
      </c>
      <c r="B935" s="4" t="s">
        <v>3095</v>
      </c>
      <c r="C935" s="4">
        <v>189</v>
      </c>
      <c r="E935" s="3" t="s">
        <v>3725</v>
      </c>
      <c r="F935" s="3" t="s">
        <v>3106</v>
      </c>
      <c r="G935" s="3" t="s">
        <v>2824</v>
      </c>
      <c r="P935" s="175">
        <v>2</v>
      </c>
      <c r="Q935" s="176" t="s">
        <v>3999</v>
      </c>
      <c r="R935" s="176"/>
      <c r="S935" s="70">
        <v>2</v>
      </c>
      <c r="T935" s="71"/>
      <c r="U935" s="175"/>
      <c r="V935" s="176"/>
      <c r="W935" s="176"/>
      <c r="X935" s="70"/>
      <c r="Y935" s="71"/>
      <c r="Z935" s="158">
        <f t="shared" si="38"/>
        <v>2</v>
      </c>
      <c r="AA935" s="47">
        <f t="shared" si="39"/>
        <v>2</v>
      </c>
    </row>
    <row r="936" spans="1:27" s="29" customFormat="1" ht="16">
      <c r="A936" s="4" t="s">
        <v>522</v>
      </c>
      <c r="B936" s="4" t="s">
        <v>522</v>
      </c>
      <c r="C936" s="4" t="s">
        <v>522</v>
      </c>
      <c r="D936" s="10" t="s">
        <v>522</v>
      </c>
      <c r="H936" s="205"/>
      <c r="I936" s="205"/>
      <c r="J936" s="205"/>
      <c r="K936" s="205"/>
      <c r="L936" s="205"/>
      <c r="M936" s="205"/>
      <c r="N936" s="205"/>
      <c r="O936" s="205"/>
      <c r="P936" s="122"/>
      <c r="Q936" s="122"/>
      <c r="R936" s="122"/>
      <c r="S936" s="122"/>
      <c r="T936" s="122"/>
      <c r="U936" s="122"/>
      <c r="V936" s="122"/>
      <c r="W936" s="122"/>
      <c r="X936" s="122"/>
      <c r="Y936" s="122"/>
    </row>
    <row r="937" spans="1:27" s="29" customFormat="1" ht="16">
      <c r="A937" s="4" t="s">
        <v>522</v>
      </c>
      <c r="B937" s="4" t="s">
        <v>522</v>
      </c>
      <c r="C937" s="4" t="s">
        <v>522</v>
      </c>
      <c r="D937" s="10" t="s">
        <v>522</v>
      </c>
      <c r="H937" s="205"/>
      <c r="I937" s="205"/>
      <c r="J937" s="205"/>
      <c r="K937" s="205"/>
      <c r="L937" s="205"/>
      <c r="M937" s="205"/>
      <c r="N937" s="205"/>
      <c r="O937" s="205"/>
      <c r="P937" s="122"/>
      <c r="Q937" s="122"/>
      <c r="R937" s="122"/>
      <c r="S937" s="122"/>
      <c r="T937" s="122"/>
      <c r="U937" s="122"/>
      <c r="V937" s="122"/>
      <c r="W937" s="122"/>
      <c r="X937" s="122"/>
      <c r="Y937" s="122"/>
    </row>
    <row r="938" spans="1:27" s="29" customFormat="1" ht="17">
      <c r="A938" s="4" t="s">
        <v>522</v>
      </c>
      <c r="B938" s="4" t="s">
        <v>522</v>
      </c>
      <c r="C938" s="4"/>
      <c r="D938" s="10" t="s">
        <v>522</v>
      </c>
      <c r="E938" s="174" t="s">
        <v>204</v>
      </c>
      <c r="H938" s="205"/>
      <c r="I938" s="205"/>
      <c r="J938" s="205"/>
      <c r="K938" s="205"/>
      <c r="L938" s="205"/>
      <c r="M938" s="205"/>
      <c r="N938" s="205"/>
      <c r="O938" s="205"/>
      <c r="P938" s="122"/>
      <c r="Q938" s="122"/>
      <c r="R938" s="122"/>
      <c r="S938" s="122"/>
      <c r="T938" s="122"/>
      <c r="U938" s="122"/>
      <c r="V938" s="122"/>
      <c r="W938" s="122"/>
      <c r="X938" s="122"/>
      <c r="Y938" s="122"/>
      <c r="Z938" s="29" t="str">
        <f t="shared" ref="Z938:Z970" si="40">IF(U938&lt;&gt;"",U938,IF(P938&lt;&gt;"",P938,IF(N938&lt;&gt;"",N938,"")))</f>
        <v/>
      </c>
      <c r="AA938" s="29" t="str">
        <f t="shared" ref="AA938:AA970" si="41">IF(X938&lt;&gt;"",X938,IF(S938&lt;&gt;"",S938,IF(O938&lt;&gt;"",O938,"")))</f>
        <v/>
      </c>
    </row>
    <row r="939" spans="1:27" ht="208">
      <c r="A939" s="4">
        <v>2575</v>
      </c>
      <c r="B939" s="4" t="s">
        <v>3107</v>
      </c>
      <c r="C939" s="4">
        <v>191</v>
      </c>
      <c r="D939" s="10" t="s">
        <v>7</v>
      </c>
      <c r="E939" s="3" t="s">
        <v>204</v>
      </c>
      <c r="F939" s="3" t="s">
        <v>3108</v>
      </c>
      <c r="G939" s="3" t="s">
        <v>3109</v>
      </c>
      <c r="P939" s="175">
        <v>3</v>
      </c>
      <c r="Q939" s="176" t="s">
        <v>3994</v>
      </c>
      <c r="R939" s="176"/>
      <c r="S939" s="70">
        <v>3</v>
      </c>
      <c r="T939" s="71"/>
      <c r="U939" s="175"/>
      <c r="V939" s="176"/>
      <c r="W939" s="176"/>
      <c r="X939" s="70"/>
      <c r="Y939" s="71"/>
      <c r="Z939" s="158">
        <f t="shared" si="40"/>
        <v>3</v>
      </c>
      <c r="AA939" s="47">
        <f t="shared" si="41"/>
        <v>3</v>
      </c>
    </row>
    <row r="940" spans="1:27" s="29" customFormat="1" ht="16">
      <c r="A940" s="4" t="s">
        <v>522</v>
      </c>
      <c r="B940" s="4" t="s">
        <v>522</v>
      </c>
      <c r="C940" s="4" t="s">
        <v>522</v>
      </c>
      <c r="D940" s="10" t="s">
        <v>522</v>
      </c>
      <c r="H940" s="205"/>
      <c r="I940" s="205"/>
      <c r="J940" s="205"/>
      <c r="K940" s="205"/>
      <c r="L940" s="205"/>
      <c r="M940" s="205"/>
      <c r="N940" s="205"/>
      <c r="O940" s="205"/>
      <c r="P940" s="122"/>
      <c r="Q940" s="122"/>
      <c r="R940" s="122"/>
      <c r="S940" s="122"/>
      <c r="T940" s="122"/>
      <c r="U940" s="122"/>
      <c r="V940" s="122"/>
      <c r="W940" s="122"/>
      <c r="X940" s="122"/>
      <c r="Y940" s="122"/>
    </row>
    <row r="941" spans="1:27" s="29" customFormat="1" ht="16">
      <c r="A941" s="4" t="s">
        <v>522</v>
      </c>
      <c r="B941" s="4" t="s">
        <v>522</v>
      </c>
      <c r="C941" s="4" t="s">
        <v>522</v>
      </c>
      <c r="D941" s="10" t="s">
        <v>522</v>
      </c>
      <c r="H941" s="205"/>
      <c r="I941" s="205"/>
      <c r="J941" s="205"/>
      <c r="K941" s="205"/>
      <c r="L941" s="205"/>
      <c r="M941" s="205"/>
      <c r="N941" s="205"/>
      <c r="O941" s="205"/>
      <c r="P941" s="122"/>
      <c r="Q941" s="122"/>
      <c r="R941" s="122"/>
      <c r="S941" s="122"/>
      <c r="T941" s="122"/>
      <c r="U941" s="122"/>
      <c r="V941" s="122"/>
      <c r="W941" s="122"/>
      <c r="X941" s="122"/>
      <c r="Y941" s="122"/>
    </row>
    <row r="942" spans="1:27" s="29" customFormat="1" ht="17">
      <c r="A942" s="4" t="s">
        <v>522</v>
      </c>
      <c r="B942" s="4" t="s">
        <v>522</v>
      </c>
      <c r="C942" s="4"/>
      <c r="D942" s="10" t="s">
        <v>522</v>
      </c>
      <c r="E942" s="174" t="s">
        <v>208</v>
      </c>
      <c r="H942" s="205"/>
      <c r="I942" s="205"/>
      <c r="J942" s="205"/>
      <c r="K942" s="205"/>
      <c r="L942" s="205"/>
      <c r="M942" s="205"/>
      <c r="N942" s="205"/>
      <c r="O942" s="205"/>
      <c r="P942" s="122"/>
      <c r="Q942" s="122"/>
      <c r="R942" s="122"/>
      <c r="S942" s="122"/>
      <c r="T942" s="122"/>
      <c r="U942" s="122"/>
      <c r="V942" s="122"/>
      <c r="W942" s="122"/>
      <c r="X942" s="122"/>
      <c r="Y942" s="122"/>
      <c r="Z942" s="29" t="str">
        <f t="shared" si="40"/>
        <v/>
      </c>
      <c r="AA942" s="29" t="str">
        <f t="shared" si="41"/>
        <v/>
      </c>
    </row>
    <row r="943" spans="1:27" ht="192">
      <c r="A943" s="4">
        <v>2576</v>
      </c>
      <c r="B943" s="4" t="s">
        <v>3110</v>
      </c>
      <c r="C943" s="4">
        <v>192</v>
      </c>
      <c r="D943" s="10" t="s">
        <v>7</v>
      </c>
      <c r="E943" s="3" t="s">
        <v>2962</v>
      </c>
      <c r="F943" s="3" t="s">
        <v>3111</v>
      </c>
      <c r="G943" s="3" t="s">
        <v>3112</v>
      </c>
      <c r="P943" s="175">
        <v>2</v>
      </c>
      <c r="Q943" s="176" t="s">
        <v>4001</v>
      </c>
      <c r="R943" s="176"/>
      <c r="S943" s="70">
        <v>2</v>
      </c>
      <c r="T943" s="71"/>
      <c r="U943" s="175"/>
      <c r="V943" s="176"/>
      <c r="W943" s="176"/>
      <c r="X943" s="70"/>
      <c r="Y943" s="71"/>
      <c r="Z943" s="158">
        <f t="shared" si="40"/>
        <v>2</v>
      </c>
      <c r="AA943" s="47">
        <f t="shared" si="41"/>
        <v>2</v>
      </c>
    </row>
    <row r="944" spans="1:27" s="29" customFormat="1" ht="16">
      <c r="A944" s="4" t="s">
        <v>522</v>
      </c>
      <c r="B944" s="4" t="s">
        <v>522</v>
      </c>
      <c r="C944" s="4" t="s">
        <v>522</v>
      </c>
      <c r="D944" s="10" t="s">
        <v>522</v>
      </c>
      <c r="H944" s="205"/>
      <c r="I944" s="205"/>
      <c r="J944" s="205"/>
      <c r="K944" s="205"/>
      <c r="L944" s="205"/>
      <c r="M944" s="205"/>
      <c r="N944" s="205"/>
      <c r="O944" s="205"/>
      <c r="P944" s="122"/>
      <c r="Q944" s="122"/>
      <c r="R944" s="122"/>
      <c r="S944" s="122"/>
      <c r="T944" s="122"/>
      <c r="U944" s="122"/>
      <c r="V944" s="122"/>
      <c r="W944" s="122"/>
      <c r="X944" s="122"/>
      <c r="Y944" s="122"/>
    </row>
    <row r="945" spans="1:27" s="29" customFormat="1" ht="16">
      <c r="A945" s="4" t="s">
        <v>522</v>
      </c>
      <c r="B945" s="4" t="s">
        <v>522</v>
      </c>
      <c r="C945" s="4" t="s">
        <v>522</v>
      </c>
      <c r="D945" s="10" t="s">
        <v>522</v>
      </c>
      <c r="H945" s="205"/>
      <c r="I945" s="205"/>
      <c r="J945" s="205"/>
      <c r="K945" s="205"/>
      <c r="L945" s="205"/>
      <c r="M945" s="205"/>
      <c r="N945" s="205"/>
      <c r="O945" s="205"/>
      <c r="P945" s="122"/>
      <c r="Q945" s="122"/>
      <c r="R945" s="122"/>
      <c r="S945" s="122"/>
      <c r="T945" s="122"/>
      <c r="U945" s="122"/>
      <c r="V945" s="122"/>
      <c r="W945" s="122"/>
      <c r="X945" s="122"/>
      <c r="Y945" s="122"/>
    </row>
    <row r="946" spans="1:27" s="29" customFormat="1" ht="17">
      <c r="A946" s="4" t="s">
        <v>522</v>
      </c>
      <c r="B946" s="4" t="s">
        <v>522</v>
      </c>
      <c r="C946" s="4"/>
      <c r="D946" s="10" t="s">
        <v>522</v>
      </c>
      <c r="E946" s="174" t="s">
        <v>212</v>
      </c>
      <c r="H946" s="205"/>
      <c r="I946" s="205"/>
      <c r="J946" s="205"/>
      <c r="K946" s="205"/>
      <c r="L946" s="205"/>
      <c r="M946" s="205"/>
      <c r="N946" s="205"/>
      <c r="O946" s="205"/>
      <c r="P946" s="122"/>
      <c r="Q946" s="122"/>
      <c r="R946" s="122"/>
      <c r="S946" s="122"/>
      <c r="T946" s="122"/>
      <c r="U946" s="122"/>
      <c r="V946" s="122"/>
      <c r="W946" s="122"/>
      <c r="X946" s="122"/>
      <c r="Y946" s="122"/>
      <c r="Z946" s="29" t="str">
        <f t="shared" si="40"/>
        <v/>
      </c>
      <c r="AA946" s="29" t="str">
        <f t="shared" si="41"/>
        <v/>
      </c>
    </row>
    <row r="947" spans="1:27" ht="128">
      <c r="A947" s="4">
        <v>2577</v>
      </c>
      <c r="B947" s="4" t="s">
        <v>3113</v>
      </c>
      <c r="C947" s="4">
        <v>193</v>
      </c>
      <c r="D947" s="10" t="s">
        <v>7</v>
      </c>
      <c r="E947" s="3" t="s">
        <v>3114</v>
      </c>
      <c r="F947" s="3" t="s">
        <v>3115</v>
      </c>
      <c r="G947" s="3" t="s">
        <v>2867</v>
      </c>
      <c r="P947" s="175">
        <v>1</v>
      </c>
      <c r="Q947" s="176" t="s">
        <v>4002</v>
      </c>
      <c r="R947" s="176"/>
      <c r="S947" s="70">
        <v>1</v>
      </c>
      <c r="T947" s="71"/>
      <c r="U947" s="175"/>
      <c r="V947" s="176"/>
      <c r="W947" s="176"/>
      <c r="X947" s="70"/>
      <c r="Y947" s="71"/>
      <c r="Z947" s="158">
        <f t="shared" si="40"/>
        <v>1</v>
      </c>
      <c r="AA947" s="47">
        <f t="shared" si="41"/>
        <v>1</v>
      </c>
    </row>
    <row r="948" spans="1:27" s="29" customFormat="1" ht="16">
      <c r="A948" s="4" t="s">
        <v>522</v>
      </c>
      <c r="B948" s="4" t="s">
        <v>522</v>
      </c>
      <c r="C948" s="4" t="s">
        <v>522</v>
      </c>
      <c r="D948" s="10" t="s">
        <v>522</v>
      </c>
      <c r="H948" s="205"/>
      <c r="I948" s="205"/>
      <c r="J948" s="205"/>
      <c r="K948" s="205"/>
      <c r="L948" s="205"/>
      <c r="M948" s="205"/>
      <c r="N948" s="205"/>
      <c r="O948" s="205"/>
      <c r="P948" s="122"/>
      <c r="Q948" s="122"/>
      <c r="R948" s="122"/>
      <c r="S948" s="122"/>
      <c r="T948" s="122"/>
      <c r="U948" s="122"/>
      <c r="V948" s="122"/>
      <c r="W948" s="122"/>
      <c r="X948" s="122"/>
      <c r="Y948" s="122"/>
    </row>
    <row r="949" spans="1:27" s="29" customFormat="1" ht="16">
      <c r="A949" s="4" t="s">
        <v>522</v>
      </c>
      <c r="B949" s="4" t="s">
        <v>522</v>
      </c>
      <c r="C949" s="4" t="s">
        <v>522</v>
      </c>
      <c r="D949" s="10" t="s">
        <v>522</v>
      </c>
      <c r="H949" s="205"/>
      <c r="I949" s="205"/>
      <c r="J949" s="205"/>
      <c r="K949" s="205"/>
      <c r="L949" s="205"/>
      <c r="M949" s="205"/>
      <c r="N949" s="205"/>
      <c r="O949" s="205"/>
      <c r="P949" s="122"/>
      <c r="Q949" s="122"/>
      <c r="R949" s="122"/>
      <c r="S949" s="122"/>
      <c r="T949" s="122"/>
      <c r="U949" s="122"/>
      <c r="V949" s="122"/>
      <c r="W949" s="122"/>
      <c r="X949" s="122"/>
      <c r="Y949" s="122"/>
    </row>
    <row r="950" spans="1:27" ht="37" hidden="1" customHeight="1">
      <c r="A950" s="4" t="s">
        <v>522</v>
      </c>
      <c r="B950" s="4" t="s">
        <v>522</v>
      </c>
      <c r="E950" s="216" t="s">
        <v>5</v>
      </c>
      <c r="F950" s="216"/>
      <c r="G950" s="216"/>
      <c r="P950" s="122"/>
      <c r="Q950" s="122"/>
      <c r="R950" s="122"/>
      <c r="S950" s="122"/>
      <c r="T950" s="122"/>
      <c r="U950" s="122"/>
      <c r="V950" s="122"/>
      <c r="W950" s="122"/>
      <c r="X950" s="122"/>
      <c r="Y950" s="122"/>
      <c r="Z950" s="29"/>
      <c r="AA950" s="29"/>
    </row>
    <row r="951" spans="1:27" ht="19" hidden="1" customHeight="1">
      <c r="A951" s="4" t="s">
        <v>522</v>
      </c>
      <c r="B951" s="4" t="s">
        <v>522</v>
      </c>
      <c r="E951" s="215" t="s">
        <v>54</v>
      </c>
      <c r="F951" s="215"/>
      <c r="G951" s="215"/>
      <c r="P951" s="122"/>
      <c r="Q951" s="122"/>
      <c r="R951" s="122"/>
      <c r="S951" s="122"/>
      <c r="T951" s="122"/>
      <c r="U951" s="122"/>
      <c r="V951" s="122"/>
      <c r="W951" s="122"/>
      <c r="X951" s="122"/>
      <c r="Y951" s="122"/>
      <c r="Z951" s="29" t="str">
        <f t="shared" si="40"/>
        <v/>
      </c>
      <c r="AA951" s="29" t="str">
        <f t="shared" si="41"/>
        <v/>
      </c>
    </row>
    <row r="952" spans="1:27" s="29" customFormat="1" ht="17" hidden="1">
      <c r="A952" s="4" t="s">
        <v>522</v>
      </c>
      <c r="B952" s="4" t="s">
        <v>522</v>
      </c>
      <c r="C952" s="4"/>
      <c r="D952" s="10"/>
      <c r="E952" s="174" t="s">
        <v>327</v>
      </c>
      <c r="H952" s="205"/>
      <c r="I952" s="205"/>
      <c r="J952" s="205"/>
      <c r="K952" s="205"/>
      <c r="L952" s="205"/>
      <c r="M952" s="205"/>
      <c r="N952" s="205"/>
      <c r="O952" s="205"/>
      <c r="P952" s="122"/>
      <c r="Q952" s="122"/>
      <c r="R952" s="122"/>
      <c r="S952" s="122"/>
      <c r="T952" s="122"/>
      <c r="U952" s="122"/>
      <c r="V952" s="122"/>
      <c r="W952" s="122"/>
      <c r="X952" s="122"/>
      <c r="Y952" s="122"/>
      <c r="Z952" s="29" t="str">
        <f t="shared" si="40"/>
        <v/>
      </c>
      <c r="AA952" s="29" t="str">
        <f t="shared" si="41"/>
        <v/>
      </c>
    </row>
    <row r="953" spans="1:27" ht="288" hidden="1">
      <c r="A953" s="4">
        <v>2578</v>
      </c>
      <c r="B953" s="4" t="s">
        <v>3116</v>
      </c>
      <c r="C953" s="4">
        <v>227</v>
      </c>
      <c r="D953" s="10" t="s">
        <v>7</v>
      </c>
      <c r="E953" s="3" t="s">
        <v>3117</v>
      </c>
      <c r="F953" s="3" t="s">
        <v>3118</v>
      </c>
      <c r="G953" s="3" t="s">
        <v>3119</v>
      </c>
      <c r="P953" s="175"/>
      <c r="Q953" s="176"/>
      <c r="R953" s="176"/>
      <c r="S953" s="70"/>
      <c r="T953" s="71"/>
      <c r="U953" s="175"/>
      <c r="V953" s="176"/>
      <c r="W953" s="176"/>
      <c r="X953" s="70"/>
      <c r="Y953" s="71"/>
      <c r="Z953" s="158" t="str">
        <f t="shared" si="40"/>
        <v/>
      </c>
      <c r="AA953" s="47" t="str">
        <f t="shared" si="41"/>
        <v/>
      </c>
    </row>
    <row r="954" spans="1:27" ht="176" hidden="1">
      <c r="A954" s="4">
        <v>2579</v>
      </c>
      <c r="B954" s="4" t="s">
        <v>3116</v>
      </c>
      <c r="C954" s="4">
        <v>227</v>
      </c>
      <c r="E954" s="3" t="s">
        <v>3645</v>
      </c>
      <c r="F954" s="3" t="s">
        <v>3120</v>
      </c>
      <c r="G954" s="3" t="s">
        <v>3121</v>
      </c>
      <c r="P954" s="175"/>
      <c r="Q954" s="176"/>
      <c r="R954" s="176"/>
      <c r="S954" s="70"/>
      <c r="T954" s="71"/>
      <c r="U954" s="175"/>
      <c r="V954" s="176"/>
      <c r="W954" s="176"/>
      <c r="X954" s="70"/>
      <c r="Y954" s="71"/>
      <c r="Z954" s="158" t="str">
        <f t="shared" si="40"/>
        <v/>
      </c>
      <c r="AA954" s="47" t="str">
        <f t="shared" si="41"/>
        <v/>
      </c>
    </row>
    <row r="955" spans="1:27" ht="128" hidden="1">
      <c r="A955" s="4">
        <v>2580</v>
      </c>
      <c r="B955" s="4" t="s">
        <v>3116</v>
      </c>
      <c r="C955" s="4">
        <v>227</v>
      </c>
      <c r="E955" s="3" t="s">
        <v>3726</v>
      </c>
      <c r="F955" s="3" t="s">
        <v>3122</v>
      </c>
      <c r="G955" s="3" t="s">
        <v>2824</v>
      </c>
      <c r="P955" s="175"/>
      <c r="Q955" s="176"/>
      <c r="R955" s="176"/>
      <c r="S955" s="70"/>
      <c r="T955" s="71"/>
      <c r="U955" s="175"/>
      <c r="V955" s="176"/>
      <c r="W955" s="176"/>
      <c r="X955" s="70"/>
      <c r="Y955" s="71"/>
      <c r="Z955" s="158" t="str">
        <f t="shared" si="40"/>
        <v/>
      </c>
      <c r="AA955" s="47" t="str">
        <f t="shared" si="41"/>
        <v/>
      </c>
    </row>
    <row r="956" spans="1:27" s="29" customFormat="1" ht="16" hidden="1">
      <c r="A956" s="4" t="s">
        <v>522</v>
      </c>
      <c r="B956" s="4" t="s">
        <v>522</v>
      </c>
      <c r="C956" s="4" t="s">
        <v>522</v>
      </c>
      <c r="D956" s="10" t="s">
        <v>522</v>
      </c>
      <c r="H956" s="205"/>
      <c r="I956" s="205"/>
      <c r="J956" s="205"/>
      <c r="K956" s="205"/>
      <c r="L956" s="205"/>
      <c r="M956" s="205"/>
      <c r="N956" s="205"/>
      <c r="O956" s="205"/>
      <c r="P956" s="122"/>
      <c r="Q956" s="122"/>
      <c r="R956" s="122"/>
      <c r="S956" s="122"/>
      <c r="T956" s="122"/>
      <c r="U956" s="122"/>
      <c r="V956" s="122"/>
      <c r="W956" s="122"/>
      <c r="X956" s="122"/>
      <c r="Y956" s="122"/>
    </row>
    <row r="957" spans="1:27" s="29" customFormat="1" ht="16" hidden="1">
      <c r="A957" s="4" t="s">
        <v>522</v>
      </c>
      <c r="B957" s="4" t="s">
        <v>522</v>
      </c>
      <c r="C957" s="4" t="s">
        <v>522</v>
      </c>
      <c r="D957" s="10" t="s">
        <v>522</v>
      </c>
      <c r="H957" s="205"/>
      <c r="I957" s="205"/>
      <c r="J957" s="205"/>
      <c r="K957" s="205"/>
      <c r="L957" s="205"/>
      <c r="M957" s="205"/>
      <c r="N957" s="205"/>
      <c r="O957" s="205"/>
      <c r="P957" s="122"/>
      <c r="Q957" s="122"/>
      <c r="R957" s="122"/>
      <c r="S957" s="122"/>
      <c r="T957" s="122"/>
      <c r="U957" s="122"/>
      <c r="V957" s="122"/>
      <c r="W957" s="122"/>
      <c r="X957" s="122"/>
      <c r="Y957" s="122"/>
    </row>
    <row r="958" spans="1:27" s="29" customFormat="1" ht="34" hidden="1">
      <c r="A958" s="4" t="s">
        <v>522</v>
      </c>
      <c r="B958" s="4" t="s">
        <v>522</v>
      </c>
      <c r="C958" s="4"/>
      <c r="D958" s="10" t="s">
        <v>522</v>
      </c>
      <c r="E958" s="174" t="s">
        <v>3123</v>
      </c>
      <c r="H958" s="205"/>
      <c r="I958" s="205"/>
      <c r="J958" s="205"/>
      <c r="K958" s="205"/>
      <c r="L958" s="205"/>
      <c r="M958" s="205"/>
      <c r="N958" s="205"/>
      <c r="O958" s="205"/>
      <c r="P958" s="122"/>
      <c r="Q958" s="122"/>
      <c r="R958" s="122"/>
      <c r="S958" s="122"/>
      <c r="T958" s="122"/>
      <c r="U958" s="122"/>
      <c r="V958" s="122"/>
      <c r="W958" s="122"/>
      <c r="X958" s="122"/>
      <c r="Y958" s="122"/>
      <c r="Z958" s="29" t="str">
        <f t="shared" si="40"/>
        <v/>
      </c>
      <c r="AA958" s="29" t="str">
        <f t="shared" si="41"/>
        <v/>
      </c>
    </row>
    <row r="959" spans="1:27" ht="176" hidden="1">
      <c r="A959" s="4">
        <v>2581</v>
      </c>
      <c r="B959" s="4" t="s">
        <v>3124</v>
      </c>
      <c r="C959" s="4">
        <v>228</v>
      </c>
      <c r="E959" s="3" t="s">
        <v>3727</v>
      </c>
      <c r="F959" s="3" t="s">
        <v>4077</v>
      </c>
      <c r="G959" s="3" t="s">
        <v>3125</v>
      </c>
      <c r="P959" s="175"/>
      <c r="Q959" s="176"/>
      <c r="R959" s="176"/>
      <c r="S959" s="70"/>
      <c r="T959" s="71"/>
      <c r="U959" s="175"/>
      <c r="V959" s="176"/>
      <c r="W959" s="176"/>
      <c r="X959" s="70"/>
      <c r="Y959" s="71"/>
      <c r="Z959" s="158" t="str">
        <f t="shared" si="40"/>
        <v/>
      </c>
      <c r="AA959" s="47" t="str">
        <f t="shared" si="41"/>
        <v/>
      </c>
    </row>
    <row r="960" spans="1:27" ht="256" hidden="1">
      <c r="A960" s="4">
        <v>2582</v>
      </c>
      <c r="B960" s="4" t="s">
        <v>3124</v>
      </c>
      <c r="C960" s="4">
        <v>228</v>
      </c>
      <c r="E960" s="3" t="s">
        <v>3728</v>
      </c>
      <c r="F960" s="3" t="s">
        <v>3126</v>
      </c>
      <c r="G960" s="3" t="s">
        <v>3127</v>
      </c>
      <c r="P960" s="175"/>
      <c r="Q960" s="176"/>
      <c r="R960" s="176"/>
      <c r="S960" s="70"/>
      <c r="T960" s="71"/>
      <c r="U960" s="175"/>
      <c r="V960" s="176"/>
      <c r="W960" s="176"/>
      <c r="X960" s="70"/>
      <c r="Y960" s="71"/>
      <c r="Z960" s="158" t="str">
        <f t="shared" si="40"/>
        <v/>
      </c>
      <c r="AA960" s="47" t="str">
        <f t="shared" si="41"/>
        <v/>
      </c>
    </row>
    <row r="961" spans="1:27" ht="224" hidden="1">
      <c r="A961" s="4">
        <v>2583</v>
      </c>
      <c r="B961" s="4" t="s">
        <v>3124</v>
      </c>
      <c r="C961" s="4">
        <v>228</v>
      </c>
      <c r="E961" s="3" t="s">
        <v>3729</v>
      </c>
      <c r="F961" s="3" t="s">
        <v>3128</v>
      </c>
      <c r="G961" s="3" t="s">
        <v>3129</v>
      </c>
      <c r="P961" s="175"/>
      <c r="Q961" s="176"/>
      <c r="R961" s="176"/>
      <c r="S961" s="70"/>
      <c r="T961" s="71"/>
      <c r="U961" s="175"/>
      <c r="V961" s="176"/>
      <c r="W961" s="176"/>
      <c r="X961" s="70"/>
      <c r="Y961" s="71"/>
      <c r="Z961" s="158" t="str">
        <f t="shared" si="40"/>
        <v/>
      </c>
      <c r="AA961" s="47" t="str">
        <f t="shared" si="41"/>
        <v/>
      </c>
    </row>
    <row r="962" spans="1:27" ht="176" hidden="1">
      <c r="A962" s="4">
        <v>2584</v>
      </c>
      <c r="B962" s="4" t="s">
        <v>3124</v>
      </c>
      <c r="C962" s="4">
        <v>228</v>
      </c>
      <c r="E962" s="3" t="s">
        <v>3730</v>
      </c>
      <c r="F962" s="3" t="s">
        <v>3130</v>
      </c>
      <c r="G962" s="3" t="s">
        <v>3131</v>
      </c>
      <c r="P962" s="175"/>
      <c r="Q962" s="176"/>
      <c r="R962" s="176"/>
      <c r="S962" s="70"/>
      <c r="T962" s="71"/>
      <c r="U962" s="175"/>
      <c r="V962" s="176"/>
      <c r="W962" s="176"/>
      <c r="X962" s="70"/>
      <c r="Y962" s="71"/>
      <c r="Z962" s="158" t="str">
        <f t="shared" si="40"/>
        <v/>
      </c>
      <c r="AA962" s="47" t="str">
        <f t="shared" si="41"/>
        <v/>
      </c>
    </row>
    <row r="963" spans="1:27" ht="160" hidden="1">
      <c r="A963" s="4">
        <v>2585</v>
      </c>
      <c r="B963" s="4" t="s">
        <v>3124</v>
      </c>
      <c r="C963" s="4">
        <v>228</v>
      </c>
      <c r="E963" s="3" t="s">
        <v>3731</v>
      </c>
      <c r="F963" s="3" t="s">
        <v>3132</v>
      </c>
      <c r="G963" s="3" t="s">
        <v>3133</v>
      </c>
      <c r="P963" s="175"/>
      <c r="Q963" s="176"/>
      <c r="R963" s="176"/>
      <c r="S963" s="70"/>
      <c r="T963" s="71"/>
      <c r="U963" s="175"/>
      <c r="V963" s="176"/>
      <c r="W963" s="176"/>
      <c r="X963" s="70"/>
      <c r="Y963" s="71"/>
      <c r="Z963" s="158" t="str">
        <f t="shared" si="40"/>
        <v/>
      </c>
      <c r="AA963" s="47" t="str">
        <f t="shared" si="41"/>
        <v/>
      </c>
    </row>
    <row r="964" spans="1:27" ht="192" hidden="1">
      <c r="A964" s="4">
        <v>2586</v>
      </c>
      <c r="B964" s="4" t="s">
        <v>3124</v>
      </c>
      <c r="C964" s="4">
        <v>228</v>
      </c>
      <c r="E964" s="3" t="s">
        <v>3732</v>
      </c>
      <c r="F964" s="3" t="s">
        <v>3134</v>
      </c>
      <c r="G964" s="3" t="s">
        <v>3135</v>
      </c>
      <c r="P964" s="175"/>
      <c r="Q964" s="176"/>
      <c r="R964" s="176"/>
      <c r="S964" s="70"/>
      <c r="T964" s="71"/>
      <c r="U964" s="175"/>
      <c r="V964" s="176"/>
      <c r="W964" s="176"/>
      <c r="X964" s="70"/>
      <c r="Y964" s="71"/>
      <c r="Z964" s="158" t="str">
        <f t="shared" si="40"/>
        <v/>
      </c>
      <c r="AA964" s="47" t="str">
        <f t="shared" si="41"/>
        <v/>
      </c>
    </row>
    <row r="965" spans="1:27" ht="192" hidden="1">
      <c r="A965" s="4">
        <v>2587</v>
      </c>
      <c r="B965" s="4" t="s">
        <v>3124</v>
      </c>
      <c r="C965" s="4">
        <v>228</v>
      </c>
      <c r="E965" s="3" t="s">
        <v>3733</v>
      </c>
      <c r="F965" s="3" t="s">
        <v>3136</v>
      </c>
      <c r="G965" s="3" t="s">
        <v>3137</v>
      </c>
      <c r="P965" s="175"/>
      <c r="Q965" s="176"/>
      <c r="R965" s="176"/>
      <c r="S965" s="70"/>
      <c r="T965" s="71"/>
      <c r="U965" s="175"/>
      <c r="V965" s="176"/>
      <c r="W965" s="176"/>
      <c r="X965" s="70"/>
      <c r="Y965" s="71"/>
      <c r="Z965" s="158" t="str">
        <f t="shared" si="40"/>
        <v/>
      </c>
      <c r="AA965" s="47" t="str">
        <f t="shared" si="41"/>
        <v/>
      </c>
    </row>
    <row r="966" spans="1:27" ht="192" hidden="1">
      <c r="A966" s="4">
        <v>2588</v>
      </c>
      <c r="B966" s="4" t="s">
        <v>3124</v>
      </c>
      <c r="C966" s="4">
        <v>228</v>
      </c>
      <c r="E966" s="3" t="s">
        <v>3734</v>
      </c>
      <c r="F966" s="3" t="s">
        <v>3138</v>
      </c>
      <c r="G966" s="3" t="s">
        <v>3139</v>
      </c>
      <c r="P966" s="175"/>
      <c r="Q966" s="176"/>
      <c r="R966" s="176"/>
      <c r="S966" s="70"/>
      <c r="T966" s="71"/>
      <c r="U966" s="175"/>
      <c r="V966" s="176"/>
      <c r="W966" s="176"/>
      <c r="X966" s="70"/>
      <c r="Y966" s="71"/>
      <c r="Z966" s="158" t="str">
        <f t="shared" si="40"/>
        <v/>
      </c>
      <c r="AA966" s="47" t="str">
        <f t="shared" si="41"/>
        <v/>
      </c>
    </row>
    <row r="967" spans="1:27" ht="192" hidden="1">
      <c r="A967" s="4">
        <v>2589</v>
      </c>
      <c r="B967" s="4" t="s">
        <v>3124</v>
      </c>
      <c r="C967" s="4">
        <v>228</v>
      </c>
      <c r="E967" s="3" t="s">
        <v>922</v>
      </c>
      <c r="F967" s="3" t="s">
        <v>3140</v>
      </c>
      <c r="G967" s="3" t="s">
        <v>3141</v>
      </c>
      <c r="P967" s="175"/>
      <c r="Q967" s="176"/>
      <c r="R967" s="176"/>
      <c r="S967" s="70"/>
      <c r="T967" s="71"/>
      <c r="U967" s="175"/>
      <c r="V967" s="176"/>
      <c r="W967" s="176"/>
      <c r="X967" s="70"/>
      <c r="Y967" s="71"/>
      <c r="Z967" s="158" t="str">
        <f t="shared" si="40"/>
        <v/>
      </c>
      <c r="AA967" s="47" t="str">
        <f t="shared" si="41"/>
        <v/>
      </c>
    </row>
    <row r="968" spans="1:27" ht="192" hidden="1">
      <c r="A968" s="4">
        <v>2590</v>
      </c>
      <c r="B968" s="4" t="s">
        <v>3124</v>
      </c>
      <c r="C968" s="4">
        <v>228</v>
      </c>
      <c r="E968" s="3" t="s">
        <v>3735</v>
      </c>
      <c r="F968" s="3" t="s">
        <v>3142</v>
      </c>
      <c r="G968" s="3" t="s">
        <v>3143</v>
      </c>
      <c r="P968" s="175"/>
      <c r="Q968" s="176"/>
      <c r="R968" s="176"/>
      <c r="S968" s="70"/>
      <c r="T968" s="71"/>
      <c r="U968" s="175"/>
      <c r="V968" s="176"/>
      <c r="W968" s="176"/>
      <c r="X968" s="70"/>
      <c r="Y968" s="71"/>
      <c r="Z968" s="158" t="str">
        <f t="shared" si="40"/>
        <v/>
      </c>
      <c r="AA968" s="47" t="str">
        <f t="shared" si="41"/>
        <v/>
      </c>
    </row>
    <row r="969" spans="1:27" ht="128" hidden="1">
      <c r="A969" s="4">
        <v>2591</v>
      </c>
      <c r="B969" s="4" t="s">
        <v>3124</v>
      </c>
      <c r="C969" s="4">
        <v>228</v>
      </c>
      <c r="E969" s="3" t="s">
        <v>3642</v>
      </c>
      <c r="F969" s="3" t="s">
        <v>3144</v>
      </c>
      <c r="G969" s="3" t="s">
        <v>3145</v>
      </c>
      <c r="P969" s="175"/>
      <c r="Q969" s="176"/>
      <c r="R969" s="176"/>
      <c r="S969" s="70"/>
      <c r="T969" s="71"/>
      <c r="U969" s="175"/>
      <c r="V969" s="176"/>
      <c r="W969" s="176"/>
      <c r="X969" s="70"/>
      <c r="Y969" s="71"/>
      <c r="Z969" s="158" t="str">
        <f t="shared" si="40"/>
        <v/>
      </c>
      <c r="AA969" s="47" t="str">
        <f t="shared" si="41"/>
        <v/>
      </c>
    </row>
    <row r="970" spans="1:27" ht="128" hidden="1">
      <c r="A970" s="4">
        <v>2592</v>
      </c>
      <c r="B970" s="4" t="s">
        <v>3124</v>
      </c>
      <c r="C970" s="4">
        <v>228</v>
      </c>
      <c r="E970" s="3" t="s">
        <v>3736</v>
      </c>
      <c r="F970" s="3" t="s">
        <v>3146</v>
      </c>
      <c r="G970" s="3" t="s">
        <v>2824</v>
      </c>
      <c r="P970" s="175"/>
      <c r="Q970" s="176"/>
      <c r="R970" s="176"/>
      <c r="S970" s="70"/>
      <c r="T970" s="71"/>
      <c r="U970" s="175"/>
      <c r="V970" s="176"/>
      <c r="W970" s="176"/>
      <c r="X970" s="70"/>
      <c r="Y970" s="71"/>
      <c r="Z970" s="158" t="str">
        <f t="shared" si="40"/>
        <v/>
      </c>
      <c r="AA970" s="47" t="str">
        <f t="shared" si="41"/>
        <v/>
      </c>
    </row>
    <row r="971" spans="1:27" s="29" customFormat="1" ht="16" hidden="1">
      <c r="A971" s="4" t="s">
        <v>522</v>
      </c>
      <c r="B971" s="4" t="s">
        <v>522</v>
      </c>
      <c r="C971" s="4" t="s">
        <v>522</v>
      </c>
      <c r="D971" s="10"/>
      <c r="H971" s="205"/>
      <c r="I971" s="205"/>
      <c r="J971" s="205"/>
      <c r="K971" s="205"/>
      <c r="L971" s="205"/>
      <c r="M971" s="205"/>
      <c r="N971" s="205"/>
      <c r="O971" s="205"/>
      <c r="P971" s="122"/>
      <c r="Q971" s="122"/>
      <c r="R971" s="122"/>
      <c r="S971" s="122"/>
      <c r="T971" s="122"/>
      <c r="U971" s="122"/>
      <c r="V971" s="122"/>
      <c r="W971" s="122"/>
      <c r="X971" s="122"/>
      <c r="Y971" s="122"/>
    </row>
    <row r="972" spans="1:27" s="29" customFormat="1" ht="16" hidden="1">
      <c r="A972" s="4" t="s">
        <v>522</v>
      </c>
      <c r="B972" s="4" t="s">
        <v>522</v>
      </c>
      <c r="C972" s="4" t="s">
        <v>522</v>
      </c>
      <c r="D972" s="10"/>
      <c r="H972" s="205"/>
      <c r="I972" s="205"/>
      <c r="J972" s="205"/>
      <c r="K972" s="205"/>
      <c r="L972" s="205"/>
      <c r="M972" s="205"/>
      <c r="N972" s="205"/>
      <c r="O972" s="205"/>
      <c r="P972" s="122"/>
      <c r="Q972" s="122"/>
      <c r="R972" s="122"/>
      <c r="S972" s="122"/>
      <c r="T972" s="122"/>
      <c r="U972" s="122"/>
      <c r="V972" s="122"/>
      <c r="W972" s="122"/>
      <c r="X972" s="122"/>
      <c r="Y972" s="122"/>
    </row>
    <row r="973" spans="1:27" s="29" customFormat="1" ht="34" hidden="1">
      <c r="A973" s="4" t="s">
        <v>522</v>
      </c>
      <c r="B973" s="4" t="s">
        <v>522</v>
      </c>
      <c r="C973" s="4"/>
      <c r="D973" s="10"/>
      <c r="E973" s="174" t="s">
        <v>333</v>
      </c>
      <c r="H973" s="205"/>
      <c r="I973" s="205"/>
      <c r="J973" s="205"/>
      <c r="K973" s="205"/>
      <c r="L973" s="205"/>
      <c r="M973" s="205"/>
      <c r="N973" s="205"/>
      <c r="O973" s="205"/>
      <c r="P973" s="122"/>
      <c r="Q973" s="122"/>
      <c r="R973" s="122"/>
      <c r="S973" s="122"/>
      <c r="T973" s="122"/>
      <c r="U973" s="122"/>
      <c r="V973" s="122"/>
      <c r="W973" s="122"/>
      <c r="X973" s="122"/>
      <c r="Y973" s="122"/>
      <c r="Z973" s="29" t="str">
        <f t="shared" ref="Z973:Z1036" si="42">IF(U973&lt;&gt;"",U973,IF(P973&lt;&gt;"",P973,IF(N973&lt;&gt;"",N973,"")))</f>
        <v/>
      </c>
      <c r="AA973" s="29" t="str">
        <f t="shared" ref="AA973:AA1036" si="43">IF(X973&lt;&gt;"",X973,IF(S973&lt;&gt;"",S973,IF(O973&lt;&gt;"",O973,"")))</f>
        <v/>
      </c>
    </row>
    <row r="974" spans="1:27" ht="192" hidden="1">
      <c r="A974" s="4">
        <v>2593</v>
      </c>
      <c r="B974" s="4" t="s">
        <v>3147</v>
      </c>
      <c r="C974" s="4">
        <v>229</v>
      </c>
      <c r="E974" s="3" t="s">
        <v>3737</v>
      </c>
      <c r="F974" s="3" t="s">
        <v>3148</v>
      </c>
      <c r="G974" s="3" t="s">
        <v>3149</v>
      </c>
      <c r="P974" s="175"/>
      <c r="Q974" s="176"/>
      <c r="R974" s="176"/>
      <c r="S974" s="70"/>
      <c r="T974" s="71"/>
      <c r="U974" s="175"/>
      <c r="V974" s="176"/>
      <c r="W974" s="176"/>
      <c r="X974" s="70"/>
      <c r="Y974" s="71"/>
      <c r="Z974" s="158" t="str">
        <f t="shared" si="42"/>
        <v/>
      </c>
      <c r="AA974" s="47" t="str">
        <f t="shared" si="43"/>
        <v/>
      </c>
    </row>
    <row r="975" spans="1:27" ht="176" hidden="1">
      <c r="A975" s="4">
        <v>2594</v>
      </c>
      <c r="B975" s="4" t="s">
        <v>3147</v>
      </c>
      <c r="C975" s="4">
        <v>229</v>
      </c>
      <c r="E975" s="3" t="s">
        <v>3738</v>
      </c>
      <c r="F975" s="3" t="s">
        <v>3150</v>
      </c>
      <c r="G975" s="3" t="s">
        <v>3151</v>
      </c>
      <c r="P975" s="175"/>
      <c r="Q975" s="176"/>
      <c r="R975" s="176"/>
      <c r="S975" s="70"/>
      <c r="T975" s="71"/>
      <c r="U975" s="175"/>
      <c r="V975" s="176"/>
      <c r="W975" s="176"/>
      <c r="X975" s="70"/>
      <c r="Y975" s="71"/>
      <c r="Z975" s="158" t="str">
        <f t="shared" si="42"/>
        <v/>
      </c>
      <c r="AA975" s="47" t="str">
        <f t="shared" si="43"/>
        <v/>
      </c>
    </row>
    <row r="976" spans="1:27" ht="128" hidden="1">
      <c r="A976" s="4">
        <v>2595</v>
      </c>
      <c r="B976" s="4" t="s">
        <v>3147</v>
      </c>
      <c r="C976" s="4">
        <v>229</v>
      </c>
      <c r="E976" s="3" t="s">
        <v>3739</v>
      </c>
      <c r="F976" s="3" t="s">
        <v>3152</v>
      </c>
      <c r="G976" s="3" t="s">
        <v>2824</v>
      </c>
      <c r="P976" s="175"/>
      <c r="Q976" s="176"/>
      <c r="R976" s="176"/>
      <c r="S976" s="70"/>
      <c r="T976" s="71"/>
      <c r="U976" s="175"/>
      <c r="V976" s="176"/>
      <c r="W976" s="176"/>
      <c r="X976" s="70"/>
      <c r="Y976" s="71"/>
      <c r="Z976" s="158" t="str">
        <f t="shared" si="42"/>
        <v/>
      </c>
      <c r="AA976" s="47" t="str">
        <f t="shared" si="43"/>
        <v/>
      </c>
    </row>
    <row r="977" spans="1:27" s="29" customFormat="1" ht="16" hidden="1">
      <c r="A977" s="4" t="s">
        <v>522</v>
      </c>
      <c r="B977" s="4" t="s">
        <v>522</v>
      </c>
      <c r="C977" s="4" t="s">
        <v>522</v>
      </c>
      <c r="D977" s="10" t="s">
        <v>522</v>
      </c>
      <c r="H977" s="205"/>
      <c r="I977" s="205"/>
      <c r="J977" s="205"/>
      <c r="K977" s="205"/>
      <c r="L977" s="205"/>
      <c r="M977" s="205"/>
      <c r="N977" s="205"/>
      <c r="O977" s="205"/>
      <c r="P977" s="122"/>
      <c r="Q977" s="122"/>
      <c r="R977" s="122"/>
      <c r="S977" s="122"/>
      <c r="T977" s="122"/>
      <c r="U977" s="122"/>
      <c r="V977" s="122"/>
      <c r="W977" s="122"/>
      <c r="X977" s="122"/>
      <c r="Y977" s="122"/>
    </row>
    <row r="978" spans="1:27" s="29" customFormat="1" ht="16" hidden="1">
      <c r="A978" s="4" t="s">
        <v>522</v>
      </c>
      <c r="B978" s="4" t="s">
        <v>522</v>
      </c>
      <c r="C978" s="4" t="s">
        <v>522</v>
      </c>
      <c r="D978" s="10" t="s">
        <v>522</v>
      </c>
      <c r="H978" s="205"/>
      <c r="I978" s="205"/>
      <c r="J978" s="205"/>
      <c r="K978" s="205"/>
      <c r="L978" s="205"/>
      <c r="M978" s="205"/>
      <c r="N978" s="205"/>
      <c r="O978" s="205"/>
      <c r="P978" s="122"/>
      <c r="Q978" s="122"/>
      <c r="R978" s="122"/>
      <c r="S978" s="122"/>
      <c r="T978" s="122"/>
      <c r="U978" s="122"/>
      <c r="V978" s="122"/>
      <c r="W978" s="122"/>
      <c r="X978" s="122"/>
      <c r="Y978" s="122"/>
    </row>
    <row r="979" spans="1:27" s="29" customFormat="1" ht="17" hidden="1">
      <c r="A979" s="4" t="s">
        <v>522</v>
      </c>
      <c r="B979" s="4" t="s">
        <v>522</v>
      </c>
      <c r="C979" s="4"/>
      <c r="D979" s="10" t="s">
        <v>522</v>
      </c>
      <c r="E979" s="174" t="s">
        <v>347</v>
      </c>
      <c r="H979" s="205"/>
      <c r="I979" s="205"/>
      <c r="J979" s="205"/>
      <c r="K979" s="205"/>
      <c r="L979" s="205"/>
      <c r="M979" s="205"/>
      <c r="N979" s="205"/>
      <c r="O979" s="205"/>
      <c r="P979" s="122"/>
      <c r="Q979" s="122"/>
      <c r="R979" s="122"/>
      <c r="S979" s="122"/>
      <c r="T979" s="122"/>
      <c r="U979" s="122"/>
      <c r="V979" s="122"/>
      <c r="W979" s="122"/>
      <c r="X979" s="122"/>
      <c r="Y979" s="122"/>
      <c r="Z979" s="29" t="str">
        <f t="shared" si="42"/>
        <v/>
      </c>
      <c r="AA979" s="29" t="str">
        <f t="shared" si="43"/>
        <v/>
      </c>
    </row>
    <row r="980" spans="1:27" ht="224" hidden="1">
      <c r="A980" s="4">
        <v>2596</v>
      </c>
      <c r="B980" s="4" t="s">
        <v>1833</v>
      </c>
      <c r="C980" s="4">
        <v>233</v>
      </c>
      <c r="E980" s="3" t="s">
        <v>3740</v>
      </c>
      <c r="F980" s="3" t="s">
        <v>3153</v>
      </c>
      <c r="G980" s="3" t="s">
        <v>3154</v>
      </c>
      <c r="P980" s="175"/>
      <c r="Q980" s="176"/>
      <c r="R980" s="176"/>
      <c r="S980" s="70"/>
      <c r="T980" s="71"/>
      <c r="U980" s="175"/>
      <c r="V980" s="176"/>
      <c r="W980" s="176"/>
      <c r="X980" s="70"/>
      <c r="Y980" s="71"/>
      <c r="Z980" s="158" t="str">
        <f t="shared" si="42"/>
        <v/>
      </c>
      <c r="AA980" s="47" t="str">
        <f t="shared" si="43"/>
        <v/>
      </c>
    </row>
    <row r="981" spans="1:27" ht="256" hidden="1">
      <c r="A981" s="4">
        <v>2597</v>
      </c>
      <c r="B981" s="4" t="s">
        <v>1833</v>
      </c>
      <c r="C981" s="4">
        <v>233</v>
      </c>
      <c r="E981" s="3" t="s">
        <v>3741</v>
      </c>
      <c r="F981" s="3" t="s">
        <v>3155</v>
      </c>
      <c r="G981" s="3" t="s">
        <v>3156</v>
      </c>
      <c r="P981" s="175"/>
      <c r="Q981" s="176"/>
      <c r="R981" s="176"/>
      <c r="S981" s="70"/>
      <c r="T981" s="71"/>
      <c r="U981" s="175"/>
      <c r="V981" s="176"/>
      <c r="W981" s="176"/>
      <c r="X981" s="70"/>
      <c r="Y981" s="71"/>
      <c r="Z981" s="158" t="str">
        <f t="shared" si="42"/>
        <v/>
      </c>
      <c r="AA981" s="47" t="str">
        <f t="shared" si="43"/>
        <v/>
      </c>
    </row>
    <row r="982" spans="1:27" ht="192" hidden="1">
      <c r="A982" s="4">
        <v>2598</v>
      </c>
      <c r="B982" s="4" t="s">
        <v>1833</v>
      </c>
      <c r="C982" s="4">
        <v>233</v>
      </c>
      <c r="E982" s="3" t="s">
        <v>3742</v>
      </c>
      <c r="F982" s="3" t="s">
        <v>3157</v>
      </c>
      <c r="G982" s="3" t="s">
        <v>3158</v>
      </c>
      <c r="P982" s="175"/>
      <c r="Q982" s="176"/>
      <c r="R982" s="176"/>
      <c r="S982" s="70"/>
      <c r="T982" s="71"/>
      <c r="U982" s="175"/>
      <c r="V982" s="176"/>
      <c r="W982" s="176"/>
      <c r="X982" s="70"/>
      <c r="Y982" s="71"/>
      <c r="Z982" s="158" t="str">
        <f t="shared" si="42"/>
        <v/>
      </c>
      <c r="AA982" s="47" t="str">
        <f t="shared" si="43"/>
        <v/>
      </c>
    </row>
    <row r="983" spans="1:27" ht="176" hidden="1">
      <c r="A983" s="4">
        <v>2599</v>
      </c>
      <c r="B983" s="4" t="s">
        <v>1833</v>
      </c>
      <c r="C983" s="4">
        <v>233</v>
      </c>
      <c r="E983" s="3" t="s">
        <v>3743</v>
      </c>
      <c r="F983" s="3" t="s">
        <v>3159</v>
      </c>
      <c r="G983" s="3" t="s">
        <v>3160</v>
      </c>
      <c r="P983" s="175"/>
      <c r="Q983" s="176"/>
      <c r="R983" s="176"/>
      <c r="S983" s="70"/>
      <c r="T983" s="71"/>
      <c r="U983" s="175"/>
      <c r="V983" s="176"/>
      <c r="W983" s="176"/>
      <c r="X983" s="70"/>
      <c r="Y983" s="71"/>
      <c r="Z983" s="158" t="str">
        <f t="shared" si="42"/>
        <v/>
      </c>
      <c r="AA983" s="47" t="str">
        <f t="shared" si="43"/>
        <v/>
      </c>
    </row>
    <row r="984" spans="1:27" ht="176" hidden="1">
      <c r="A984" s="4">
        <v>2600</v>
      </c>
      <c r="B984" s="4" t="s">
        <v>1833</v>
      </c>
      <c r="C984" s="4">
        <v>233</v>
      </c>
      <c r="E984" s="3" t="s">
        <v>3744</v>
      </c>
      <c r="F984" s="3" t="s">
        <v>3161</v>
      </c>
      <c r="G984" s="3" t="s">
        <v>3162</v>
      </c>
      <c r="P984" s="175"/>
      <c r="Q984" s="176"/>
      <c r="R984" s="176"/>
      <c r="S984" s="70"/>
      <c r="T984" s="71"/>
      <c r="U984" s="175"/>
      <c r="V984" s="176"/>
      <c r="W984" s="176"/>
      <c r="X984" s="70"/>
      <c r="Y984" s="71"/>
      <c r="Z984" s="158" t="str">
        <f t="shared" si="42"/>
        <v/>
      </c>
      <c r="AA984" s="47" t="str">
        <f t="shared" si="43"/>
        <v/>
      </c>
    </row>
    <row r="985" spans="1:27" ht="176" hidden="1">
      <c r="A985" s="4">
        <v>2601</v>
      </c>
      <c r="B985" s="4" t="s">
        <v>1833</v>
      </c>
      <c r="C985" s="4">
        <v>233</v>
      </c>
      <c r="E985" s="3" t="s">
        <v>3745</v>
      </c>
      <c r="F985" s="3" t="s">
        <v>3163</v>
      </c>
      <c r="G985" s="3" t="s">
        <v>3164</v>
      </c>
      <c r="P985" s="175"/>
      <c r="Q985" s="176"/>
      <c r="R985" s="176"/>
      <c r="S985" s="70"/>
      <c r="T985" s="71"/>
      <c r="U985" s="175"/>
      <c r="V985" s="176"/>
      <c r="W985" s="176"/>
      <c r="X985" s="70"/>
      <c r="Y985" s="71"/>
      <c r="Z985" s="158" t="str">
        <f t="shared" si="42"/>
        <v/>
      </c>
      <c r="AA985" s="47" t="str">
        <f t="shared" si="43"/>
        <v/>
      </c>
    </row>
    <row r="986" spans="1:27" ht="144" hidden="1">
      <c r="A986" s="4">
        <v>2602</v>
      </c>
      <c r="B986" s="4" t="s">
        <v>1833</v>
      </c>
      <c r="C986" s="4">
        <v>233</v>
      </c>
      <c r="E986" s="3" t="s">
        <v>3746</v>
      </c>
      <c r="F986" s="3" t="s">
        <v>3165</v>
      </c>
      <c r="G986" s="3" t="s">
        <v>3166</v>
      </c>
      <c r="P986" s="175"/>
      <c r="Q986" s="176"/>
      <c r="R986" s="176"/>
      <c r="S986" s="70"/>
      <c r="T986" s="71"/>
      <c r="U986" s="175"/>
      <c r="V986" s="176"/>
      <c r="W986" s="176"/>
      <c r="X986" s="70"/>
      <c r="Y986" s="71"/>
      <c r="Z986" s="158" t="str">
        <f t="shared" si="42"/>
        <v/>
      </c>
      <c r="AA986" s="47" t="str">
        <f t="shared" si="43"/>
        <v/>
      </c>
    </row>
    <row r="987" spans="1:27" ht="160" hidden="1">
      <c r="A987" s="4">
        <v>2603</v>
      </c>
      <c r="B987" s="4" t="s">
        <v>1833</v>
      </c>
      <c r="C987" s="4">
        <v>233</v>
      </c>
      <c r="E987" s="3" t="s">
        <v>3747</v>
      </c>
      <c r="F987" s="3" t="s">
        <v>3167</v>
      </c>
      <c r="G987" s="3" t="s">
        <v>3168</v>
      </c>
      <c r="P987" s="175"/>
      <c r="Q987" s="176"/>
      <c r="R987" s="176"/>
      <c r="S987" s="70"/>
      <c r="T987" s="71"/>
      <c r="U987" s="175"/>
      <c r="V987" s="176"/>
      <c r="W987" s="176"/>
      <c r="X987" s="70"/>
      <c r="Y987" s="71"/>
      <c r="Z987" s="158" t="str">
        <f t="shared" si="42"/>
        <v/>
      </c>
      <c r="AA987" s="47" t="str">
        <f t="shared" si="43"/>
        <v/>
      </c>
    </row>
    <row r="988" spans="1:27" ht="128" hidden="1">
      <c r="A988" s="4">
        <v>2604</v>
      </c>
      <c r="B988" s="4" t="s">
        <v>1833</v>
      </c>
      <c r="C988" s="4">
        <v>233</v>
      </c>
      <c r="E988" s="3" t="s">
        <v>3642</v>
      </c>
      <c r="F988" s="3" t="s">
        <v>3169</v>
      </c>
      <c r="G988" s="3" t="s">
        <v>3170</v>
      </c>
      <c r="P988" s="175"/>
      <c r="Q988" s="176"/>
      <c r="R988" s="176"/>
      <c r="S988" s="70"/>
      <c r="T988" s="71"/>
      <c r="U988" s="175"/>
      <c r="V988" s="176"/>
      <c r="W988" s="176"/>
      <c r="X988" s="70"/>
      <c r="Y988" s="71"/>
      <c r="Z988" s="158" t="str">
        <f t="shared" si="42"/>
        <v/>
      </c>
      <c r="AA988" s="47" t="str">
        <f t="shared" si="43"/>
        <v/>
      </c>
    </row>
    <row r="989" spans="1:27" ht="128" hidden="1">
      <c r="A989" s="4">
        <v>2605</v>
      </c>
      <c r="B989" s="4" t="s">
        <v>1833</v>
      </c>
      <c r="C989" s="4">
        <v>233</v>
      </c>
      <c r="E989" s="3" t="s">
        <v>3748</v>
      </c>
      <c r="F989" s="3" t="s">
        <v>3171</v>
      </c>
      <c r="G989" s="3" t="s">
        <v>2824</v>
      </c>
      <c r="P989" s="175"/>
      <c r="Q989" s="176"/>
      <c r="R989" s="176"/>
      <c r="S989" s="70"/>
      <c r="T989" s="71"/>
      <c r="U989" s="175"/>
      <c r="V989" s="176"/>
      <c r="W989" s="176"/>
      <c r="X989" s="70"/>
      <c r="Y989" s="71"/>
      <c r="Z989" s="158" t="str">
        <f t="shared" si="42"/>
        <v/>
      </c>
      <c r="AA989" s="47" t="str">
        <f t="shared" si="43"/>
        <v/>
      </c>
    </row>
    <row r="990" spans="1:27" s="29" customFormat="1" ht="16" hidden="1">
      <c r="A990" s="4" t="s">
        <v>522</v>
      </c>
      <c r="B990" s="4" t="s">
        <v>522</v>
      </c>
      <c r="C990" s="4" t="s">
        <v>522</v>
      </c>
      <c r="D990" s="10"/>
      <c r="H990" s="205"/>
      <c r="I990" s="205"/>
      <c r="J990" s="205"/>
      <c r="K990" s="205"/>
      <c r="L990" s="205"/>
      <c r="M990" s="205"/>
      <c r="N990" s="205"/>
      <c r="O990" s="205"/>
      <c r="P990" s="122"/>
      <c r="Q990" s="122"/>
      <c r="R990" s="122"/>
      <c r="S990" s="122"/>
      <c r="T990" s="122"/>
      <c r="U990" s="122"/>
      <c r="V990" s="122"/>
      <c r="W990" s="122"/>
      <c r="X990" s="122"/>
      <c r="Y990" s="122"/>
    </row>
    <row r="991" spans="1:27" s="29" customFormat="1" ht="16" hidden="1">
      <c r="A991" s="4" t="s">
        <v>522</v>
      </c>
      <c r="B991" s="4" t="s">
        <v>522</v>
      </c>
      <c r="C991" s="4" t="s">
        <v>522</v>
      </c>
      <c r="D991" s="10"/>
      <c r="H991" s="205"/>
      <c r="I991" s="205"/>
      <c r="J991" s="205"/>
      <c r="K991" s="205"/>
      <c r="L991" s="205"/>
      <c r="M991" s="205"/>
      <c r="N991" s="205"/>
      <c r="O991" s="205"/>
      <c r="P991" s="122"/>
      <c r="Q991" s="122"/>
      <c r="R991" s="122"/>
      <c r="S991" s="122"/>
      <c r="T991" s="122"/>
      <c r="U991" s="122"/>
      <c r="V991" s="122"/>
      <c r="W991" s="122"/>
      <c r="X991" s="122"/>
      <c r="Y991" s="122"/>
    </row>
    <row r="992" spans="1:27" s="29" customFormat="1" ht="17" hidden="1">
      <c r="A992" s="4" t="s">
        <v>522</v>
      </c>
      <c r="B992" s="4" t="s">
        <v>522</v>
      </c>
      <c r="C992" s="4"/>
      <c r="D992" s="10"/>
      <c r="E992" s="174" t="s">
        <v>341</v>
      </c>
      <c r="H992" s="205"/>
      <c r="I992" s="205"/>
      <c r="J992" s="205"/>
      <c r="K992" s="205"/>
      <c r="L992" s="205"/>
      <c r="M992" s="205"/>
      <c r="N992" s="205"/>
      <c r="O992" s="205"/>
      <c r="P992" s="122"/>
      <c r="Q992" s="122"/>
      <c r="R992" s="122"/>
      <c r="S992" s="122"/>
      <c r="T992" s="122"/>
      <c r="U992" s="122"/>
      <c r="V992" s="122"/>
      <c r="W992" s="122"/>
      <c r="X992" s="122"/>
      <c r="Y992" s="122"/>
      <c r="Z992" s="29" t="str">
        <f t="shared" si="42"/>
        <v/>
      </c>
      <c r="AA992" s="29" t="str">
        <f t="shared" si="43"/>
        <v/>
      </c>
    </row>
    <row r="993" spans="1:27" ht="240" hidden="1">
      <c r="A993" s="4">
        <v>2606</v>
      </c>
      <c r="B993" s="4" t="s">
        <v>3172</v>
      </c>
      <c r="C993" s="4">
        <v>231</v>
      </c>
      <c r="E993" s="3" t="s">
        <v>3749</v>
      </c>
      <c r="F993" s="3" t="s">
        <v>3173</v>
      </c>
      <c r="G993" s="3" t="s">
        <v>3174</v>
      </c>
      <c r="P993" s="175"/>
      <c r="Q993" s="176"/>
      <c r="R993" s="176"/>
      <c r="S993" s="70"/>
      <c r="T993" s="71"/>
      <c r="U993" s="175"/>
      <c r="V993" s="176"/>
      <c r="W993" s="176"/>
      <c r="X993" s="70"/>
      <c r="Y993" s="71"/>
      <c r="Z993" s="158" t="str">
        <f t="shared" si="42"/>
        <v/>
      </c>
      <c r="AA993" s="47" t="str">
        <f t="shared" si="43"/>
        <v/>
      </c>
    </row>
    <row r="994" spans="1:27" ht="224" hidden="1">
      <c r="A994" s="4">
        <v>2607</v>
      </c>
      <c r="B994" s="4" t="s">
        <v>3172</v>
      </c>
      <c r="C994" s="4">
        <v>231</v>
      </c>
      <c r="E994" s="3" t="s">
        <v>3750</v>
      </c>
      <c r="F994" s="3" t="s">
        <v>3175</v>
      </c>
      <c r="G994" s="3" t="s">
        <v>3176</v>
      </c>
      <c r="P994" s="175"/>
      <c r="Q994" s="176"/>
      <c r="R994" s="176"/>
      <c r="S994" s="70"/>
      <c r="T994" s="71"/>
      <c r="U994" s="175"/>
      <c r="V994" s="176"/>
      <c r="W994" s="176"/>
      <c r="X994" s="70"/>
      <c r="Y994" s="71"/>
      <c r="Z994" s="158" t="str">
        <f t="shared" si="42"/>
        <v/>
      </c>
      <c r="AA994" s="47" t="str">
        <f t="shared" si="43"/>
        <v/>
      </c>
    </row>
    <row r="995" spans="1:27" ht="192" hidden="1">
      <c r="A995" s="4">
        <v>2608</v>
      </c>
      <c r="B995" s="4" t="s">
        <v>3172</v>
      </c>
      <c r="C995" s="4">
        <v>231</v>
      </c>
      <c r="E995" s="3" t="s">
        <v>3751</v>
      </c>
      <c r="F995" s="3" t="s">
        <v>3177</v>
      </c>
      <c r="G995" s="3" t="s">
        <v>3178</v>
      </c>
      <c r="P995" s="175"/>
      <c r="Q995" s="176"/>
      <c r="R995" s="176"/>
      <c r="S995" s="70"/>
      <c r="T995" s="71"/>
      <c r="U995" s="175"/>
      <c r="V995" s="176"/>
      <c r="W995" s="176"/>
      <c r="X995" s="70"/>
      <c r="Y995" s="71"/>
      <c r="Z995" s="158" t="str">
        <f t="shared" si="42"/>
        <v/>
      </c>
      <c r="AA995" s="47" t="str">
        <f t="shared" si="43"/>
        <v/>
      </c>
    </row>
    <row r="996" spans="1:27" ht="208" hidden="1">
      <c r="A996" s="4">
        <v>2609</v>
      </c>
      <c r="B996" s="4" t="s">
        <v>3172</v>
      </c>
      <c r="C996" s="4">
        <v>231</v>
      </c>
      <c r="E996" s="3" t="s">
        <v>3752</v>
      </c>
      <c r="F996" s="3" t="s">
        <v>3179</v>
      </c>
      <c r="G996" s="3" t="s">
        <v>3180</v>
      </c>
      <c r="P996" s="175"/>
      <c r="Q996" s="176"/>
      <c r="R996" s="176"/>
      <c r="S996" s="70"/>
      <c r="T996" s="71"/>
      <c r="U996" s="175"/>
      <c r="V996" s="176"/>
      <c r="W996" s="176"/>
      <c r="X996" s="70"/>
      <c r="Y996" s="71"/>
      <c r="Z996" s="158" t="str">
        <f t="shared" si="42"/>
        <v/>
      </c>
      <c r="AA996" s="47" t="str">
        <f t="shared" si="43"/>
        <v/>
      </c>
    </row>
    <row r="997" spans="1:27" ht="208" hidden="1">
      <c r="A997" s="4">
        <v>2610</v>
      </c>
      <c r="B997" s="4" t="s">
        <v>3172</v>
      </c>
      <c r="C997" s="4">
        <v>231</v>
      </c>
      <c r="E997" s="3" t="s">
        <v>3753</v>
      </c>
      <c r="F997" s="3" t="s">
        <v>3181</v>
      </c>
      <c r="G997" s="3" t="s">
        <v>3182</v>
      </c>
      <c r="P997" s="175"/>
      <c r="Q997" s="176"/>
      <c r="R997" s="176"/>
      <c r="S997" s="70"/>
      <c r="T997" s="71"/>
      <c r="U997" s="175"/>
      <c r="V997" s="176"/>
      <c r="W997" s="176"/>
      <c r="X997" s="70"/>
      <c r="Y997" s="71"/>
      <c r="Z997" s="158" t="str">
        <f t="shared" si="42"/>
        <v/>
      </c>
      <c r="AA997" s="47" t="str">
        <f t="shared" si="43"/>
        <v/>
      </c>
    </row>
    <row r="998" spans="1:27" ht="208" hidden="1">
      <c r="A998" s="4">
        <v>2611</v>
      </c>
      <c r="B998" s="4" t="s">
        <v>3172</v>
      </c>
      <c r="C998" s="4">
        <v>231</v>
      </c>
      <c r="E998" s="3" t="s">
        <v>3754</v>
      </c>
      <c r="F998" s="3" t="s">
        <v>3183</v>
      </c>
      <c r="G998" s="3" t="s">
        <v>3184</v>
      </c>
      <c r="P998" s="175"/>
      <c r="Q998" s="176"/>
      <c r="R998" s="176"/>
      <c r="S998" s="70"/>
      <c r="T998" s="71"/>
      <c r="U998" s="175"/>
      <c r="V998" s="176"/>
      <c r="W998" s="176"/>
      <c r="X998" s="70"/>
      <c r="Y998" s="71"/>
      <c r="Z998" s="158" t="str">
        <f t="shared" si="42"/>
        <v/>
      </c>
      <c r="AA998" s="47" t="str">
        <f t="shared" si="43"/>
        <v/>
      </c>
    </row>
    <row r="999" spans="1:27" ht="208" hidden="1">
      <c r="A999" s="4">
        <v>2612</v>
      </c>
      <c r="B999" s="4" t="s">
        <v>3172</v>
      </c>
      <c r="C999" s="4">
        <v>231</v>
      </c>
      <c r="E999" s="3" t="s">
        <v>3755</v>
      </c>
      <c r="F999" s="3" t="s">
        <v>3185</v>
      </c>
      <c r="G999" s="3" t="s">
        <v>3186</v>
      </c>
      <c r="P999" s="175"/>
      <c r="Q999" s="176"/>
      <c r="R999" s="176"/>
      <c r="S999" s="70"/>
      <c r="T999" s="71"/>
      <c r="U999" s="175"/>
      <c r="V999" s="176"/>
      <c r="W999" s="176"/>
      <c r="X999" s="70"/>
      <c r="Y999" s="71"/>
      <c r="Z999" s="158" t="str">
        <f t="shared" si="42"/>
        <v/>
      </c>
      <c r="AA999" s="47" t="str">
        <f t="shared" si="43"/>
        <v/>
      </c>
    </row>
    <row r="1000" spans="1:27" ht="128" hidden="1">
      <c r="A1000" s="4">
        <v>2613</v>
      </c>
      <c r="B1000" s="4" t="s">
        <v>3172</v>
      </c>
      <c r="C1000" s="4">
        <v>231</v>
      </c>
      <c r="E1000" s="3" t="s">
        <v>3642</v>
      </c>
      <c r="F1000" s="3" t="s">
        <v>3187</v>
      </c>
      <c r="G1000" s="3" t="s">
        <v>3170</v>
      </c>
      <c r="P1000" s="175"/>
      <c r="Q1000" s="176"/>
      <c r="R1000" s="176"/>
      <c r="S1000" s="70"/>
      <c r="T1000" s="71"/>
      <c r="U1000" s="175"/>
      <c r="V1000" s="176"/>
      <c r="W1000" s="176"/>
      <c r="X1000" s="70"/>
      <c r="Y1000" s="71"/>
      <c r="Z1000" s="158" t="str">
        <f t="shared" si="42"/>
        <v/>
      </c>
      <c r="AA1000" s="47" t="str">
        <f t="shared" si="43"/>
        <v/>
      </c>
    </row>
    <row r="1001" spans="1:27" ht="176" hidden="1">
      <c r="A1001" s="4">
        <v>2614</v>
      </c>
      <c r="B1001" s="4" t="s">
        <v>3172</v>
      </c>
      <c r="C1001" s="4">
        <v>231</v>
      </c>
      <c r="E1001" s="3" t="s">
        <v>3756</v>
      </c>
      <c r="F1001" s="3" t="s">
        <v>3188</v>
      </c>
      <c r="G1001" s="3" t="s">
        <v>3189</v>
      </c>
      <c r="P1001" s="175"/>
      <c r="Q1001" s="176"/>
      <c r="R1001" s="176"/>
      <c r="S1001" s="70"/>
      <c r="T1001" s="71"/>
      <c r="U1001" s="175"/>
      <c r="V1001" s="176"/>
      <c r="W1001" s="176"/>
      <c r="X1001" s="70"/>
      <c r="Y1001" s="71"/>
      <c r="Z1001" s="158" t="str">
        <f t="shared" si="42"/>
        <v/>
      </c>
      <c r="AA1001" s="47" t="str">
        <f t="shared" si="43"/>
        <v/>
      </c>
    </row>
    <row r="1002" spans="1:27" ht="128" hidden="1">
      <c r="A1002" s="4">
        <v>2615</v>
      </c>
      <c r="B1002" s="4" t="s">
        <v>3172</v>
      </c>
      <c r="C1002" s="4">
        <v>231</v>
      </c>
      <c r="E1002" s="3" t="s">
        <v>3757</v>
      </c>
      <c r="F1002" s="3" t="s">
        <v>3190</v>
      </c>
      <c r="G1002" s="3" t="s">
        <v>2824</v>
      </c>
      <c r="P1002" s="175"/>
      <c r="Q1002" s="176"/>
      <c r="R1002" s="176"/>
      <c r="S1002" s="70"/>
      <c r="T1002" s="71"/>
      <c r="U1002" s="175"/>
      <c r="V1002" s="176"/>
      <c r="W1002" s="176"/>
      <c r="X1002" s="70"/>
      <c r="Y1002" s="71"/>
      <c r="Z1002" s="158" t="str">
        <f t="shared" si="42"/>
        <v/>
      </c>
      <c r="AA1002" s="47" t="str">
        <f t="shared" si="43"/>
        <v/>
      </c>
    </row>
    <row r="1003" spans="1:27" s="29" customFormat="1" ht="16" hidden="1">
      <c r="A1003" s="4" t="s">
        <v>522</v>
      </c>
      <c r="B1003" s="4" t="s">
        <v>522</v>
      </c>
      <c r="C1003" s="4" t="s">
        <v>522</v>
      </c>
      <c r="D1003" s="10"/>
      <c r="H1003" s="205"/>
      <c r="I1003" s="205"/>
      <c r="J1003" s="205"/>
      <c r="K1003" s="205"/>
      <c r="L1003" s="205"/>
      <c r="M1003" s="205"/>
      <c r="N1003" s="205"/>
      <c r="O1003" s="205"/>
      <c r="P1003" s="122"/>
      <c r="Q1003" s="122"/>
      <c r="R1003" s="122"/>
      <c r="S1003" s="122"/>
      <c r="T1003" s="122"/>
      <c r="U1003" s="122"/>
      <c r="V1003" s="122"/>
      <c r="W1003" s="122"/>
      <c r="X1003" s="122"/>
      <c r="Y1003" s="122"/>
    </row>
    <row r="1004" spans="1:27" s="29" customFormat="1" ht="16" hidden="1">
      <c r="A1004" s="4" t="s">
        <v>522</v>
      </c>
      <c r="B1004" s="4" t="s">
        <v>522</v>
      </c>
      <c r="C1004" s="4" t="s">
        <v>522</v>
      </c>
      <c r="D1004" s="10"/>
      <c r="H1004" s="205"/>
      <c r="I1004" s="205"/>
      <c r="J1004" s="205"/>
      <c r="K1004" s="205"/>
      <c r="L1004" s="205"/>
      <c r="M1004" s="205"/>
      <c r="N1004" s="205"/>
      <c r="O1004" s="205"/>
      <c r="P1004" s="122"/>
      <c r="Q1004" s="122"/>
      <c r="R1004" s="122"/>
      <c r="S1004" s="122"/>
      <c r="T1004" s="122"/>
      <c r="U1004" s="122"/>
      <c r="V1004" s="122"/>
      <c r="W1004" s="122"/>
      <c r="X1004" s="122"/>
      <c r="Y1004" s="122"/>
    </row>
    <row r="1005" spans="1:27" s="29" customFormat="1" ht="17" hidden="1">
      <c r="A1005" s="4" t="s">
        <v>522</v>
      </c>
      <c r="B1005" s="4" t="s">
        <v>522</v>
      </c>
      <c r="C1005" s="4"/>
      <c r="D1005" s="10" t="s">
        <v>522</v>
      </c>
      <c r="E1005" s="174" t="s">
        <v>337</v>
      </c>
      <c r="H1005" s="205"/>
      <c r="I1005" s="205"/>
      <c r="J1005" s="205"/>
      <c r="K1005" s="205"/>
      <c r="L1005" s="205"/>
      <c r="M1005" s="205"/>
      <c r="N1005" s="205"/>
      <c r="O1005" s="205"/>
      <c r="P1005" s="122"/>
      <c r="Q1005" s="122"/>
      <c r="R1005" s="122"/>
      <c r="S1005" s="122"/>
      <c r="T1005" s="122"/>
      <c r="U1005" s="122"/>
      <c r="V1005" s="122"/>
      <c r="W1005" s="122"/>
      <c r="X1005" s="122"/>
      <c r="Y1005" s="122"/>
      <c r="Z1005" s="29" t="str">
        <f t="shared" si="42"/>
        <v/>
      </c>
      <c r="AA1005" s="29" t="str">
        <f t="shared" si="43"/>
        <v/>
      </c>
    </row>
    <row r="1006" spans="1:27" ht="208" hidden="1">
      <c r="A1006" s="4">
        <v>2616</v>
      </c>
      <c r="B1006" s="4" t="s">
        <v>3191</v>
      </c>
      <c r="C1006" s="4">
        <v>230</v>
      </c>
      <c r="E1006" s="3" t="s">
        <v>3758</v>
      </c>
      <c r="F1006" s="3" t="s">
        <v>3192</v>
      </c>
      <c r="G1006" s="3" t="s">
        <v>3193</v>
      </c>
      <c r="P1006" s="175"/>
      <c r="Q1006" s="176"/>
      <c r="R1006" s="176"/>
      <c r="S1006" s="70"/>
      <c r="T1006" s="71"/>
      <c r="U1006" s="175"/>
      <c r="V1006" s="176"/>
      <c r="W1006" s="176"/>
      <c r="X1006" s="70"/>
      <c r="Y1006" s="71"/>
      <c r="Z1006" s="158" t="str">
        <f t="shared" si="42"/>
        <v/>
      </c>
      <c r="AA1006" s="47" t="str">
        <f t="shared" si="43"/>
        <v/>
      </c>
    </row>
    <row r="1007" spans="1:27" ht="192" hidden="1">
      <c r="A1007" s="4">
        <v>2617</v>
      </c>
      <c r="B1007" s="4" t="s">
        <v>3191</v>
      </c>
      <c r="C1007" s="4">
        <v>230</v>
      </c>
      <c r="E1007" s="3" t="s">
        <v>3759</v>
      </c>
      <c r="F1007" s="3" t="s">
        <v>3194</v>
      </c>
      <c r="G1007" s="3" t="s">
        <v>3195</v>
      </c>
      <c r="P1007" s="175"/>
      <c r="Q1007" s="176"/>
      <c r="R1007" s="176"/>
      <c r="S1007" s="70"/>
      <c r="T1007" s="71"/>
      <c r="U1007" s="175"/>
      <c r="V1007" s="176"/>
      <c r="W1007" s="176"/>
      <c r="X1007" s="70"/>
      <c r="Y1007" s="71"/>
      <c r="Z1007" s="158" t="str">
        <f t="shared" si="42"/>
        <v/>
      </c>
      <c r="AA1007" s="47" t="str">
        <f t="shared" si="43"/>
        <v/>
      </c>
    </row>
    <row r="1008" spans="1:27" ht="208" hidden="1">
      <c r="A1008" s="4">
        <v>2618</v>
      </c>
      <c r="B1008" s="4" t="s">
        <v>3191</v>
      </c>
      <c r="C1008" s="4">
        <v>230</v>
      </c>
      <c r="E1008" s="3" t="s">
        <v>3760</v>
      </c>
      <c r="F1008" s="3" t="s">
        <v>3196</v>
      </c>
      <c r="G1008" s="3" t="s">
        <v>3197</v>
      </c>
      <c r="P1008" s="175"/>
      <c r="Q1008" s="176"/>
      <c r="R1008" s="176"/>
      <c r="S1008" s="70"/>
      <c r="T1008" s="71"/>
      <c r="U1008" s="175"/>
      <c r="V1008" s="176"/>
      <c r="W1008" s="176"/>
      <c r="X1008" s="70"/>
      <c r="Y1008" s="71"/>
      <c r="Z1008" s="158" t="str">
        <f t="shared" si="42"/>
        <v/>
      </c>
      <c r="AA1008" s="47" t="str">
        <f t="shared" si="43"/>
        <v/>
      </c>
    </row>
    <row r="1009" spans="1:27" ht="176" hidden="1">
      <c r="A1009" s="4">
        <v>2619</v>
      </c>
      <c r="B1009" s="4" t="s">
        <v>3191</v>
      </c>
      <c r="C1009" s="4">
        <v>230</v>
      </c>
      <c r="E1009" s="3" t="s">
        <v>3761</v>
      </c>
      <c r="F1009" s="3" t="s">
        <v>3198</v>
      </c>
      <c r="G1009" s="3" t="s">
        <v>3199</v>
      </c>
      <c r="P1009" s="175"/>
      <c r="Q1009" s="176"/>
      <c r="R1009" s="176"/>
      <c r="S1009" s="70"/>
      <c r="T1009" s="71"/>
      <c r="U1009" s="175"/>
      <c r="V1009" s="176"/>
      <c r="W1009" s="176"/>
      <c r="X1009" s="70"/>
      <c r="Y1009" s="71"/>
      <c r="Z1009" s="158" t="str">
        <f t="shared" si="42"/>
        <v/>
      </c>
      <c r="AA1009" s="47" t="str">
        <f t="shared" si="43"/>
        <v/>
      </c>
    </row>
    <row r="1010" spans="1:27" s="29" customFormat="1" ht="16" hidden="1">
      <c r="A1010" s="4" t="s">
        <v>522</v>
      </c>
      <c r="B1010" s="4" t="s">
        <v>522</v>
      </c>
      <c r="C1010" s="4" t="s">
        <v>522</v>
      </c>
      <c r="D1010" s="10" t="s">
        <v>522</v>
      </c>
      <c r="H1010" s="205"/>
      <c r="I1010" s="205"/>
      <c r="J1010" s="205"/>
      <c r="K1010" s="205"/>
      <c r="L1010" s="205"/>
      <c r="M1010" s="205"/>
      <c r="N1010" s="205"/>
      <c r="O1010" s="205"/>
      <c r="P1010" s="122"/>
      <c r="Q1010" s="122"/>
      <c r="R1010" s="122"/>
      <c r="S1010" s="122"/>
      <c r="T1010" s="122"/>
      <c r="U1010" s="122"/>
      <c r="V1010" s="122"/>
      <c r="W1010" s="122"/>
      <c r="X1010" s="122"/>
      <c r="Y1010" s="122"/>
    </row>
    <row r="1011" spans="1:27" s="29" customFormat="1" ht="16" hidden="1">
      <c r="A1011" s="4" t="s">
        <v>522</v>
      </c>
      <c r="B1011" s="4" t="s">
        <v>522</v>
      </c>
      <c r="C1011" s="4" t="s">
        <v>522</v>
      </c>
      <c r="D1011" s="10" t="s">
        <v>522</v>
      </c>
      <c r="H1011" s="205"/>
      <c r="I1011" s="205"/>
      <c r="J1011" s="205"/>
      <c r="K1011" s="205"/>
      <c r="L1011" s="205"/>
      <c r="M1011" s="205"/>
      <c r="N1011" s="205"/>
      <c r="O1011" s="205"/>
      <c r="P1011" s="122"/>
      <c r="Q1011" s="122"/>
      <c r="R1011" s="122"/>
      <c r="S1011" s="122"/>
      <c r="T1011" s="122"/>
      <c r="U1011" s="122"/>
      <c r="V1011" s="122"/>
      <c r="W1011" s="122"/>
      <c r="X1011" s="122"/>
      <c r="Y1011" s="122"/>
    </row>
    <row r="1012" spans="1:27" s="29" customFormat="1" ht="17" hidden="1">
      <c r="A1012" s="4" t="s">
        <v>522</v>
      </c>
      <c r="B1012" s="4" t="s">
        <v>522</v>
      </c>
      <c r="C1012" s="4"/>
      <c r="D1012" s="10" t="s">
        <v>522</v>
      </c>
      <c r="E1012" s="174" t="s">
        <v>3200</v>
      </c>
      <c r="H1012" s="205"/>
      <c r="I1012" s="205"/>
      <c r="J1012" s="205"/>
      <c r="K1012" s="205"/>
      <c r="L1012" s="205"/>
      <c r="M1012" s="205"/>
      <c r="N1012" s="205"/>
      <c r="O1012" s="205"/>
      <c r="P1012" s="122"/>
      <c r="Q1012" s="122"/>
      <c r="R1012" s="122"/>
      <c r="S1012" s="122"/>
      <c r="T1012" s="122"/>
      <c r="U1012" s="122"/>
      <c r="V1012" s="122"/>
      <c r="W1012" s="122"/>
      <c r="X1012" s="122"/>
      <c r="Y1012" s="122"/>
      <c r="Z1012" s="29" t="str">
        <f t="shared" si="42"/>
        <v/>
      </c>
      <c r="AA1012" s="29" t="str">
        <f t="shared" si="43"/>
        <v/>
      </c>
    </row>
    <row r="1013" spans="1:27" ht="224" hidden="1">
      <c r="A1013" s="4">
        <v>2620</v>
      </c>
      <c r="B1013" s="4" t="s">
        <v>3201</v>
      </c>
      <c r="C1013" s="4">
        <v>232</v>
      </c>
      <c r="E1013" s="3" t="s">
        <v>3762</v>
      </c>
      <c r="F1013" s="3" t="s">
        <v>3202</v>
      </c>
      <c r="G1013" s="3" t="s">
        <v>3203</v>
      </c>
      <c r="P1013" s="175"/>
      <c r="Q1013" s="176"/>
      <c r="R1013" s="176"/>
      <c r="S1013" s="70"/>
      <c r="T1013" s="71"/>
      <c r="U1013" s="175"/>
      <c r="V1013" s="176"/>
      <c r="W1013" s="176"/>
      <c r="X1013" s="70"/>
      <c r="Y1013" s="71"/>
      <c r="Z1013" s="158" t="str">
        <f t="shared" si="42"/>
        <v/>
      </c>
      <c r="AA1013" s="47" t="str">
        <f t="shared" si="43"/>
        <v/>
      </c>
    </row>
    <row r="1014" spans="1:27" ht="192" hidden="1">
      <c r="A1014" s="4">
        <v>2621</v>
      </c>
      <c r="B1014" s="4" t="s">
        <v>3201</v>
      </c>
      <c r="C1014" s="4">
        <v>232</v>
      </c>
      <c r="E1014" s="3" t="s">
        <v>3763</v>
      </c>
      <c r="F1014" s="3" t="s">
        <v>3204</v>
      </c>
      <c r="G1014" s="3" t="s">
        <v>3205</v>
      </c>
      <c r="P1014" s="175"/>
      <c r="Q1014" s="176"/>
      <c r="R1014" s="176"/>
      <c r="S1014" s="70"/>
      <c r="T1014" s="71"/>
      <c r="U1014" s="175"/>
      <c r="V1014" s="176"/>
      <c r="W1014" s="176"/>
      <c r="X1014" s="70"/>
      <c r="Y1014" s="71"/>
      <c r="Z1014" s="158" t="str">
        <f t="shared" si="42"/>
        <v/>
      </c>
      <c r="AA1014" s="47" t="str">
        <f t="shared" si="43"/>
        <v/>
      </c>
    </row>
    <row r="1015" spans="1:27" ht="208" hidden="1">
      <c r="A1015" s="4">
        <v>2622</v>
      </c>
      <c r="B1015" s="4" t="s">
        <v>3201</v>
      </c>
      <c r="C1015" s="4">
        <v>232</v>
      </c>
      <c r="E1015" s="3" t="s">
        <v>3764</v>
      </c>
      <c r="F1015" s="3" t="s">
        <v>3206</v>
      </c>
      <c r="G1015" s="3" t="s">
        <v>3207</v>
      </c>
      <c r="P1015" s="175"/>
      <c r="Q1015" s="176"/>
      <c r="R1015" s="176"/>
      <c r="S1015" s="70"/>
      <c r="T1015" s="71"/>
      <c r="U1015" s="175"/>
      <c r="V1015" s="176"/>
      <c r="W1015" s="176"/>
      <c r="X1015" s="70"/>
      <c r="Y1015" s="71"/>
      <c r="Z1015" s="158" t="str">
        <f t="shared" si="42"/>
        <v/>
      </c>
      <c r="AA1015" s="47" t="str">
        <f t="shared" si="43"/>
        <v/>
      </c>
    </row>
    <row r="1016" spans="1:27" ht="240" hidden="1">
      <c r="A1016" s="4">
        <v>2623</v>
      </c>
      <c r="B1016" s="4" t="s">
        <v>3201</v>
      </c>
      <c r="C1016" s="4">
        <v>232</v>
      </c>
      <c r="E1016" s="3" t="s">
        <v>3765</v>
      </c>
      <c r="F1016" s="3" t="s">
        <v>3208</v>
      </c>
      <c r="G1016" s="3" t="s">
        <v>3209</v>
      </c>
      <c r="P1016" s="175"/>
      <c r="Q1016" s="176"/>
      <c r="R1016" s="176"/>
      <c r="S1016" s="70"/>
      <c r="T1016" s="71"/>
      <c r="U1016" s="175"/>
      <c r="V1016" s="176"/>
      <c r="W1016" s="176"/>
      <c r="X1016" s="70"/>
      <c r="Y1016" s="71"/>
      <c r="Z1016" s="158" t="str">
        <f t="shared" si="42"/>
        <v/>
      </c>
      <c r="AA1016" s="47" t="str">
        <f t="shared" si="43"/>
        <v/>
      </c>
    </row>
    <row r="1017" spans="1:27" ht="176" hidden="1">
      <c r="A1017" s="4">
        <v>2624</v>
      </c>
      <c r="B1017" s="4" t="s">
        <v>3201</v>
      </c>
      <c r="C1017" s="4">
        <v>232</v>
      </c>
      <c r="E1017" s="3" t="s">
        <v>3766</v>
      </c>
      <c r="F1017" s="3" t="s">
        <v>3210</v>
      </c>
      <c r="G1017" s="3" t="s">
        <v>3211</v>
      </c>
      <c r="P1017" s="175"/>
      <c r="Q1017" s="176"/>
      <c r="R1017" s="176"/>
      <c r="S1017" s="70"/>
      <c r="T1017" s="71"/>
      <c r="U1017" s="175"/>
      <c r="V1017" s="176"/>
      <c r="W1017" s="176"/>
      <c r="X1017" s="70"/>
      <c r="Y1017" s="71"/>
      <c r="Z1017" s="158" t="str">
        <f t="shared" si="42"/>
        <v/>
      </c>
      <c r="AA1017" s="47" t="str">
        <f t="shared" si="43"/>
        <v/>
      </c>
    </row>
    <row r="1018" spans="1:27" ht="128" hidden="1">
      <c r="A1018" s="4">
        <v>2625</v>
      </c>
      <c r="B1018" s="4" t="s">
        <v>3201</v>
      </c>
      <c r="C1018" s="4">
        <v>232</v>
      </c>
      <c r="E1018" s="3" t="s">
        <v>3767</v>
      </c>
      <c r="F1018" s="3" t="s">
        <v>3212</v>
      </c>
      <c r="G1018" s="3" t="s">
        <v>2824</v>
      </c>
      <c r="P1018" s="175"/>
      <c r="Q1018" s="176"/>
      <c r="R1018" s="176"/>
      <c r="S1018" s="70"/>
      <c r="T1018" s="71"/>
      <c r="U1018" s="175"/>
      <c r="V1018" s="176"/>
      <c r="W1018" s="176"/>
      <c r="X1018" s="70"/>
      <c r="Y1018" s="71"/>
      <c r="Z1018" s="158" t="str">
        <f t="shared" si="42"/>
        <v/>
      </c>
      <c r="AA1018" s="47" t="str">
        <f t="shared" si="43"/>
        <v/>
      </c>
    </row>
    <row r="1019" spans="1:27" s="29" customFormat="1" ht="16" hidden="1">
      <c r="A1019" s="4" t="s">
        <v>522</v>
      </c>
      <c r="B1019" s="4" t="s">
        <v>522</v>
      </c>
      <c r="C1019" s="4" t="s">
        <v>522</v>
      </c>
      <c r="D1019" s="10" t="s">
        <v>522</v>
      </c>
      <c r="H1019" s="205"/>
      <c r="I1019" s="205"/>
      <c r="J1019" s="205"/>
      <c r="K1019" s="205"/>
      <c r="L1019" s="205"/>
      <c r="M1019" s="205"/>
      <c r="N1019" s="205"/>
      <c r="O1019" s="205"/>
      <c r="P1019" s="122"/>
      <c r="Q1019" s="122"/>
      <c r="R1019" s="122"/>
      <c r="S1019" s="122"/>
      <c r="T1019" s="122"/>
      <c r="U1019" s="122"/>
      <c r="V1019" s="122"/>
      <c r="W1019" s="122"/>
      <c r="X1019" s="122"/>
      <c r="Y1019" s="122"/>
    </row>
    <row r="1020" spans="1:27" s="29" customFormat="1" ht="16" hidden="1">
      <c r="A1020" s="4" t="s">
        <v>522</v>
      </c>
      <c r="B1020" s="4" t="s">
        <v>522</v>
      </c>
      <c r="C1020" s="4" t="s">
        <v>522</v>
      </c>
      <c r="D1020" s="10" t="s">
        <v>522</v>
      </c>
      <c r="H1020" s="205"/>
      <c r="I1020" s="205"/>
      <c r="J1020" s="205"/>
      <c r="K1020" s="205"/>
      <c r="L1020" s="205"/>
      <c r="M1020" s="205"/>
      <c r="N1020" s="205"/>
      <c r="O1020" s="205"/>
      <c r="P1020" s="122"/>
      <c r="Q1020" s="122"/>
      <c r="R1020" s="122"/>
      <c r="S1020" s="122"/>
      <c r="T1020" s="122"/>
      <c r="U1020" s="122"/>
      <c r="V1020" s="122"/>
      <c r="W1020" s="122"/>
      <c r="X1020" s="122"/>
      <c r="Y1020" s="122"/>
    </row>
    <row r="1021" spans="1:27" s="29" customFormat="1" ht="17" hidden="1">
      <c r="A1021" s="4" t="s">
        <v>522</v>
      </c>
      <c r="B1021" s="4" t="s">
        <v>522</v>
      </c>
      <c r="C1021" s="4"/>
      <c r="D1021" s="10" t="s">
        <v>522</v>
      </c>
      <c r="E1021" s="174" t="s">
        <v>3213</v>
      </c>
      <c r="H1021" s="205"/>
      <c r="I1021" s="205"/>
      <c r="J1021" s="205"/>
      <c r="K1021" s="205"/>
      <c r="L1021" s="205"/>
      <c r="M1021" s="205"/>
      <c r="N1021" s="205"/>
      <c r="O1021" s="205"/>
      <c r="P1021" s="122"/>
      <c r="Q1021" s="122"/>
      <c r="R1021" s="122"/>
      <c r="S1021" s="122"/>
      <c r="T1021" s="122"/>
      <c r="U1021" s="122"/>
      <c r="V1021" s="122"/>
      <c r="W1021" s="122"/>
      <c r="X1021" s="122"/>
      <c r="Y1021" s="122"/>
      <c r="Z1021" s="29" t="str">
        <f t="shared" si="42"/>
        <v/>
      </c>
      <c r="AA1021" s="29" t="str">
        <f t="shared" si="43"/>
        <v/>
      </c>
    </row>
    <row r="1022" spans="1:27" ht="160" hidden="1">
      <c r="A1022" s="4">
        <v>2626</v>
      </c>
      <c r="B1022" s="4" t="s">
        <v>3214</v>
      </c>
      <c r="C1022" s="4">
        <v>234</v>
      </c>
      <c r="D1022" s="10" t="s">
        <v>7</v>
      </c>
      <c r="E1022" s="3" t="s">
        <v>3215</v>
      </c>
      <c r="F1022" s="3" t="s">
        <v>3216</v>
      </c>
      <c r="G1022" s="3" t="s">
        <v>3217</v>
      </c>
      <c r="P1022" s="175"/>
      <c r="Q1022" s="176"/>
      <c r="R1022" s="176"/>
      <c r="S1022" s="70"/>
      <c r="T1022" s="71"/>
      <c r="U1022" s="175"/>
      <c r="V1022" s="176"/>
      <c r="W1022" s="176"/>
      <c r="X1022" s="70"/>
      <c r="Y1022" s="71"/>
      <c r="Z1022" s="158" t="str">
        <f t="shared" si="42"/>
        <v/>
      </c>
      <c r="AA1022" s="47" t="str">
        <f t="shared" si="43"/>
        <v/>
      </c>
    </row>
    <row r="1023" spans="1:27" s="29" customFormat="1" ht="16" hidden="1">
      <c r="A1023" s="4" t="s">
        <v>522</v>
      </c>
      <c r="B1023" s="4" t="s">
        <v>522</v>
      </c>
      <c r="C1023" s="4" t="s">
        <v>522</v>
      </c>
      <c r="D1023" s="10" t="s">
        <v>522</v>
      </c>
      <c r="H1023" s="205"/>
      <c r="I1023" s="205"/>
      <c r="J1023" s="205"/>
      <c r="K1023" s="205"/>
      <c r="L1023" s="205"/>
      <c r="M1023" s="205"/>
      <c r="N1023" s="205"/>
      <c r="O1023" s="205"/>
      <c r="P1023" s="122"/>
      <c r="Q1023" s="122"/>
      <c r="R1023" s="122"/>
      <c r="S1023" s="122"/>
      <c r="T1023" s="122"/>
      <c r="U1023" s="122"/>
      <c r="V1023" s="122"/>
      <c r="W1023" s="122"/>
      <c r="X1023" s="122"/>
      <c r="Y1023" s="122"/>
    </row>
    <row r="1024" spans="1:27" s="29" customFormat="1" ht="16" hidden="1">
      <c r="A1024" s="4" t="s">
        <v>522</v>
      </c>
      <c r="B1024" s="4" t="s">
        <v>522</v>
      </c>
      <c r="C1024" s="4" t="s">
        <v>522</v>
      </c>
      <c r="D1024" s="10" t="s">
        <v>522</v>
      </c>
      <c r="H1024" s="205"/>
      <c r="I1024" s="205"/>
      <c r="J1024" s="205"/>
      <c r="K1024" s="205"/>
      <c r="L1024" s="205"/>
      <c r="M1024" s="205"/>
      <c r="N1024" s="205"/>
      <c r="O1024" s="205"/>
      <c r="P1024" s="122"/>
      <c r="Q1024" s="122"/>
      <c r="R1024" s="122"/>
      <c r="S1024" s="122"/>
      <c r="T1024" s="122"/>
      <c r="U1024" s="122"/>
      <c r="V1024" s="122"/>
      <c r="W1024" s="122"/>
      <c r="X1024" s="122"/>
      <c r="Y1024" s="122"/>
    </row>
    <row r="1025" spans="1:27" s="29" customFormat="1" ht="17" hidden="1">
      <c r="A1025" s="4" t="s">
        <v>522</v>
      </c>
      <c r="B1025" s="4" t="s">
        <v>522</v>
      </c>
      <c r="C1025" s="4"/>
      <c r="D1025" s="10" t="s">
        <v>522</v>
      </c>
      <c r="E1025" s="174" t="s">
        <v>354</v>
      </c>
      <c r="H1025" s="205"/>
      <c r="I1025" s="205"/>
      <c r="J1025" s="205"/>
      <c r="K1025" s="205"/>
      <c r="L1025" s="205"/>
      <c r="M1025" s="205"/>
      <c r="N1025" s="205"/>
      <c r="O1025" s="205"/>
      <c r="P1025" s="122"/>
      <c r="Q1025" s="122"/>
      <c r="R1025" s="122"/>
      <c r="S1025" s="122"/>
      <c r="T1025" s="122"/>
      <c r="U1025" s="122"/>
      <c r="V1025" s="122"/>
      <c r="W1025" s="122"/>
      <c r="X1025" s="122"/>
      <c r="Y1025" s="122"/>
      <c r="Z1025" s="29" t="str">
        <f t="shared" si="42"/>
        <v/>
      </c>
      <c r="AA1025" s="29" t="str">
        <f t="shared" si="43"/>
        <v/>
      </c>
    </row>
    <row r="1026" spans="1:27" ht="176" hidden="1">
      <c r="A1026" s="4">
        <v>2627</v>
      </c>
      <c r="B1026" s="4" t="s">
        <v>3218</v>
      </c>
      <c r="C1026" s="4">
        <v>235</v>
      </c>
      <c r="D1026" s="10" t="s">
        <v>7</v>
      </c>
      <c r="E1026" s="3" t="s">
        <v>2962</v>
      </c>
      <c r="F1026" s="3" t="s">
        <v>3219</v>
      </c>
      <c r="G1026" s="3" t="s">
        <v>3220</v>
      </c>
      <c r="P1026" s="175"/>
      <c r="Q1026" s="176"/>
      <c r="R1026" s="176"/>
      <c r="S1026" s="70"/>
      <c r="T1026" s="71"/>
      <c r="U1026" s="175"/>
      <c r="V1026" s="176"/>
      <c r="W1026" s="176"/>
      <c r="X1026" s="70"/>
      <c r="Y1026" s="71"/>
      <c r="Z1026" s="158" t="str">
        <f t="shared" si="42"/>
        <v/>
      </c>
      <c r="AA1026" s="47" t="str">
        <f t="shared" si="43"/>
        <v/>
      </c>
    </row>
    <row r="1027" spans="1:27" s="29" customFormat="1" ht="16" hidden="1">
      <c r="A1027" s="4" t="s">
        <v>522</v>
      </c>
      <c r="B1027" s="4" t="s">
        <v>522</v>
      </c>
      <c r="C1027" s="4" t="s">
        <v>522</v>
      </c>
      <c r="D1027" s="10" t="s">
        <v>522</v>
      </c>
      <c r="H1027" s="205"/>
      <c r="I1027" s="205"/>
      <c r="J1027" s="205"/>
      <c r="K1027" s="205"/>
      <c r="L1027" s="205"/>
      <c r="M1027" s="205"/>
      <c r="N1027" s="205"/>
      <c r="O1027" s="205"/>
      <c r="P1027" s="122"/>
      <c r="Q1027" s="122"/>
      <c r="R1027" s="122"/>
      <c r="S1027" s="122"/>
      <c r="T1027" s="122"/>
      <c r="U1027" s="122"/>
      <c r="V1027" s="122"/>
      <c r="W1027" s="122"/>
      <c r="X1027" s="122"/>
      <c r="Y1027" s="122"/>
    </row>
    <row r="1028" spans="1:27" s="29" customFormat="1" ht="16" hidden="1">
      <c r="A1028" s="4" t="s">
        <v>522</v>
      </c>
      <c r="B1028" s="4" t="s">
        <v>522</v>
      </c>
      <c r="C1028" s="4" t="s">
        <v>522</v>
      </c>
      <c r="D1028" s="10" t="s">
        <v>522</v>
      </c>
      <c r="H1028" s="205"/>
      <c r="I1028" s="205"/>
      <c r="J1028" s="205"/>
      <c r="K1028" s="205"/>
      <c r="L1028" s="205"/>
      <c r="M1028" s="205"/>
      <c r="N1028" s="205"/>
      <c r="O1028" s="205"/>
      <c r="P1028" s="122"/>
      <c r="Q1028" s="122"/>
      <c r="R1028" s="122"/>
      <c r="S1028" s="122"/>
      <c r="T1028" s="122"/>
      <c r="U1028" s="122"/>
      <c r="V1028" s="122"/>
      <c r="W1028" s="122"/>
      <c r="X1028" s="122"/>
      <c r="Y1028" s="122"/>
    </row>
    <row r="1029" spans="1:27" s="29" customFormat="1" ht="17" hidden="1">
      <c r="A1029" s="4" t="s">
        <v>522</v>
      </c>
      <c r="B1029" s="4" t="s">
        <v>522</v>
      </c>
      <c r="C1029" s="4"/>
      <c r="D1029" s="10" t="s">
        <v>522</v>
      </c>
      <c r="E1029" s="174" t="s">
        <v>357</v>
      </c>
      <c r="H1029" s="205"/>
      <c r="I1029" s="205"/>
      <c r="J1029" s="205"/>
      <c r="K1029" s="205"/>
      <c r="L1029" s="205"/>
      <c r="M1029" s="205"/>
      <c r="N1029" s="205"/>
      <c r="O1029" s="205"/>
      <c r="P1029" s="122"/>
      <c r="Q1029" s="122"/>
      <c r="R1029" s="122"/>
      <c r="S1029" s="122"/>
      <c r="T1029" s="122"/>
      <c r="U1029" s="122"/>
      <c r="V1029" s="122"/>
      <c r="W1029" s="122"/>
      <c r="X1029" s="122"/>
      <c r="Y1029" s="122"/>
      <c r="Z1029" s="29" t="str">
        <f t="shared" si="42"/>
        <v/>
      </c>
      <c r="AA1029" s="29" t="str">
        <f t="shared" si="43"/>
        <v/>
      </c>
    </row>
    <row r="1030" spans="1:27" ht="128" hidden="1">
      <c r="A1030" s="4">
        <v>2628</v>
      </c>
      <c r="B1030" s="4" t="s">
        <v>3221</v>
      </c>
      <c r="C1030" s="4">
        <v>236</v>
      </c>
      <c r="D1030" s="10" t="s">
        <v>7</v>
      </c>
      <c r="E1030" s="3" t="s">
        <v>3222</v>
      </c>
      <c r="F1030" s="3" t="s">
        <v>3223</v>
      </c>
      <c r="G1030" s="3" t="s">
        <v>2867</v>
      </c>
      <c r="P1030" s="175"/>
      <c r="Q1030" s="176"/>
      <c r="R1030" s="176"/>
      <c r="S1030" s="70"/>
      <c r="T1030" s="71"/>
      <c r="U1030" s="175"/>
      <c r="V1030" s="176"/>
      <c r="W1030" s="176"/>
      <c r="X1030" s="70"/>
      <c r="Y1030" s="71"/>
      <c r="Z1030" s="158" t="str">
        <f t="shared" si="42"/>
        <v/>
      </c>
      <c r="AA1030" s="47" t="str">
        <f t="shared" si="43"/>
        <v/>
      </c>
    </row>
    <row r="1031" spans="1:27" s="29" customFormat="1" ht="16" hidden="1">
      <c r="A1031" s="4" t="s">
        <v>522</v>
      </c>
      <c r="B1031" s="4" t="s">
        <v>522</v>
      </c>
      <c r="C1031" s="4" t="s">
        <v>522</v>
      </c>
      <c r="D1031" s="10" t="s">
        <v>522</v>
      </c>
      <c r="H1031" s="205"/>
      <c r="I1031" s="205"/>
      <c r="J1031" s="205"/>
      <c r="K1031" s="205"/>
      <c r="L1031" s="205"/>
      <c r="M1031" s="205"/>
      <c r="N1031" s="205"/>
      <c r="O1031" s="205"/>
      <c r="P1031" s="122"/>
      <c r="Q1031" s="122"/>
      <c r="R1031" s="122"/>
      <c r="S1031" s="122"/>
      <c r="T1031" s="122"/>
      <c r="U1031" s="122"/>
      <c r="V1031" s="122"/>
      <c r="W1031" s="122"/>
      <c r="X1031" s="122"/>
      <c r="Y1031" s="122"/>
    </row>
    <row r="1032" spans="1:27" s="29" customFormat="1" ht="16" hidden="1">
      <c r="A1032" s="4" t="s">
        <v>522</v>
      </c>
      <c r="B1032" s="4" t="s">
        <v>522</v>
      </c>
      <c r="C1032" s="4" t="s">
        <v>522</v>
      </c>
      <c r="D1032" s="10" t="s">
        <v>522</v>
      </c>
      <c r="H1032" s="205"/>
      <c r="I1032" s="205"/>
      <c r="J1032" s="205"/>
      <c r="K1032" s="205"/>
      <c r="L1032" s="205"/>
      <c r="M1032" s="205"/>
      <c r="N1032" s="205"/>
      <c r="O1032" s="205"/>
      <c r="P1032" s="122"/>
      <c r="Q1032" s="122"/>
      <c r="R1032" s="122"/>
      <c r="S1032" s="122"/>
      <c r="T1032" s="122"/>
      <c r="U1032" s="122"/>
      <c r="V1032" s="122"/>
      <c r="W1032" s="122"/>
      <c r="X1032" s="122"/>
      <c r="Y1032" s="122"/>
    </row>
    <row r="1033" spans="1:27" ht="19" hidden="1" customHeight="1">
      <c r="A1033" s="4" t="s">
        <v>522</v>
      </c>
      <c r="B1033" s="4" t="s">
        <v>522</v>
      </c>
      <c r="E1033" s="215" t="s">
        <v>3224</v>
      </c>
      <c r="F1033" s="215"/>
      <c r="G1033" s="215"/>
      <c r="P1033" s="122"/>
      <c r="Q1033" s="122"/>
      <c r="R1033" s="122"/>
      <c r="S1033" s="122"/>
      <c r="T1033" s="122"/>
      <c r="U1033" s="122"/>
      <c r="V1033" s="122"/>
      <c r="W1033" s="122"/>
      <c r="X1033" s="122"/>
      <c r="Y1033" s="122"/>
      <c r="Z1033" s="29" t="str">
        <f t="shared" si="42"/>
        <v/>
      </c>
      <c r="AA1033" s="29" t="str">
        <f t="shared" si="43"/>
        <v/>
      </c>
    </row>
    <row r="1034" spans="1:27" s="29" customFormat="1" ht="17" hidden="1">
      <c r="A1034" s="4" t="s">
        <v>522</v>
      </c>
      <c r="B1034" s="4" t="s">
        <v>522</v>
      </c>
      <c r="C1034" s="4"/>
      <c r="D1034" s="10" t="s">
        <v>522</v>
      </c>
      <c r="E1034" s="174" t="s">
        <v>3225</v>
      </c>
      <c r="H1034" s="205"/>
      <c r="I1034" s="205"/>
      <c r="J1034" s="205"/>
      <c r="K1034" s="205"/>
      <c r="L1034" s="205"/>
      <c r="M1034" s="205"/>
      <c r="N1034" s="205"/>
      <c r="O1034" s="205"/>
      <c r="P1034" s="122"/>
      <c r="Q1034" s="122"/>
      <c r="R1034" s="122"/>
      <c r="S1034" s="122"/>
      <c r="T1034" s="122"/>
      <c r="U1034" s="122"/>
      <c r="V1034" s="122"/>
      <c r="W1034" s="122"/>
      <c r="X1034" s="122"/>
      <c r="Y1034" s="122"/>
      <c r="Z1034" s="29" t="str">
        <f t="shared" si="42"/>
        <v/>
      </c>
      <c r="AA1034" s="29" t="str">
        <f t="shared" si="43"/>
        <v/>
      </c>
    </row>
    <row r="1035" spans="1:27" ht="160" hidden="1">
      <c r="A1035" s="4">
        <v>2629</v>
      </c>
      <c r="B1035" s="4" t="s">
        <v>3226</v>
      </c>
      <c r="C1035" s="4">
        <v>237</v>
      </c>
      <c r="E1035" s="3" t="s">
        <v>3768</v>
      </c>
      <c r="F1035" s="3" t="s">
        <v>3227</v>
      </c>
      <c r="G1035" s="3" t="s">
        <v>3109</v>
      </c>
      <c r="P1035" s="175"/>
      <c r="Q1035" s="176"/>
      <c r="R1035" s="176"/>
      <c r="S1035" s="70"/>
      <c r="T1035" s="71"/>
      <c r="U1035" s="175"/>
      <c r="V1035" s="176"/>
      <c r="W1035" s="176"/>
      <c r="X1035" s="70"/>
      <c r="Y1035" s="71"/>
      <c r="Z1035" s="158" t="str">
        <f t="shared" si="42"/>
        <v/>
      </c>
      <c r="AA1035" s="47" t="str">
        <f t="shared" si="43"/>
        <v/>
      </c>
    </row>
    <row r="1036" spans="1:27" ht="208" hidden="1">
      <c r="A1036" s="4">
        <v>2630</v>
      </c>
      <c r="B1036" s="4" t="s">
        <v>3226</v>
      </c>
      <c r="C1036" s="4">
        <v>237</v>
      </c>
      <c r="D1036" s="10" t="s">
        <v>7</v>
      </c>
      <c r="E1036" s="3" t="s">
        <v>3228</v>
      </c>
      <c r="F1036" s="3" t="s">
        <v>3229</v>
      </c>
      <c r="G1036" s="3" t="s">
        <v>3230</v>
      </c>
      <c r="P1036" s="175"/>
      <c r="Q1036" s="176"/>
      <c r="R1036" s="176"/>
      <c r="S1036" s="70"/>
      <c r="T1036" s="71"/>
      <c r="U1036" s="175"/>
      <c r="V1036" s="176"/>
      <c r="W1036" s="176"/>
      <c r="X1036" s="70"/>
      <c r="Y1036" s="71"/>
      <c r="Z1036" s="158" t="str">
        <f t="shared" si="42"/>
        <v/>
      </c>
      <c r="AA1036" s="47" t="str">
        <f t="shared" si="43"/>
        <v/>
      </c>
    </row>
    <row r="1037" spans="1:27" ht="160" hidden="1">
      <c r="A1037" s="4">
        <v>2631</v>
      </c>
      <c r="B1037" s="4" t="s">
        <v>3226</v>
      </c>
      <c r="C1037" s="4">
        <v>237</v>
      </c>
      <c r="E1037" s="3" t="s">
        <v>3769</v>
      </c>
      <c r="F1037" s="3" t="s">
        <v>3231</v>
      </c>
      <c r="G1037" s="3" t="s">
        <v>3232</v>
      </c>
      <c r="P1037" s="175"/>
      <c r="Q1037" s="176"/>
      <c r="R1037" s="176"/>
      <c r="S1037" s="70"/>
      <c r="T1037" s="71"/>
      <c r="U1037" s="175"/>
      <c r="V1037" s="176"/>
      <c r="W1037" s="176"/>
      <c r="X1037" s="70"/>
      <c r="Y1037" s="71"/>
      <c r="Z1037" s="158" t="str">
        <f t="shared" ref="Z1037:Z1100" si="44">IF(U1037&lt;&gt;"",U1037,IF(P1037&lt;&gt;"",P1037,IF(N1037&lt;&gt;"",N1037,"")))</f>
        <v/>
      </c>
      <c r="AA1037" s="47" t="str">
        <f t="shared" ref="AA1037:AA1100" si="45">IF(X1037&lt;&gt;"",X1037,IF(S1037&lt;&gt;"",S1037,IF(O1037&lt;&gt;"",O1037,"")))</f>
        <v/>
      </c>
    </row>
    <row r="1038" spans="1:27" s="29" customFormat="1" ht="16" hidden="1">
      <c r="A1038" s="4" t="s">
        <v>522</v>
      </c>
      <c r="B1038" s="4" t="s">
        <v>522</v>
      </c>
      <c r="C1038" s="4" t="s">
        <v>522</v>
      </c>
      <c r="D1038" s="10" t="s">
        <v>522</v>
      </c>
      <c r="H1038" s="205"/>
      <c r="I1038" s="205"/>
      <c r="J1038" s="205"/>
      <c r="K1038" s="205"/>
      <c r="L1038" s="205"/>
      <c r="M1038" s="205"/>
      <c r="N1038" s="205"/>
      <c r="O1038" s="205"/>
      <c r="P1038" s="122"/>
      <c r="Q1038" s="122"/>
      <c r="R1038" s="122"/>
      <c r="S1038" s="122"/>
      <c r="T1038" s="122"/>
      <c r="U1038" s="122"/>
      <c r="V1038" s="122"/>
      <c r="W1038" s="122"/>
      <c r="X1038" s="122"/>
      <c r="Y1038" s="122"/>
    </row>
    <row r="1039" spans="1:27" s="29" customFormat="1" ht="16" hidden="1">
      <c r="A1039" s="4" t="s">
        <v>522</v>
      </c>
      <c r="B1039" s="4" t="s">
        <v>522</v>
      </c>
      <c r="C1039" s="4" t="s">
        <v>522</v>
      </c>
      <c r="D1039" s="10" t="s">
        <v>522</v>
      </c>
      <c r="H1039" s="205"/>
      <c r="I1039" s="205"/>
      <c r="J1039" s="205"/>
      <c r="K1039" s="205"/>
      <c r="L1039" s="205"/>
      <c r="M1039" s="205"/>
      <c r="N1039" s="205"/>
      <c r="O1039" s="205"/>
      <c r="P1039" s="122"/>
      <c r="Q1039" s="122"/>
      <c r="R1039" s="122"/>
      <c r="S1039" s="122"/>
      <c r="T1039" s="122"/>
      <c r="U1039" s="122"/>
      <c r="V1039" s="122"/>
      <c r="W1039" s="122"/>
      <c r="X1039" s="122"/>
      <c r="Y1039" s="122"/>
    </row>
    <row r="1040" spans="1:27" s="29" customFormat="1" ht="17" hidden="1">
      <c r="A1040" s="4" t="s">
        <v>522</v>
      </c>
      <c r="B1040" s="4" t="s">
        <v>522</v>
      </c>
      <c r="C1040" s="4"/>
      <c r="D1040" s="10" t="s">
        <v>522</v>
      </c>
      <c r="E1040" s="174" t="s">
        <v>364</v>
      </c>
      <c r="H1040" s="205"/>
      <c r="I1040" s="205"/>
      <c r="J1040" s="205"/>
      <c r="K1040" s="205"/>
      <c r="L1040" s="205"/>
      <c r="M1040" s="205"/>
      <c r="N1040" s="205"/>
      <c r="O1040" s="205"/>
      <c r="P1040" s="122"/>
      <c r="Q1040" s="122"/>
      <c r="R1040" s="122"/>
      <c r="S1040" s="122"/>
      <c r="T1040" s="122"/>
      <c r="U1040" s="122"/>
      <c r="V1040" s="122"/>
      <c r="W1040" s="122"/>
      <c r="X1040" s="122"/>
      <c r="Y1040" s="122"/>
      <c r="Z1040" s="29" t="str">
        <f t="shared" si="44"/>
        <v/>
      </c>
      <c r="AA1040" s="29" t="str">
        <f t="shared" si="45"/>
        <v/>
      </c>
    </row>
    <row r="1041" spans="1:27" ht="208" hidden="1">
      <c r="A1041" s="4">
        <v>2632</v>
      </c>
      <c r="B1041" s="4" t="s">
        <v>1836</v>
      </c>
      <c r="C1041" s="4">
        <v>238</v>
      </c>
      <c r="E1041" s="3" t="s">
        <v>3770</v>
      </c>
      <c r="F1041" s="3" t="s">
        <v>3233</v>
      </c>
      <c r="G1041" s="3" t="s">
        <v>3234</v>
      </c>
      <c r="P1041" s="175"/>
      <c r="Q1041" s="176"/>
      <c r="R1041" s="176"/>
      <c r="S1041" s="70"/>
      <c r="T1041" s="71"/>
      <c r="U1041" s="175"/>
      <c r="V1041" s="176"/>
      <c r="W1041" s="176"/>
      <c r="X1041" s="70"/>
      <c r="Y1041" s="71"/>
      <c r="Z1041" s="158" t="str">
        <f t="shared" si="44"/>
        <v/>
      </c>
      <c r="AA1041" s="47" t="str">
        <f t="shared" si="45"/>
        <v/>
      </c>
    </row>
    <row r="1042" spans="1:27" ht="192" hidden="1">
      <c r="A1042" s="4">
        <v>2633</v>
      </c>
      <c r="B1042" s="4" t="s">
        <v>1836</v>
      </c>
      <c r="C1042" s="4">
        <v>238</v>
      </c>
      <c r="E1042" s="3" t="s">
        <v>3771</v>
      </c>
      <c r="F1042" s="3" t="s">
        <v>3235</v>
      </c>
      <c r="G1042" s="3" t="s">
        <v>3236</v>
      </c>
      <c r="P1042" s="175"/>
      <c r="Q1042" s="176"/>
      <c r="R1042" s="176"/>
      <c r="S1042" s="70"/>
      <c r="T1042" s="71"/>
      <c r="U1042" s="175"/>
      <c r="V1042" s="176"/>
      <c r="W1042" s="176"/>
      <c r="X1042" s="70"/>
      <c r="Y1042" s="71"/>
      <c r="Z1042" s="158" t="str">
        <f t="shared" si="44"/>
        <v/>
      </c>
      <c r="AA1042" s="47" t="str">
        <f t="shared" si="45"/>
        <v/>
      </c>
    </row>
    <row r="1043" spans="1:27" ht="160" hidden="1">
      <c r="A1043" s="4">
        <v>2634</v>
      </c>
      <c r="B1043" s="4" t="s">
        <v>1836</v>
      </c>
      <c r="C1043" s="4">
        <v>238</v>
      </c>
      <c r="E1043" s="3" t="s">
        <v>3772</v>
      </c>
      <c r="F1043" s="3" t="s">
        <v>3237</v>
      </c>
      <c r="G1043" s="3" t="s">
        <v>3238</v>
      </c>
      <c r="P1043" s="175"/>
      <c r="Q1043" s="176"/>
      <c r="R1043" s="176"/>
      <c r="S1043" s="70"/>
      <c r="T1043" s="71"/>
      <c r="U1043" s="175"/>
      <c r="V1043" s="176"/>
      <c r="W1043" s="176"/>
      <c r="X1043" s="70"/>
      <c r="Y1043" s="71"/>
      <c r="Z1043" s="158" t="str">
        <f t="shared" si="44"/>
        <v/>
      </c>
      <c r="AA1043" s="47" t="str">
        <f t="shared" si="45"/>
        <v/>
      </c>
    </row>
    <row r="1044" spans="1:27" ht="160" hidden="1">
      <c r="A1044" s="4">
        <v>2635</v>
      </c>
      <c r="B1044" s="4" t="s">
        <v>1836</v>
      </c>
      <c r="C1044" s="4">
        <v>238</v>
      </c>
      <c r="E1044" s="3" t="s">
        <v>3773</v>
      </c>
      <c r="F1044" s="3" t="s">
        <v>3239</v>
      </c>
      <c r="G1044" s="3" t="s">
        <v>3240</v>
      </c>
      <c r="P1044" s="175"/>
      <c r="Q1044" s="176"/>
      <c r="R1044" s="176"/>
      <c r="S1044" s="70"/>
      <c r="T1044" s="71"/>
      <c r="U1044" s="175"/>
      <c r="V1044" s="176"/>
      <c r="W1044" s="176"/>
      <c r="X1044" s="70"/>
      <c r="Y1044" s="71"/>
      <c r="Z1044" s="158" t="str">
        <f t="shared" si="44"/>
        <v/>
      </c>
      <c r="AA1044" s="47" t="str">
        <f t="shared" si="45"/>
        <v/>
      </c>
    </row>
    <row r="1045" spans="1:27" ht="224" hidden="1">
      <c r="A1045" s="4">
        <v>2636</v>
      </c>
      <c r="B1045" s="4" t="s">
        <v>1836</v>
      </c>
      <c r="C1045" s="4">
        <v>238</v>
      </c>
      <c r="E1045" s="3" t="s">
        <v>3774</v>
      </c>
      <c r="F1045" s="3" t="s">
        <v>3241</v>
      </c>
      <c r="G1045" s="3" t="s">
        <v>3242</v>
      </c>
      <c r="P1045" s="175"/>
      <c r="Q1045" s="176"/>
      <c r="R1045" s="176"/>
      <c r="S1045" s="70"/>
      <c r="T1045" s="71"/>
      <c r="U1045" s="175"/>
      <c r="V1045" s="176"/>
      <c r="W1045" s="176"/>
      <c r="X1045" s="70"/>
      <c r="Y1045" s="71"/>
      <c r="Z1045" s="158" t="str">
        <f t="shared" si="44"/>
        <v/>
      </c>
      <c r="AA1045" s="47" t="str">
        <f t="shared" si="45"/>
        <v/>
      </c>
    </row>
    <row r="1046" spans="1:27" ht="128" hidden="1">
      <c r="A1046" s="4">
        <v>2637</v>
      </c>
      <c r="B1046" s="4" t="s">
        <v>1836</v>
      </c>
      <c r="C1046" s="4">
        <v>238</v>
      </c>
      <c r="E1046" s="3" t="s">
        <v>3775</v>
      </c>
      <c r="F1046" s="3" t="s">
        <v>3243</v>
      </c>
      <c r="G1046" s="3" t="s">
        <v>2824</v>
      </c>
      <c r="P1046" s="175"/>
      <c r="Q1046" s="176"/>
      <c r="R1046" s="176"/>
      <c r="S1046" s="70"/>
      <c r="T1046" s="71"/>
      <c r="U1046" s="175"/>
      <c r="V1046" s="176"/>
      <c r="W1046" s="176"/>
      <c r="X1046" s="70"/>
      <c r="Y1046" s="71"/>
      <c r="Z1046" s="158" t="str">
        <f t="shared" si="44"/>
        <v/>
      </c>
      <c r="AA1046" s="47" t="str">
        <f t="shared" si="45"/>
        <v/>
      </c>
    </row>
    <row r="1047" spans="1:27" s="29" customFormat="1" ht="16" hidden="1">
      <c r="A1047" s="4" t="s">
        <v>522</v>
      </c>
      <c r="B1047" s="4" t="s">
        <v>522</v>
      </c>
      <c r="C1047" s="4" t="s">
        <v>522</v>
      </c>
      <c r="D1047" s="10"/>
      <c r="H1047" s="205"/>
      <c r="I1047" s="205"/>
      <c r="J1047" s="205"/>
      <c r="K1047" s="205"/>
      <c r="L1047" s="205"/>
      <c r="M1047" s="205"/>
      <c r="N1047" s="205"/>
      <c r="O1047" s="205"/>
      <c r="P1047" s="122"/>
      <c r="Q1047" s="122"/>
      <c r="R1047" s="122"/>
      <c r="S1047" s="122"/>
      <c r="T1047" s="122"/>
      <c r="U1047" s="122"/>
      <c r="V1047" s="122"/>
      <c r="W1047" s="122"/>
      <c r="X1047" s="122"/>
      <c r="Y1047" s="122"/>
    </row>
    <row r="1048" spans="1:27" s="29" customFormat="1" ht="16" hidden="1">
      <c r="A1048" s="4" t="s">
        <v>522</v>
      </c>
      <c r="B1048" s="4" t="s">
        <v>522</v>
      </c>
      <c r="C1048" s="4" t="s">
        <v>522</v>
      </c>
      <c r="D1048" s="10"/>
      <c r="H1048" s="205"/>
      <c r="I1048" s="205"/>
      <c r="J1048" s="205"/>
      <c r="K1048" s="205"/>
      <c r="L1048" s="205"/>
      <c r="M1048" s="205"/>
      <c r="N1048" s="205"/>
      <c r="O1048" s="205"/>
      <c r="P1048" s="122"/>
      <c r="Q1048" s="122"/>
      <c r="R1048" s="122"/>
      <c r="S1048" s="122"/>
      <c r="T1048" s="122"/>
      <c r="U1048" s="122"/>
      <c r="V1048" s="122"/>
      <c r="W1048" s="122"/>
      <c r="X1048" s="122"/>
      <c r="Y1048" s="122"/>
    </row>
    <row r="1049" spans="1:27" s="29" customFormat="1" ht="17" hidden="1">
      <c r="A1049" s="4" t="s">
        <v>522</v>
      </c>
      <c r="B1049" s="4" t="s">
        <v>522</v>
      </c>
      <c r="C1049" s="4"/>
      <c r="D1049" s="10"/>
      <c r="E1049" s="174" t="s">
        <v>367</v>
      </c>
      <c r="H1049" s="205"/>
      <c r="I1049" s="205"/>
      <c r="J1049" s="205"/>
      <c r="K1049" s="205"/>
      <c r="L1049" s="205"/>
      <c r="M1049" s="205"/>
      <c r="N1049" s="205"/>
      <c r="O1049" s="205"/>
      <c r="P1049" s="122"/>
      <c r="Q1049" s="122"/>
      <c r="R1049" s="122"/>
      <c r="S1049" s="122"/>
      <c r="T1049" s="122"/>
      <c r="U1049" s="122"/>
      <c r="V1049" s="122"/>
      <c r="W1049" s="122"/>
      <c r="X1049" s="122"/>
      <c r="Y1049" s="122"/>
      <c r="Z1049" s="29" t="str">
        <f t="shared" si="44"/>
        <v/>
      </c>
      <c r="AA1049" s="29" t="str">
        <f t="shared" si="45"/>
        <v/>
      </c>
    </row>
    <row r="1050" spans="1:27" ht="192" hidden="1">
      <c r="A1050" s="4">
        <v>2638</v>
      </c>
      <c r="B1050" s="4" t="s">
        <v>3244</v>
      </c>
      <c r="C1050" s="4">
        <v>239</v>
      </c>
      <c r="E1050" s="3" t="s">
        <v>3776</v>
      </c>
      <c r="F1050" s="3" t="s">
        <v>3245</v>
      </c>
      <c r="G1050" s="3" t="s">
        <v>3246</v>
      </c>
      <c r="P1050" s="175"/>
      <c r="Q1050" s="176"/>
      <c r="R1050" s="176"/>
      <c r="S1050" s="70"/>
      <c r="T1050" s="71"/>
      <c r="U1050" s="175"/>
      <c r="V1050" s="176"/>
      <c r="W1050" s="176"/>
      <c r="X1050" s="70"/>
      <c r="Y1050" s="71"/>
      <c r="Z1050" s="158" t="str">
        <f t="shared" si="44"/>
        <v/>
      </c>
      <c r="AA1050" s="47" t="str">
        <f t="shared" si="45"/>
        <v/>
      </c>
    </row>
    <row r="1051" spans="1:27" ht="176" hidden="1">
      <c r="A1051" s="4">
        <v>2639</v>
      </c>
      <c r="B1051" s="4" t="s">
        <v>3244</v>
      </c>
      <c r="C1051" s="4">
        <v>239</v>
      </c>
      <c r="E1051" s="3" t="s">
        <v>3777</v>
      </c>
      <c r="F1051" s="3" t="s">
        <v>3247</v>
      </c>
      <c r="G1051" s="3" t="s">
        <v>3248</v>
      </c>
      <c r="P1051" s="175"/>
      <c r="Q1051" s="176"/>
      <c r="R1051" s="176"/>
      <c r="S1051" s="70"/>
      <c r="T1051" s="71"/>
      <c r="U1051" s="175"/>
      <c r="V1051" s="176"/>
      <c r="W1051" s="176"/>
      <c r="X1051" s="70"/>
      <c r="Y1051" s="71"/>
      <c r="Z1051" s="158" t="str">
        <f t="shared" si="44"/>
        <v/>
      </c>
      <c r="AA1051" s="47" t="str">
        <f t="shared" si="45"/>
        <v/>
      </c>
    </row>
    <row r="1052" spans="1:27" ht="224" hidden="1">
      <c r="A1052" s="4">
        <v>2640</v>
      </c>
      <c r="B1052" s="4" t="s">
        <v>3244</v>
      </c>
      <c r="C1052" s="4">
        <v>239</v>
      </c>
      <c r="E1052" s="3" t="s">
        <v>3778</v>
      </c>
      <c r="F1052" s="3" t="s">
        <v>3249</v>
      </c>
      <c r="G1052" s="3" t="s">
        <v>3250</v>
      </c>
      <c r="P1052" s="175"/>
      <c r="Q1052" s="176"/>
      <c r="R1052" s="176"/>
      <c r="S1052" s="70"/>
      <c r="T1052" s="71"/>
      <c r="U1052" s="175"/>
      <c r="V1052" s="176"/>
      <c r="W1052" s="176"/>
      <c r="X1052" s="70"/>
      <c r="Y1052" s="71"/>
      <c r="Z1052" s="158" t="str">
        <f t="shared" si="44"/>
        <v/>
      </c>
      <c r="AA1052" s="47" t="str">
        <f t="shared" si="45"/>
        <v/>
      </c>
    </row>
    <row r="1053" spans="1:27" ht="128" hidden="1">
      <c r="A1053" s="4">
        <v>2641</v>
      </c>
      <c r="B1053" s="4" t="s">
        <v>3244</v>
      </c>
      <c r="C1053" s="4">
        <v>239</v>
      </c>
      <c r="E1053" s="3" t="s">
        <v>3779</v>
      </c>
      <c r="F1053" s="3" t="s">
        <v>3251</v>
      </c>
      <c r="G1053" s="3" t="s">
        <v>2824</v>
      </c>
      <c r="P1053" s="175"/>
      <c r="Q1053" s="176"/>
      <c r="R1053" s="176"/>
      <c r="S1053" s="70"/>
      <c r="T1053" s="71"/>
      <c r="U1053" s="175"/>
      <c r="V1053" s="176"/>
      <c r="W1053" s="176"/>
      <c r="X1053" s="70"/>
      <c r="Y1053" s="71"/>
      <c r="Z1053" s="158" t="str">
        <f t="shared" si="44"/>
        <v/>
      </c>
      <c r="AA1053" s="47" t="str">
        <f t="shared" si="45"/>
        <v/>
      </c>
    </row>
    <row r="1054" spans="1:27" s="29" customFormat="1" ht="16" hidden="1">
      <c r="A1054" s="4" t="s">
        <v>522</v>
      </c>
      <c r="B1054" s="4" t="s">
        <v>522</v>
      </c>
      <c r="C1054" s="4" t="s">
        <v>522</v>
      </c>
      <c r="D1054" s="10"/>
      <c r="H1054" s="205"/>
      <c r="I1054" s="205"/>
      <c r="J1054" s="205"/>
      <c r="K1054" s="205"/>
      <c r="L1054" s="205"/>
      <c r="M1054" s="205"/>
      <c r="N1054" s="205"/>
      <c r="O1054" s="205"/>
      <c r="P1054" s="122"/>
      <c r="Q1054" s="122"/>
      <c r="R1054" s="122"/>
      <c r="S1054" s="122"/>
      <c r="T1054" s="122"/>
      <c r="U1054" s="122"/>
      <c r="V1054" s="122"/>
      <c r="W1054" s="122"/>
      <c r="X1054" s="122"/>
      <c r="Y1054" s="122"/>
    </row>
    <row r="1055" spans="1:27" s="29" customFormat="1" ht="16" hidden="1">
      <c r="A1055" s="4" t="s">
        <v>522</v>
      </c>
      <c r="B1055" s="4" t="s">
        <v>522</v>
      </c>
      <c r="C1055" s="4" t="s">
        <v>522</v>
      </c>
      <c r="D1055" s="10" t="s">
        <v>522</v>
      </c>
      <c r="H1055" s="205"/>
      <c r="I1055" s="205"/>
      <c r="J1055" s="205"/>
      <c r="K1055" s="205"/>
      <c r="L1055" s="205"/>
      <c r="M1055" s="205"/>
      <c r="N1055" s="205"/>
      <c r="O1055" s="205"/>
      <c r="P1055" s="122"/>
      <c r="Q1055" s="122"/>
      <c r="R1055" s="122"/>
      <c r="S1055" s="122"/>
      <c r="T1055" s="122"/>
      <c r="U1055" s="122"/>
      <c r="V1055" s="122"/>
      <c r="W1055" s="122"/>
      <c r="X1055" s="122"/>
      <c r="Y1055" s="122"/>
    </row>
    <row r="1056" spans="1:27" s="29" customFormat="1" ht="17" hidden="1">
      <c r="A1056" s="4" t="s">
        <v>522</v>
      </c>
      <c r="B1056" s="4" t="s">
        <v>522</v>
      </c>
      <c r="C1056" s="4"/>
      <c r="D1056" s="10" t="s">
        <v>522</v>
      </c>
      <c r="E1056" s="174" t="s">
        <v>3252</v>
      </c>
      <c r="H1056" s="205"/>
      <c r="I1056" s="205"/>
      <c r="J1056" s="205"/>
      <c r="K1056" s="205"/>
      <c r="L1056" s="205"/>
      <c r="M1056" s="205"/>
      <c r="N1056" s="205"/>
      <c r="O1056" s="205"/>
      <c r="P1056" s="122"/>
      <c r="Q1056" s="122"/>
      <c r="R1056" s="122"/>
      <c r="S1056" s="122"/>
      <c r="T1056" s="122"/>
      <c r="U1056" s="122"/>
      <c r="V1056" s="122"/>
      <c r="W1056" s="122"/>
      <c r="X1056" s="122"/>
      <c r="Y1056" s="122"/>
      <c r="Z1056" s="29" t="str">
        <f t="shared" si="44"/>
        <v/>
      </c>
      <c r="AA1056" s="29" t="str">
        <f t="shared" si="45"/>
        <v/>
      </c>
    </row>
    <row r="1057" spans="1:27" ht="208" hidden="1">
      <c r="A1057" s="4">
        <v>2642</v>
      </c>
      <c r="B1057" s="4" t="s">
        <v>3253</v>
      </c>
      <c r="C1057" s="4">
        <v>241</v>
      </c>
      <c r="E1057" s="3" t="s">
        <v>3780</v>
      </c>
      <c r="F1057" s="3" t="s">
        <v>3254</v>
      </c>
      <c r="G1057" s="3" t="s">
        <v>3255</v>
      </c>
      <c r="P1057" s="175"/>
      <c r="Q1057" s="176"/>
      <c r="R1057" s="176"/>
      <c r="S1057" s="70"/>
      <c r="T1057" s="71"/>
      <c r="U1057" s="175"/>
      <c r="V1057" s="176"/>
      <c r="W1057" s="176"/>
      <c r="X1057" s="70"/>
      <c r="Y1057" s="71"/>
      <c r="Z1057" s="158" t="str">
        <f t="shared" si="44"/>
        <v/>
      </c>
      <c r="AA1057" s="47" t="str">
        <f t="shared" si="45"/>
        <v/>
      </c>
    </row>
    <row r="1058" spans="1:27" ht="160" hidden="1">
      <c r="A1058" s="4">
        <v>2643</v>
      </c>
      <c r="B1058" s="4" t="s">
        <v>3253</v>
      </c>
      <c r="C1058" s="4">
        <v>241</v>
      </c>
      <c r="E1058" s="3" t="s">
        <v>3781</v>
      </c>
      <c r="F1058" s="3" t="s">
        <v>3256</v>
      </c>
      <c r="G1058" s="3" t="s">
        <v>3257</v>
      </c>
      <c r="P1058" s="175"/>
      <c r="Q1058" s="176"/>
      <c r="R1058" s="176"/>
      <c r="S1058" s="70"/>
      <c r="T1058" s="71"/>
      <c r="U1058" s="175"/>
      <c r="V1058" s="176"/>
      <c r="W1058" s="176"/>
      <c r="X1058" s="70"/>
      <c r="Y1058" s="71"/>
      <c r="Z1058" s="158" t="str">
        <f t="shared" si="44"/>
        <v/>
      </c>
      <c r="AA1058" s="47" t="str">
        <f t="shared" si="45"/>
        <v/>
      </c>
    </row>
    <row r="1059" spans="1:27" ht="192" hidden="1">
      <c r="A1059" s="4">
        <v>2644</v>
      </c>
      <c r="B1059" s="4" t="s">
        <v>3253</v>
      </c>
      <c r="C1059" s="4">
        <v>241</v>
      </c>
      <c r="E1059" s="3" t="s">
        <v>3782</v>
      </c>
      <c r="F1059" s="3" t="s">
        <v>3258</v>
      </c>
      <c r="G1059" s="3" t="s">
        <v>3259</v>
      </c>
      <c r="P1059" s="175"/>
      <c r="Q1059" s="176"/>
      <c r="R1059" s="176"/>
      <c r="S1059" s="70"/>
      <c r="T1059" s="71"/>
      <c r="U1059" s="175"/>
      <c r="V1059" s="176"/>
      <c r="W1059" s="176"/>
      <c r="X1059" s="70"/>
      <c r="Y1059" s="71"/>
      <c r="Z1059" s="158" t="str">
        <f t="shared" si="44"/>
        <v/>
      </c>
      <c r="AA1059" s="47" t="str">
        <f t="shared" si="45"/>
        <v/>
      </c>
    </row>
    <row r="1060" spans="1:27" ht="192" hidden="1">
      <c r="A1060" s="4">
        <v>2645</v>
      </c>
      <c r="B1060" s="4" t="s">
        <v>3253</v>
      </c>
      <c r="C1060" s="4">
        <v>241</v>
      </c>
      <c r="E1060" s="3" t="s">
        <v>3783</v>
      </c>
      <c r="F1060" s="3" t="s">
        <v>3260</v>
      </c>
      <c r="G1060" s="3" t="s">
        <v>3261</v>
      </c>
      <c r="P1060" s="175"/>
      <c r="Q1060" s="176"/>
      <c r="R1060" s="176"/>
      <c r="S1060" s="70"/>
      <c r="T1060" s="71"/>
      <c r="U1060" s="175"/>
      <c r="V1060" s="176"/>
      <c r="W1060" s="176"/>
      <c r="X1060" s="70"/>
      <c r="Y1060" s="71"/>
      <c r="Z1060" s="158" t="str">
        <f t="shared" si="44"/>
        <v/>
      </c>
      <c r="AA1060" s="47" t="str">
        <f t="shared" si="45"/>
        <v/>
      </c>
    </row>
    <row r="1061" spans="1:27" ht="176" hidden="1">
      <c r="A1061" s="4">
        <v>2646</v>
      </c>
      <c r="B1061" s="4" t="s">
        <v>3253</v>
      </c>
      <c r="C1061" s="4">
        <v>241</v>
      </c>
      <c r="E1061" s="3" t="s">
        <v>3784</v>
      </c>
      <c r="F1061" s="3" t="s">
        <v>3262</v>
      </c>
      <c r="G1061" s="3" t="s">
        <v>3263</v>
      </c>
      <c r="P1061" s="175"/>
      <c r="Q1061" s="176"/>
      <c r="R1061" s="176"/>
      <c r="S1061" s="70"/>
      <c r="T1061" s="71"/>
      <c r="U1061" s="175"/>
      <c r="V1061" s="176"/>
      <c r="W1061" s="176"/>
      <c r="X1061" s="70"/>
      <c r="Y1061" s="71"/>
      <c r="Z1061" s="158" t="str">
        <f t="shared" si="44"/>
        <v/>
      </c>
      <c r="AA1061" s="47" t="str">
        <f t="shared" si="45"/>
        <v/>
      </c>
    </row>
    <row r="1062" spans="1:27" ht="192" hidden="1">
      <c r="A1062" s="4">
        <v>2647</v>
      </c>
      <c r="B1062" s="4" t="s">
        <v>3253</v>
      </c>
      <c r="C1062" s="4">
        <v>241</v>
      </c>
      <c r="E1062" s="3" t="s">
        <v>3785</v>
      </c>
      <c r="F1062" s="3" t="s">
        <v>3264</v>
      </c>
      <c r="G1062" s="3" t="s">
        <v>3265</v>
      </c>
      <c r="P1062" s="175"/>
      <c r="Q1062" s="176"/>
      <c r="R1062" s="176"/>
      <c r="S1062" s="70"/>
      <c r="T1062" s="71"/>
      <c r="U1062" s="175"/>
      <c r="V1062" s="176"/>
      <c r="W1062" s="176"/>
      <c r="X1062" s="70"/>
      <c r="Y1062" s="71"/>
      <c r="Z1062" s="158" t="str">
        <f t="shared" si="44"/>
        <v/>
      </c>
      <c r="AA1062" s="47" t="str">
        <f t="shared" si="45"/>
        <v/>
      </c>
    </row>
    <row r="1063" spans="1:27" ht="192" hidden="1">
      <c r="A1063" s="4">
        <v>2648</v>
      </c>
      <c r="B1063" s="4" t="s">
        <v>3253</v>
      </c>
      <c r="C1063" s="4">
        <v>241</v>
      </c>
      <c r="E1063" s="3" t="s">
        <v>3786</v>
      </c>
      <c r="F1063" s="3" t="s">
        <v>3266</v>
      </c>
      <c r="G1063" s="3" t="s">
        <v>3267</v>
      </c>
      <c r="P1063" s="175"/>
      <c r="Q1063" s="176"/>
      <c r="R1063" s="176"/>
      <c r="S1063" s="70"/>
      <c r="T1063" s="71"/>
      <c r="U1063" s="175"/>
      <c r="V1063" s="176"/>
      <c r="W1063" s="176"/>
      <c r="X1063" s="70"/>
      <c r="Y1063" s="71"/>
      <c r="Z1063" s="158" t="str">
        <f t="shared" si="44"/>
        <v/>
      </c>
      <c r="AA1063" s="47" t="str">
        <f t="shared" si="45"/>
        <v/>
      </c>
    </row>
    <row r="1064" spans="1:27" ht="160" hidden="1">
      <c r="A1064" s="4">
        <v>2649</v>
      </c>
      <c r="B1064" s="4" t="s">
        <v>3253</v>
      </c>
      <c r="C1064" s="4">
        <v>241</v>
      </c>
      <c r="E1064" s="3" t="s">
        <v>3787</v>
      </c>
      <c r="F1064" s="3" t="s">
        <v>3268</v>
      </c>
      <c r="G1064" s="3" t="s">
        <v>3269</v>
      </c>
      <c r="P1064" s="175"/>
      <c r="Q1064" s="176"/>
      <c r="R1064" s="176"/>
      <c r="S1064" s="70"/>
      <c r="T1064" s="71"/>
      <c r="U1064" s="175"/>
      <c r="V1064" s="176"/>
      <c r="W1064" s="176"/>
      <c r="X1064" s="70"/>
      <c r="Y1064" s="71"/>
      <c r="Z1064" s="158" t="str">
        <f t="shared" si="44"/>
        <v/>
      </c>
      <c r="AA1064" s="47" t="str">
        <f t="shared" si="45"/>
        <v/>
      </c>
    </row>
    <row r="1065" spans="1:27" ht="160" hidden="1">
      <c r="A1065" s="4">
        <v>2650</v>
      </c>
      <c r="B1065" s="4" t="s">
        <v>3253</v>
      </c>
      <c r="C1065" s="4">
        <v>241</v>
      </c>
      <c r="E1065" s="3" t="s">
        <v>3788</v>
      </c>
      <c r="F1065" s="3" t="s">
        <v>3270</v>
      </c>
      <c r="G1065" s="3" t="s">
        <v>3271</v>
      </c>
      <c r="P1065" s="175"/>
      <c r="Q1065" s="176"/>
      <c r="R1065" s="176"/>
      <c r="S1065" s="70"/>
      <c r="T1065" s="71"/>
      <c r="U1065" s="175"/>
      <c r="V1065" s="176"/>
      <c r="W1065" s="176"/>
      <c r="X1065" s="70"/>
      <c r="Y1065" s="71"/>
      <c r="Z1065" s="158" t="str">
        <f t="shared" si="44"/>
        <v/>
      </c>
      <c r="AA1065" s="47" t="str">
        <f t="shared" si="45"/>
        <v/>
      </c>
    </row>
    <row r="1066" spans="1:27" ht="160" hidden="1">
      <c r="A1066" s="4">
        <v>2651</v>
      </c>
      <c r="B1066" s="4" t="s">
        <v>3253</v>
      </c>
      <c r="C1066" s="4">
        <v>241</v>
      </c>
      <c r="E1066" s="3" t="s">
        <v>3789</v>
      </c>
      <c r="F1066" s="3" t="s">
        <v>3272</v>
      </c>
      <c r="G1066" s="3" t="s">
        <v>3273</v>
      </c>
      <c r="P1066" s="175"/>
      <c r="Q1066" s="176"/>
      <c r="R1066" s="176"/>
      <c r="S1066" s="70"/>
      <c r="T1066" s="71"/>
      <c r="U1066" s="175"/>
      <c r="V1066" s="176"/>
      <c r="W1066" s="176"/>
      <c r="X1066" s="70"/>
      <c r="Y1066" s="71"/>
      <c r="Z1066" s="158" t="str">
        <f t="shared" si="44"/>
        <v/>
      </c>
      <c r="AA1066" s="47" t="str">
        <f t="shared" si="45"/>
        <v/>
      </c>
    </row>
    <row r="1067" spans="1:27" ht="176" hidden="1">
      <c r="A1067" s="4">
        <v>2652</v>
      </c>
      <c r="B1067" s="4" t="s">
        <v>3253</v>
      </c>
      <c r="C1067" s="4">
        <v>241</v>
      </c>
      <c r="E1067" s="3" t="s">
        <v>3790</v>
      </c>
      <c r="F1067" s="3" t="s">
        <v>3274</v>
      </c>
      <c r="G1067" s="3" t="s">
        <v>3275</v>
      </c>
      <c r="P1067" s="175"/>
      <c r="Q1067" s="176"/>
      <c r="R1067" s="176"/>
      <c r="S1067" s="70"/>
      <c r="T1067" s="71"/>
      <c r="U1067" s="175"/>
      <c r="V1067" s="176"/>
      <c r="W1067" s="176"/>
      <c r="X1067" s="70"/>
      <c r="Y1067" s="71"/>
      <c r="Z1067" s="158" t="str">
        <f t="shared" si="44"/>
        <v/>
      </c>
      <c r="AA1067" s="47" t="str">
        <f t="shared" si="45"/>
        <v/>
      </c>
    </row>
    <row r="1068" spans="1:27" ht="192" hidden="1">
      <c r="A1068" s="4">
        <v>2653</v>
      </c>
      <c r="B1068" s="4" t="s">
        <v>3253</v>
      </c>
      <c r="C1068" s="4">
        <v>241</v>
      </c>
      <c r="E1068" s="3" t="s">
        <v>3791</v>
      </c>
      <c r="F1068" s="3" t="s">
        <v>3276</v>
      </c>
      <c r="G1068" s="3" t="s">
        <v>3277</v>
      </c>
      <c r="P1068" s="175"/>
      <c r="Q1068" s="176"/>
      <c r="R1068" s="176"/>
      <c r="S1068" s="70"/>
      <c r="T1068" s="71"/>
      <c r="U1068" s="175"/>
      <c r="V1068" s="176"/>
      <c r="W1068" s="176"/>
      <c r="X1068" s="70"/>
      <c r="Y1068" s="71"/>
      <c r="Z1068" s="158" t="str">
        <f t="shared" si="44"/>
        <v/>
      </c>
      <c r="AA1068" s="47" t="str">
        <f t="shared" si="45"/>
        <v/>
      </c>
    </row>
    <row r="1069" spans="1:27" ht="208" hidden="1">
      <c r="A1069" s="4">
        <v>2654</v>
      </c>
      <c r="B1069" s="4" t="s">
        <v>3253</v>
      </c>
      <c r="C1069" s="4">
        <v>241</v>
      </c>
      <c r="E1069" s="3" t="s">
        <v>3792</v>
      </c>
      <c r="F1069" s="3" t="s">
        <v>3278</v>
      </c>
      <c r="G1069" s="3" t="s">
        <v>3279</v>
      </c>
      <c r="P1069" s="175"/>
      <c r="Q1069" s="176"/>
      <c r="R1069" s="176"/>
      <c r="S1069" s="70"/>
      <c r="T1069" s="71"/>
      <c r="U1069" s="175"/>
      <c r="V1069" s="176"/>
      <c r="W1069" s="176"/>
      <c r="X1069" s="70"/>
      <c r="Y1069" s="71"/>
      <c r="Z1069" s="158" t="str">
        <f t="shared" si="44"/>
        <v/>
      </c>
      <c r="AA1069" s="47" t="str">
        <f t="shared" si="45"/>
        <v/>
      </c>
    </row>
    <row r="1070" spans="1:27" ht="192" hidden="1">
      <c r="A1070" s="4">
        <v>2655</v>
      </c>
      <c r="B1070" s="4" t="s">
        <v>3253</v>
      </c>
      <c r="C1070" s="4">
        <v>241</v>
      </c>
      <c r="E1070" s="3" t="s">
        <v>3793</v>
      </c>
      <c r="F1070" s="3" t="s">
        <v>3280</v>
      </c>
      <c r="G1070" s="3" t="s">
        <v>3281</v>
      </c>
      <c r="P1070" s="175"/>
      <c r="Q1070" s="176"/>
      <c r="R1070" s="176"/>
      <c r="S1070" s="70"/>
      <c r="T1070" s="71"/>
      <c r="U1070" s="175"/>
      <c r="V1070" s="176"/>
      <c r="W1070" s="176"/>
      <c r="X1070" s="70"/>
      <c r="Y1070" s="71"/>
      <c r="Z1070" s="158" t="str">
        <f t="shared" si="44"/>
        <v/>
      </c>
      <c r="AA1070" s="47" t="str">
        <f t="shared" si="45"/>
        <v/>
      </c>
    </row>
    <row r="1071" spans="1:27" ht="128" hidden="1">
      <c r="A1071" s="4">
        <v>2656</v>
      </c>
      <c r="B1071" s="4" t="s">
        <v>3253</v>
      </c>
      <c r="C1071" s="4">
        <v>241</v>
      </c>
      <c r="E1071" s="3" t="s">
        <v>3794</v>
      </c>
      <c r="F1071" s="3" t="s">
        <v>3282</v>
      </c>
      <c r="G1071" s="3" t="s">
        <v>3145</v>
      </c>
      <c r="P1071" s="175"/>
      <c r="Q1071" s="176"/>
      <c r="R1071" s="176"/>
      <c r="S1071" s="70"/>
      <c r="T1071" s="71"/>
      <c r="U1071" s="175"/>
      <c r="V1071" s="176"/>
      <c r="W1071" s="176"/>
      <c r="X1071" s="70"/>
      <c r="Y1071" s="71"/>
      <c r="Z1071" s="158" t="str">
        <f t="shared" si="44"/>
        <v/>
      </c>
      <c r="AA1071" s="47" t="str">
        <f t="shared" si="45"/>
        <v/>
      </c>
    </row>
    <row r="1072" spans="1:27" ht="128" hidden="1">
      <c r="A1072" s="4">
        <v>2657</v>
      </c>
      <c r="B1072" s="4" t="s">
        <v>3253</v>
      </c>
      <c r="C1072" s="4">
        <v>241</v>
      </c>
      <c r="E1072" s="3" t="s">
        <v>3795</v>
      </c>
      <c r="F1072" s="3" t="s">
        <v>3283</v>
      </c>
      <c r="G1072" s="3" t="s">
        <v>2824</v>
      </c>
      <c r="P1072" s="175"/>
      <c r="Q1072" s="176"/>
      <c r="R1072" s="176"/>
      <c r="S1072" s="70"/>
      <c r="T1072" s="71"/>
      <c r="U1072" s="175"/>
      <c r="V1072" s="176"/>
      <c r="W1072" s="176"/>
      <c r="X1072" s="70"/>
      <c r="Y1072" s="71"/>
      <c r="Z1072" s="158" t="str">
        <f t="shared" si="44"/>
        <v/>
      </c>
      <c r="AA1072" s="47" t="str">
        <f t="shared" si="45"/>
        <v/>
      </c>
    </row>
    <row r="1073" spans="1:27" s="29" customFormat="1" ht="16" hidden="1">
      <c r="A1073" s="4" t="s">
        <v>522</v>
      </c>
      <c r="B1073" s="4" t="s">
        <v>522</v>
      </c>
      <c r="C1073" s="4" t="s">
        <v>522</v>
      </c>
      <c r="D1073" s="10" t="s">
        <v>522</v>
      </c>
      <c r="H1073" s="205"/>
      <c r="I1073" s="205"/>
      <c r="J1073" s="205"/>
      <c r="K1073" s="205"/>
      <c r="L1073" s="205"/>
      <c r="M1073" s="205"/>
      <c r="N1073" s="205"/>
      <c r="O1073" s="205"/>
      <c r="P1073" s="122"/>
      <c r="Q1073" s="122"/>
      <c r="R1073" s="122"/>
      <c r="S1073" s="122"/>
      <c r="T1073" s="122"/>
      <c r="U1073" s="122"/>
      <c r="V1073" s="122"/>
      <c r="W1073" s="122"/>
      <c r="X1073" s="122"/>
      <c r="Y1073" s="122"/>
    </row>
    <row r="1074" spans="1:27" s="29" customFormat="1" ht="16" hidden="1">
      <c r="A1074" s="4" t="s">
        <v>522</v>
      </c>
      <c r="B1074" s="4" t="s">
        <v>522</v>
      </c>
      <c r="C1074" s="4" t="s">
        <v>522</v>
      </c>
      <c r="D1074" s="10" t="s">
        <v>522</v>
      </c>
      <c r="H1074" s="205"/>
      <c r="I1074" s="205"/>
      <c r="J1074" s="205"/>
      <c r="K1074" s="205"/>
      <c r="L1074" s="205"/>
      <c r="M1074" s="205"/>
      <c r="N1074" s="205"/>
      <c r="O1074" s="205"/>
      <c r="P1074" s="122"/>
      <c r="Q1074" s="122"/>
      <c r="R1074" s="122"/>
      <c r="S1074" s="122"/>
      <c r="T1074" s="122"/>
      <c r="U1074" s="122"/>
      <c r="V1074" s="122"/>
      <c r="W1074" s="122"/>
      <c r="X1074" s="122"/>
      <c r="Y1074" s="122"/>
    </row>
    <row r="1075" spans="1:27" s="29" customFormat="1" ht="17" hidden="1">
      <c r="A1075" s="4" t="s">
        <v>522</v>
      </c>
      <c r="B1075" s="4"/>
      <c r="C1075" s="4"/>
      <c r="D1075" s="10"/>
      <c r="E1075" s="174" t="s">
        <v>379</v>
      </c>
      <c r="H1075" s="205"/>
      <c r="I1075" s="205"/>
      <c r="J1075" s="205"/>
      <c r="K1075" s="205"/>
      <c r="L1075" s="205"/>
      <c r="M1075" s="205"/>
      <c r="N1075" s="205"/>
      <c r="O1075" s="205"/>
      <c r="P1075" s="122"/>
      <c r="Q1075" s="122"/>
      <c r="R1075" s="122"/>
      <c r="S1075" s="122"/>
      <c r="T1075" s="122"/>
      <c r="U1075" s="122"/>
      <c r="V1075" s="122"/>
      <c r="W1075" s="122"/>
      <c r="X1075" s="122"/>
      <c r="Y1075" s="122"/>
      <c r="Z1075" s="29" t="str">
        <f t="shared" si="44"/>
        <v/>
      </c>
      <c r="AA1075" s="29" t="str">
        <f t="shared" si="45"/>
        <v/>
      </c>
    </row>
    <row r="1076" spans="1:27" ht="176" hidden="1">
      <c r="A1076" s="4">
        <v>2658</v>
      </c>
      <c r="B1076" s="4" t="s">
        <v>3284</v>
      </c>
      <c r="C1076" s="4">
        <v>243</v>
      </c>
      <c r="D1076" s="10" t="s">
        <v>7</v>
      </c>
      <c r="E1076" s="3" t="s">
        <v>2962</v>
      </c>
      <c r="F1076" s="3" t="s">
        <v>3285</v>
      </c>
      <c r="G1076" s="3" t="s">
        <v>3286</v>
      </c>
      <c r="P1076" s="175"/>
      <c r="Q1076" s="176"/>
      <c r="R1076" s="176"/>
      <c r="S1076" s="70"/>
      <c r="T1076" s="71"/>
      <c r="U1076" s="175"/>
      <c r="V1076" s="176"/>
      <c r="W1076" s="176"/>
      <c r="X1076" s="70"/>
      <c r="Y1076" s="71"/>
      <c r="Z1076" s="158" t="str">
        <f t="shared" si="44"/>
        <v/>
      </c>
      <c r="AA1076" s="47" t="str">
        <f t="shared" si="45"/>
        <v/>
      </c>
    </row>
    <row r="1077" spans="1:27" s="29" customFormat="1" ht="16" hidden="1">
      <c r="A1077" s="4" t="s">
        <v>522</v>
      </c>
      <c r="C1077" s="4" t="s">
        <v>522</v>
      </c>
      <c r="D1077" s="10" t="str">
        <f t="shared" ref="D1077:D1080" si="46">IF(C1077&lt;&gt;"","P2P","")</f>
        <v/>
      </c>
      <c r="H1077" s="205"/>
      <c r="I1077" s="205"/>
      <c r="J1077" s="205"/>
      <c r="K1077" s="205"/>
      <c r="L1077" s="205"/>
      <c r="M1077" s="205"/>
      <c r="N1077" s="205"/>
      <c r="O1077" s="205"/>
      <c r="P1077" s="122"/>
      <c r="Q1077" s="122"/>
      <c r="R1077" s="122"/>
      <c r="S1077" s="122"/>
      <c r="T1077" s="122"/>
      <c r="U1077" s="122"/>
      <c r="V1077" s="122"/>
      <c r="W1077" s="122"/>
      <c r="X1077" s="122"/>
      <c r="Y1077" s="122"/>
    </row>
    <row r="1078" spans="1:27" s="29" customFormat="1" ht="16" hidden="1">
      <c r="A1078" s="4" t="s">
        <v>522</v>
      </c>
      <c r="C1078" s="4" t="s">
        <v>522</v>
      </c>
      <c r="D1078" s="10" t="str">
        <f t="shared" si="46"/>
        <v/>
      </c>
      <c r="H1078" s="205"/>
      <c r="I1078" s="205"/>
      <c r="J1078" s="205"/>
      <c r="K1078" s="205"/>
      <c r="L1078" s="205"/>
      <c r="M1078" s="205"/>
      <c r="N1078" s="205"/>
      <c r="O1078" s="205"/>
      <c r="P1078" s="122"/>
      <c r="Q1078" s="122"/>
      <c r="R1078" s="122"/>
      <c r="S1078" s="122"/>
      <c r="T1078" s="122"/>
      <c r="U1078" s="122"/>
      <c r="V1078" s="122"/>
      <c r="W1078" s="122"/>
      <c r="X1078" s="122"/>
      <c r="Y1078" s="122"/>
    </row>
    <row r="1079" spans="1:27" s="29" customFormat="1" ht="17" hidden="1">
      <c r="A1079" s="4" t="s">
        <v>522</v>
      </c>
      <c r="B1079" s="4"/>
      <c r="C1079" s="4"/>
      <c r="D1079" s="10" t="str">
        <f t="shared" si="46"/>
        <v/>
      </c>
      <c r="E1079" s="174" t="s">
        <v>3287</v>
      </c>
      <c r="H1079" s="205"/>
      <c r="I1079" s="205"/>
      <c r="J1079" s="205"/>
      <c r="K1079" s="205"/>
      <c r="L1079" s="205"/>
      <c r="M1079" s="205"/>
      <c r="N1079" s="205"/>
      <c r="O1079" s="205"/>
      <c r="P1079" s="122"/>
      <c r="Q1079" s="122"/>
      <c r="R1079" s="122"/>
      <c r="S1079" s="122"/>
      <c r="T1079" s="122"/>
      <c r="U1079" s="122"/>
      <c r="V1079" s="122"/>
      <c r="W1079" s="122"/>
      <c r="X1079" s="122"/>
      <c r="Y1079" s="122"/>
      <c r="Z1079" s="29" t="str">
        <f t="shared" si="44"/>
        <v/>
      </c>
      <c r="AA1079" s="29" t="str">
        <f t="shared" si="45"/>
        <v/>
      </c>
    </row>
    <row r="1080" spans="1:27" ht="128" hidden="1">
      <c r="A1080" s="4">
        <v>2659</v>
      </c>
      <c r="D1080" s="10" t="str">
        <f t="shared" si="46"/>
        <v/>
      </c>
      <c r="E1080" s="3" t="s">
        <v>3796</v>
      </c>
      <c r="F1080" s="3" t="s">
        <v>3288</v>
      </c>
      <c r="G1080" s="3" t="s">
        <v>2867</v>
      </c>
      <c r="P1080" s="175"/>
      <c r="Q1080" s="176"/>
      <c r="R1080" s="176"/>
      <c r="S1080" s="70"/>
      <c r="T1080" s="71"/>
      <c r="U1080" s="175"/>
      <c r="V1080" s="176"/>
      <c r="W1080" s="176"/>
      <c r="X1080" s="70"/>
      <c r="Y1080" s="71"/>
      <c r="Z1080" s="158" t="str">
        <f t="shared" si="44"/>
        <v/>
      </c>
      <c r="AA1080" s="47" t="str">
        <f t="shared" si="45"/>
        <v/>
      </c>
    </row>
    <row r="1081" spans="1:27" s="29" customFormat="1" ht="16" hidden="1">
      <c r="A1081" s="4" t="s">
        <v>522</v>
      </c>
      <c r="H1081" s="205"/>
      <c r="I1081" s="205"/>
      <c r="J1081" s="205"/>
      <c r="K1081" s="205"/>
      <c r="L1081" s="205"/>
      <c r="M1081" s="205"/>
      <c r="N1081" s="205"/>
      <c r="O1081" s="205"/>
      <c r="P1081" s="122"/>
      <c r="Q1081" s="122"/>
      <c r="R1081" s="122"/>
      <c r="S1081" s="122"/>
      <c r="T1081" s="122"/>
      <c r="U1081" s="122"/>
      <c r="V1081" s="122"/>
      <c r="W1081" s="122"/>
      <c r="X1081" s="122"/>
      <c r="Y1081" s="122"/>
    </row>
    <row r="1082" spans="1:27" s="29" customFormat="1" ht="16" hidden="1">
      <c r="A1082" s="4" t="s">
        <v>522</v>
      </c>
      <c r="H1082" s="205"/>
      <c r="I1082" s="205"/>
      <c r="J1082" s="205"/>
      <c r="K1082" s="205"/>
      <c r="L1082" s="205"/>
      <c r="M1082" s="205"/>
      <c r="N1082" s="205"/>
      <c r="O1082" s="205"/>
      <c r="P1082" s="122"/>
      <c r="Q1082" s="122"/>
      <c r="R1082" s="122"/>
      <c r="S1082" s="122"/>
      <c r="T1082" s="122"/>
      <c r="U1082" s="122"/>
      <c r="V1082" s="122"/>
      <c r="W1082" s="122"/>
      <c r="X1082" s="122"/>
      <c r="Y1082" s="122"/>
    </row>
    <row r="1083" spans="1:27" ht="19" hidden="1" customHeight="1">
      <c r="A1083" s="4" t="s">
        <v>522</v>
      </c>
      <c r="E1083" s="215" t="s">
        <v>3289</v>
      </c>
      <c r="F1083" s="215"/>
      <c r="G1083" s="215"/>
      <c r="P1083" s="122"/>
      <c r="Q1083" s="122"/>
      <c r="R1083" s="122"/>
      <c r="S1083" s="122"/>
      <c r="T1083" s="122"/>
      <c r="U1083" s="122"/>
      <c r="V1083" s="122"/>
      <c r="W1083" s="122"/>
      <c r="X1083" s="122"/>
      <c r="Y1083" s="122"/>
      <c r="Z1083" s="29" t="str">
        <f t="shared" si="44"/>
        <v/>
      </c>
      <c r="AA1083" s="29" t="str">
        <f t="shared" si="45"/>
        <v/>
      </c>
    </row>
    <row r="1084" spans="1:27" s="29" customFormat="1" ht="34" hidden="1">
      <c r="A1084" s="4" t="s">
        <v>522</v>
      </c>
      <c r="B1084" s="4"/>
      <c r="E1084" s="174" t="s">
        <v>3290</v>
      </c>
      <c r="H1084" s="205"/>
      <c r="I1084" s="205"/>
      <c r="J1084" s="205"/>
      <c r="K1084" s="205"/>
      <c r="L1084" s="205"/>
      <c r="M1084" s="205"/>
      <c r="N1084" s="205"/>
      <c r="O1084" s="205"/>
      <c r="P1084" s="122"/>
      <c r="Q1084" s="122"/>
      <c r="R1084" s="122"/>
      <c r="S1084" s="122"/>
      <c r="T1084" s="122"/>
      <c r="U1084" s="122"/>
      <c r="V1084" s="122"/>
      <c r="W1084" s="122"/>
      <c r="X1084" s="122"/>
      <c r="Y1084" s="122"/>
      <c r="Z1084" s="29" t="str">
        <f t="shared" si="44"/>
        <v/>
      </c>
      <c r="AA1084" s="29" t="str">
        <f t="shared" si="45"/>
        <v/>
      </c>
    </row>
    <row r="1085" spans="1:27" ht="176" hidden="1">
      <c r="A1085" s="4">
        <v>2660</v>
      </c>
      <c r="E1085" s="3" t="s">
        <v>3797</v>
      </c>
      <c r="F1085" s="3" t="s">
        <v>3291</v>
      </c>
      <c r="G1085" s="3" t="s">
        <v>3292</v>
      </c>
      <c r="P1085" s="175"/>
      <c r="Q1085" s="176"/>
      <c r="R1085" s="176"/>
      <c r="S1085" s="70"/>
      <c r="T1085" s="71"/>
      <c r="U1085" s="175"/>
      <c r="V1085" s="176"/>
      <c r="W1085" s="176"/>
      <c r="X1085" s="70"/>
      <c r="Y1085" s="71"/>
      <c r="Z1085" s="158" t="str">
        <f t="shared" si="44"/>
        <v/>
      </c>
      <c r="AA1085" s="47" t="str">
        <f t="shared" si="45"/>
        <v/>
      </c>
    </row>
    <row r="1086" spans="1:27" ht="160" hidden="1">
      <c r="A1086" s="4">
        <v>2661</v>
      </c>
      <c r="E1086" s="3" t="s">
        <v>3798</v>
      </c>
      <c r="F1086" s="3" t="s">
        <v>3293</v>
      </c>
      <c r="G1086" s="3" t="s">
        <v>3294</v>
      </c>
      <c r="P1086" s="175"/>
      <c r="Q1086" s="176"/>
      <c r="R1086" s="176"/>
      <c r="S1086" s="70"/>
      <c r="T1086" s="71"/>
      <c r="U1086" s="175"/>
      <c r="V1086" s="176"/>
      <c r="W1086" s="176"/>
      <c r="X1086" s="70"/>
      <c r="Y1086" s="71"/>
      <c r="Z1086" s="158" t="str">
        <f t="shared" si="44"/>
        <v/>
      </c>
      <c r="AA1086" s="47" t="str">
        <f t="shared" si="45"/>
        <v/>
      </c>
    </row>
    <row r="1087" spans="1:27" ht="160" hidden="1">
      <c r="A1087" s="4">
        <v>2662</v>
      </c>
      <c r="E1087" s="3" t="s">
        <v>3799</v>
      </c>
      <c r="F1087" s="3" t="s">
        <v>3295</v>
      </c>
      <c r="G1087" s="3" t="s">
        <v>3296</v>
      </c>
      <c r="P1087" s="175"/>
      <c r="Q1087" s="176"/>
      <c r="R1087" s="176"/>
      <c r="S1087" s="70"/>
      <c r="T1087" s="71"/>
      <c r="U1087" s="175"/>
      <c r="V1087" s="176"/>
      <c r="W1087" s="176"/>
      <c r="X1087" s="70"/>
      <c r="Y1087" s="71"/>
      <c r="Z1087" s="158" t="str">
        <f t="shared" si="44"/>
        <v/>
      </c>
      <c r="AA1087" s="47" t="str">
        <f t="shared" si="45"/>
        <v/>
      </c>
    </row>
    <row r="1088" spans="1:27" ht="192" hidden="1">
      <c r="A1088" s="4">
        <v>2663</v>
      </c>
      <c r="E1088" s="3" t="s">
        <v>3800</v>
      </c>
      <c r="F1088" s="3" t="s">
        <v>3297</v>
      </c>
      <c r="G1088" s="3" t="s">
        <v>3298</v>
      </c>
      <c r="P1088" s="175"/>
      <c r="Q1088" s="176"/>
      <c r="R1088" s="176"/>
      <c r="S1088" s="70"/>
      <c r="T1088" s="71"/>
      <c r="U1088" s="175"/>
      <c r="V1088" s="176"/>
      <c r="W1088" s="176"/>
      <c r="X1088" s="70"/>
      <c r="Y1088" s="71"/>
      <c r="Z1088" s="158" t="str">
        <f t="shared" si="44"/>
        <v/>
      </c>
      <c r="AA1088" s="47" t="str">
        <f t="shared" si="45"/>
        <v/>
      </c>
    </row>
    <row r="1089" spans="1:27" ht="160" hidden="1">
      <c r="A1089" s="4">
        <v>2664</v>
      </c>
      <c r="E1089" s="3" t="s">
        <v>3801</v>
      </c>
      <c r="F1089" s="3" t="s">
        <v>3299</v>
      </c>
      <c r="G1089" s="3" t="s">
        <v>3300</v>
      </c>
      <c r="P1089" s="175"/>
      <c r="Q1089" s="176"/>
      <c r="R1089" s="176"/>
      <c r="S1089" s="70"/>
      <c r="T1089" s="71"/>
      <c r="U1089" s="175"/>
      <c r="V1089" s="176"/>
      <c r="W1089" s="176"/>
      <c r="X1089" s="70"/>
      <c r="Y1089" s="71"/>
      <c r="Z1089" s="158" t="str">
        <f t="shared" si="44"/>
        <v/>
      </c>
      <c r="AA1089" s="47" t="str">
        <f t="shared" si="45"/>
        <v/>
      </c>
    </row>
    <row r="1090" spans="1:27" ht="160" hidden="1">
      <c r="A1090" s="4">
        <v>2665</v>
      </c>
      <c r="E1090" s="3" t="s">
        <v>3802</v>
      </c>
      <c r="F1090" s="3" t="s">
        <v>3301</v>
      </c>
      <c r="G1090" s="3" t="s">
        <v>3302</v>
      </c>
      <c r="P1090" s="175"/>
      <c r="Q1090" s="176"/>
      <c r="R1090" s="176"/>
      <c r="S1090" s="70"/>
      <c r="T1090" s="71"/>
      <c r="U1090" s="175"/>
      <c r="V1090" s="176"/>
      <c r="W1090" s="176"/>
      <c r="X1090" s="70"/>
      <c r="Y1090" s="71"/>
      <c r="Z1090" s="158" t="str">
        <f t="shared" si="44"/>
        <v/>
      </c>
      <c r="AA1090" s="47" t="str">
        <f t="shared" si="45"/>
        <v/>
      </c>
    </row>
    <row r="1091" spans="1:27" ht="176" hidden="1">
      <c r="A1091" s="4">
        <v>2666</v>
      </c>
      <c r="E1091" s="3" t="s">
        <v>3803</v>
      </c>
      <c r="F1091" s="3" t="s">
        <v>3303</v>
      </c>
      <c r="G1091" s="3" t="s">
        <v>3304</v>
      </c>
      <c r="P1091" s="175"/>
      <c r="Q1091" s="176"/>
      <c r="R1091" s="176"/>
      <c r="S1091" s="70"/>
      <c r="T1091" s="71"/>
      <c r="U1091" s="175"/>
      <c r="V1091" s="176"/>
      <c r="W1091" s="176"/>
      <c r="X1091" s="70"/>
      <c r="Y1091" s="71"/>
      <c r="Z1091" s="158" t="str">
        <f t="shared" si="44"/>
        <v/>
      </c>
      <c r="AA1091" s="47" t="str">
        <f t="shared" si="45"/>
        <v/>
      </c>
    </row>
    <row r="1092" spans="1:27" s="29" customFormat="1" ht="16" hidden="1">
      <c r="A1092" s="4" t="s">
        <v>522</v>
      </c>
      <c r="H1092" s="205"/>
      <c r="I1092" s="205"/>
      <c r="J1092" s="205"/>
      <c r="K1092" s="205"/>
      <c r="L1092" s="205"/>
      <c r="M1092" s="205"/>
      <c r="N1092" s="205"/>
      <c r="O1092" s="205"/>
      <c r="P1092" s="122"/>
      <c r="Q1092" s="122"/>
      <c r="R1092" s="122"/>
      <c r="S1092" s="122"/>
      <c r="T1092" s="122"/>
      <c r="U1092" s="122"/>
      <c r="V1092" s="122"/>
      <c r="W1092" s="122"/>
      <c r="X1092" s="122"/>
      <c r="Y1092" s="122"/>
    </row>
    <row r="1093" spans="1:27" s="29" customFormat="1" ht="16" hidden="1">
      <c r="A1093" s="4" t="s">
        <v>522</v>
      </c>
      <c r="H1093" s="205"/>
      <c r="I1093" s="205"/>
      <c r="J1093" s="205"/>
      <c r="K1093" s="205"/>
      <c r="L1093" s="205"/>
      <c r="M1093" s="205"/>
      <c r="N1093" s="205"/>
      <c r="O1093" s="205"/>
      <c r="P1093" s="122"/>
      <c r="Q1093" s="122"/>
      <c r="R1093" s="122"/>
      <c r="S1093" s="122"/>
      <c r="T1093" s="122"/>
      <c r="U1093" s="122"/>
      <c r="V1093" s="122"/>
      <c r="W1093" s="122"/>
      <c r="X1093" s="122"/>
      <c r="Y1093" s="122"/>
    </row>
    <row r="1094" spans="1:27" s="29" customFormat="1" ht="17" hidden="1">
      <c r="A1094" s="4" t="s">
        <v>522</v>
      </c>
      <c r="B1094" s="4"/>
      <c r="E1094" s="174" t="s">
        <v>3305</v>
      </c>
      <c r="H1094" s="205"/>
      <c r="I1094" s="205"/>
      <c r="J1094" s="205"/>
      <c r="K1094" s="205"/>
      <c r="L1094" s="205"/>
      <c r="M1094" s="205"/>
      <c r="N1094" s="205"/>
      <c r="O1094" s="205"/>
      <c r="P1094" s="122"/>
      <c r="Q1094" s="122"/>
      <c r="R1094" s="122"/>
      <c r="S1094" s="122"/>
      <c r="T1094" s="122"/>
      <c r="U1094" s="122"/>
      <c r="V1094" s="122"/>
      <c r="W1094" s="122"/>
      <c r="X1094" s="122"/>
      <c r="Y1094" s="122"/>
      <c r="Z1094" s="29" t="str">
        <f t="shared" si="44"/>
        <v/>
      </c>
      <c r="AA1094" s="29" t="str">
        <f t="shared" si="45"/>
        <v/>
      </c>
    </row>
    <row r="1095" spans="1:27" ht="160" hidden="1">
      <c r="A1095" s="4">
        <v>2667</v>
      </c>
      <c r="E1095" s="3" t="s">
        <v>3804</v>
      </c>
      <c r="F1095" s="3" t="s">
        <v>3306</v>
      </c>
      <c r="G1095" s="3" t="s">
        <v>3307</v>
      </c>
      <c r="P1095" s="175"/>
      <c r="Q1095" s="176"/>
      <c r="R1095" s="176"/>
      <c r="S1095" s="70"/>
      <c r="T1095" s="71"/>
      <c r="U1095" s="175"/>
      <c r="V1095" s="176"/>
      <c r="W1095" s="176"/>
      <c r="X1095" s="70"/>
      <c r="Y1095" s="71"/>
      <c r="Z1095" s="158" t="str">
        <f t="shared" si="44"/>
        <v/>
      </c>
      <c r="AA1095" s="47" t="str">
        <f t="shared" si="45"/>
        <v/>
      </c>
    </row>
    <row r="1096" spans="1:27" ht="160" hidden="1">
      <c r="A1096" s="4">
        <v>2668</v>
      </c>
      <c r="E1096" s="3" t="s">
        <v>3805</v>
      </c>
      <c r="F1096" s="3" t="s">
        <v>3308</v>
      </c>
      <c r="G1096" s="3" t="s">
        <v>3309</v>
      </c>
      <c r="P1096" s="175"/>
      <c r="Q1096" s="176"/>
      <c r="R1096" s="176"/>
      <c r="S1096" s="70"/>
      <c r="T1096" s="71"/>
      <c r="U1096" s="175"/>
      <c r="V1096" s="176"/>
      <c r="W1096" s="176"/>
      <c r="X1096" s="70"/>
      <c r="Y1096" s="71"/>
      <c r="Z1096" s="158" t="str">
        <f t="shared" si="44"/>
        <v/>
      </c>
      <c r="AA1096" s="47" t="str">
        <f t="shared" si="45"/>
        <v/>
      </c>
    </row>
    <row r="1097" spans="1:27" ht="208" hidden="1">
      <c r="A1097" s="4">
        <v>2669</v>
      </c>
      <c r="E1097" s="3" t="s">
        <v>3806</v>
      </c>
      <c r="F1097" s="3" t="s">
        <v>3310</v>
      </c>
      <c r="G1097" s="3" t="s">
        <v>3311</v>
      </c>
      <c r="P1097" s="175"/>
      <c r="Q1097" s="176"/>
      <c r="R1097" s="176"/>
      <c r="S1097" s="70"/>
      <c r="T1097" s="71"/>
      <c r="U1097" s="175"/>
      <c r="V1097" s="176"/>
      <c r="W1097" s="176"/>
      <c r="X1097" s="70"/>
      <c r="Y1097" s="71"/>
      <c r="Z1097" s="158" t="str">
        <f t="shared" si="44"/>
        <v/>
      </c>
      <c r="AA1097" s="47" t="str">
        <f t="shared" si="45"/>
        <v/>
      </c>
    </row>
    <row r="1098" spans="1:27" ht="192" hidden="1">
      <c r="A1098" s="4">
        <v>2670</v>
      </c>
      <c r="E1098" s="3" t="s">
        <v>3807</v>
      </c>
      <c r="F1098" s="3" t="s">
        <v>3312</v>
      </c>
      <c r="G1098" s="3" t="s">
        <v>3313</v>
      </c>
      <c r="P1098" s="175"/>
      <c r="Q1098" s="176"/>
      <c r="R1098" s="176"/>
      <c r="S1098" s="70"/>
      <c r="T1098" s="71"/>
      <c r="U1098" s="175"/>
      <c r="V1098" s="176"/>
      <c r="W1098" s="176"/>
      <c r="X1098" s="70"/>
      <c r="Y1098" s="71"/>
      <c r="Z1098" s="158" t="str">
        <f t="shared" si="44"/>
        <v/>
      </c>
      <c r="AA1098" s="47" t="str">
        <f t="shared" si="45"/>
        <v/>
      </c>
    </row>
    <row r="1099" spans="1:27" ht="176" hidden="1">
      <c r="A1099" s="4">
        <v>2671</v>
      </c>
      <c r="E1099" s="3" t="s">
        <v>3808</v>
      </c>
      <c r="F1099" s="3" t="s">
        <v>3314</v>
      </c>
      <c r="G1099" s="3" t="s">
        <v>3315</v>
      </c>
      <c r="P1099" s="175"/>
      <c r="Q1099" s="176"/>
      <c r="R1099" s="176"/>
      <c r="S1099" s="70"/>
      <c r="T1099" s="71"/>
      <c r="U1099" s="175"/>
      <c r="V1099" s="176"/>
      <c r="W1099" s="176"/>
      <c r="X1099" s="70"/>
      <c r="Y1099" s="71"/>
      <c r="Z1099" s="158" t="str">
        <f t="shared" si="44"/>
        <v/>
      </c>
      <c r="AA1099" s="47" t="str">
        <f t="shared" si="45"/>
        <v/>
      </c>
    </row>
    <row r="1100" spans="1:27" ht="192" hidden="1">
      <c r="A1100" s="4">
        <v>2672</v>
      </c>
      <c r="E1100" s="3" t="s">
        <v>3809</v>
      </c>
      <c r="F1100" s="3" t="s">
        <v>3316</v>
      </c>
      <c r="G1100" s="3" t="s">
        <v>3317</v>
      </c>
      <c r="P1100" s="175"/>
      <c r="Q1100" s="176"/>
      <c r="R1100" s="176"/>
      <c r="S1100" s="70"/>
      <c r="T1100" s="71"/>
      <c r="U1100" s="175"/>
      <c r="V1100" s="176"/>
      <c r="W1100" s="176"/>
      <c r="X1100" s="70"/>
      <c r="Y1100" s="71"/>
      <c r="Z1100" s="158" t="str">
        <f t="shared" si="44"/>
        <v/>
      </c>
      <c r="AA1100" s="47" t="str">
        <f t="shared" si="45"/>
        <v/>
      </c>
    </row>
    <row r="1101" spans="1:27" s="29" customFormat="1" ht="16" hidden="1">
      <c r="A1101" s="4" t="s">
        <v>522</v>
      </c>
      <c r="H1101" s="205"/>
      <c r="I1101" s="205"/>
      <c r="J1101" s="205"/>
      <c r="K1101" s="205"/>
      <c r="L1101" s="205"/>
      <c r="M1101" s="205"/>
      <c r="N1101" s="205"/>
      <c r="O1101" s="205"/>
      <c r="P1101" s="122"/>
      <c r="Q1101" s="122"/>
      <c r="R1101" s="122"/>
      <c r="S1101" s="122"/>
      <c r="T1101" s="122"/>
      <c r="U1101" s="122"/>
      <c r="V1101" s="122"/>
      <c r="W1101" s="122"/>
      <c r="X1101" s="122"/>
      <c r="Y1101" s="122"/>
    </row>
    <row r="1102" spans="1:27" s="29" customFormat="1" ht="16" hidden="1">
      <c r="A1102" s="4" t="s">
        <v>522</v>
      </c>
      <c r="H1102" s="205"/>
      <c r="I1102" s="205"/>
      <c r="J1102" s="205"/>
      <c r="K1102" s="205"/>
      <c r="L1102" s="205"/>
      <c r="M1102" s="205"/>
      <c r="N1102" s="205"/>
      <c r="O1102" s="205"/>
      <c r="P1102" s="122"/>
      <c r="Q1102" s="122"/>
      <c r="R1102" s="122"/>
      <c r="S1102" s="122"/>
      <c r="T1102" s="122"/>
      <c r="U1102" s="122"/>
      <c r="V1102" s="122"/>
      <c r="W1102" s="122"/>
      <c r="X1102" s="122"/>
      <c r="Y1102" s="122"/>
    </row>
    <row r="1103" spans="1:27" s="29" customFormat="1" ht="17" hidden="1">
      <c r="A1103" s="4" t="s">
        <v>522</v>
      </c>
      <c r="B1103" s="4"/>
      <c r="E1103" s="174" t="s">
        <v>3318</v>
      </c>
      <c r="H1103" s="205"/>
      <c r="I1103" s="205"/>
      <c r="J1103" s="205"/>
      <c r="K1103" s="205"/>
      <c r="L1103" s="205"/>
      <c r="M1103" s="205"/>
      <c r="N1103" s="205"/>
      <c r="O1103" s="205"/>
      <c r="P1103" s="122"/>
      <c r="Q1103" s="122"/>
      <c r="R1103" s="122"/>
      <c r="S1103" s="122"/>
      <c r="T1103" s="122"/>
      <c r="U1103" s="122"/>
      <c r="V1103" s="122"/>
      <c r="W1103" s="122"/>
      <c r="X1103" s="122"/>
      <c r="Y1103" s="122"/>
      <c r="Z1103" s="29" t="str">
        <f t="shared" ref="Z1103:Z1113" si="47">IF(U1103&lt;&gt;"",U1103,IF(P1103&lt;&gt;"",P1103,IF(N1103&lt;&gt;"",N1103,"")))</f>
        <v/>
      </c>
      <c r="AA1103" s="29" t="str">
        <f t="shared" ref="AA1103:AA1113" si="48">IF(X1103&lt;&gt;"",X1103,IF(S1103&lt;&gt;"",S1103,IF(O1103&lt;&gt;"",O1103,"")))</f>
        <v/>
      </c>
    </row>
    <row r="1104" spans="1:27" ht="160" hidden="1">
      <c r="A1104" s="4">
        <v>2673</v>
      </c>
      <c r="E1104" s="3" t="s">
        <v>3810</v>
      </c>
      <c r="F1104" s="3" t="s">
        <v>3319</v>
      </c>
      <c r="G1104" s="3" t="s">
        <v>3320</v>
      </c>
      <c r="P1104" s="175"/>
      <c r="Q1104" s="176"/>
      <c r="R1104" s="176"/>
      <c r="S1104" s="70"/>
      <c r="T1104" s="71"/>
      <c r="U1104" s="175"/>
      <c r="V1104" s="176"/>
      <c r="W1104" s="176"/>
      <c r="X1104" s="70"/>
      <c r="Y1104" s="71"/>
      <c r="Z1104" s="158" t="str">
        <f t="shared" si="47"/>
        <v/>
      </c>
      <c r="AA1104" s="47" t="str">
        <f t="shared" si="48"/>
        <v/>
      </c>
    </row>
    <row r="1105" spans="1:27" ht="176" hidden="1">
      <c r="A1105" s="4">
        <v>2674</v>
      </c>
      <c r="E1105" s="3" t="s">
        <v>3811</v>
      </c>
      <c r="F1105" s="3" t="s">
        <v>3321</v>
      </c>
      <c r="G1105" s="3" t="s">
        <v>3322</v>
      </c>
      <c r="P1105" s="175"/>
      <c r="Q1105" s="176"/>
      <c r="R1105" s="176"/>
      <c r="S1105" s="70"/>
      <c r="T1105" s="71"/>
      <c r="U1105" s="175"/>
      <c r="V1105" s="176"/>
      <c r="W1105" s="176"/>
      <c r="X1105" s="70"/>
      <c r="Y1105" s="71"/>
      <c r="Z1105" s="158" t="str">
        <f t="shared" si="47"/>
        <v/>
      </c>
      <c r="AA1105" s="47" t="str">
        <f t="shared" si="48"/>
        <v/>
      </c>
    </row>
    <row r="1106" spans="1:27" ht="176" hidden="1">
      <c r="A1106" s="4">
        <v>2675</v>
      </c>
      <c r="E1106" s="3" t="s">
        <v>3812</v>
      </c>
      <c r="F1106" s="3" t="s">
        <v>3323</v>
      </c>
      <c r="G1106" s="3" t="s">
        <v>3324</v>
      </c>
      <c r="P1106" s="175"/>
      <c r="Q1106" s="176"/>
      <c r="R1106" s="176"/>
      <c r="S1106" s="70"/>
      <c r="T1106" s="71"/>
      <c r="U1106" s="175"/>
      <c r="V1106" s="176"/>
      <c r="W1106" s="176"/>
      <c r="X1106" s="70"/>
      <c r="Y1106" s="71"/>
      <c r="Z1106" s="158" t="str">
        <f t="shared" si="47"/>
        <v/>
      </c>
      <c r="AA1106" s="47" t="str">
        <f t="shared" si="48"/>
        <v/>
      </c>
    </row>
    <row r="1107" spans="1:27" ht="160" hidden="1">
      <c r="A1107" s="4">
        <v>2676</v>
      </c>
      <c r="E1107" s="3" t="s">
        <v>3813</v>
      </c>
      <c r="F1107" s="3" t="s">
        <v>3325</v>
      </c>
      <c r="G1107" s="3" t="s">
        <v>3326</v>
      </c>
      <c r="P1107" s="175"/>
      <c r="Q1107" s="176"/>
      <c r="R1107" s="176"/>
      <c r="S1107" s="70"/>
      <c r="T1107" s="71"/>
      <c r="U1107" s="175"/>
      <c r="V1107" s="176"/>
      <c r="W1107" s="176"/>
      <c r="X1107" s="70"/>
      <c r="Y1107" s="71"/>
      <c r="Z1107" s="158" t="str">
        <f t="shared" si="47"/>
        <v/>
      </c>
      <c r="AA1107" s="47" t="str">
        <f t="shared" si="48"/>
        <v/>
      </c>
    </row>
    <row r="1108" spans="1:27" ht="160" hidden="1">
      <c r="A1108" s="4">
        <v>2677</v>
      </c>
      <c r="E1108" s="3" t="s">
        <v>3814</v>
      </c>
      <c r="F1108" s="3" t="s">
        <v>3327</v>
      </c>
      <c r="G1108" s="3" t="s">
        <v>3328</v>
      </c>
      <c r="P1108" s="175"/>
      <c r="Q1108" s="176"/>
      <c r="R1108" s="176"/>
      <c r="S1108" s="70"/>
      <c r="T1108" s="71"/>
      <c r="U1108" s="175"/>
      <c r="V1108" s="176"/>
      <c r="W1108" s="176"/>
      <c r="X1108" s="70"/>
      <c r="Y1108" s="71"/>
      <c r="Z1108" s="158" t="str">
        <f t="shared" si="47"/>
        <v/>
      </c>
      <c r="AA1108" s="47" t="str">
        <f t="shared" si="48"/>
        <v/>
      </c>
    </row>
    <row r="1109" spans="1:27" ht="160" hidden="1">
      <c r="A1109" s="4">
        <v>2678</v>
      </c>
      <c r="E1109" s="3" t="s">
        <v>3815</v>
      </c>
      <c r="F1109" s="3" t="s">
        <v>3329</v>
      </c>
      <c r="G1109" s="3" t="s">
        <v>3330</v>
      </c>
      <c r="P1109" s="175"/>
      <c r="Q1109" s="176"/>
      <c r="R1109" s="176"/>
      <c r="S1109" s="70"/>
      <c r="T1109" s="71"/>
      <c r="U1109" s="175"/>
      <c r="V1109" s="176"/>
      <c r="W1109" s="176"/>
      <c r="X1109" s="70"/>
      <c r="Y1109" s="71"/>
      <c r="Z1109" s="158" t="str">
        <f t="shared" si="47"/>
        <v/>
      </c>
      <c r="AA1109" s="47" t="str">
        <f t="shared" si="48"/>
        <v/>
      </c>
    </row>
    <row r="1110" spans="1:27" ht="160" hidden="1">
      <c r="A1110" s="4">
        <v>2679</v>
      </c>
      <c r="E1110" s="3" t="s">
        <v>3816</v>
      </c>
      <c r="F1110" s="3" t="s">
        <v>3331</v>
      </c>
      <c r="G1110" s="3" t="s">
        <v>3332</v>
      </c>
      <c r="P1110" s="175"/>
      <c r="Q1110" s="176"/>
      <c r="R1110" s="176"/>
      <c r="S1110" s="70"/>
      <c r="T1110" s="71"/>
      <c r="U1110" s="175"/>
      <c r="V1110" s="176"/>
      <c r="W1110" s="176"/>
      <c r="X1110" s="70"/>
      <c r="Y1110" s="71"/>
      <c r="Z1110" s="158" t="str">
        <f t="shared" si="47"/>
        <v/>
      </c>
      <c r="AA1110" s="47" t="str">
        <f t="shared" si="48"/>
        <v/>
      </c>
    </row>
    <row r="1111" spans="1:27" ht="224" hidden="1">
      <c r="A1111" s="4">
        <v>2680</v>
      </c>
      <c r="E1111" s="3" t="s">
        <v>3817</v>
      </c>
      <c r="F1111" s="3" t="s">
        <v>3333</v>
      </c>
      <c r="G1111" s="3" t="s">
        <v>3334</v>
      </c>
      <c r="P1111" s="175"/>
      <c r="Q1111" s="176"/>
      <c r="R1111" s="176"/>
      <c r="S1111" s="70"/>
      <c r="T1111" s="71"/>
      <c r="U1111" s="175"/>
      <c r="V1111" s="176"/>
      <c r="W1111" s="176"/>
      <c r="X1111" s="70"/>
      <c r="Y1111" s="71"/>
      <c r="Z1111" s="158" t="str">
        <f t="shared" si="47"/>
        <v/>
      </c>
      <c r="AA1111" s="47" t="str">
        <f t="shared" si="48"/>
        <v/>
      </c>
    </row>
    <row r="1112" spans="1:27" ht="160" hidden="1">
      <c r="A1112" s="4">
        <v>2681</v>
      </c>
      <c r="E1112" s="3" t="s">
        <v>3818</v>
      </c>
      <c r="F1112" s="3" t="s">
        <v>3335</v>
      </c>
      <c r="G1112" s="3" t="s">
        <v>3336</v>
      </c>
      <c r="P1112" s="175"/>
      <c r="Q1112" s="176"/>
      <c r="R1112" s="176"/>
      <c r="S1112" s="70"/>
      <c r="T1112" s="71"/>
      <c r="U1112" s="175"/>
      <c r="V1112" s="176"/>
      <c r="W1112" s="176"/>
      <c r="X1112" s="70"/>
      <c r="Y1112" s="71"/>
      <c r="Z1112" s="158" t="str">
        <f t="shared" si="47"/>
        <v/>
      </c>
      <c r="AA1112" s="47" t="str">
        <f t="shared" si="48"/>
        <v/>
      </c>
    </row>
    <row r="1113" spans="1:27" ht="224" hidden="1">
      <c r="A1113" s="4">
        <v>2682</v>
      </c>
      <c r="E1113" s="3" t="s">
        <v>3819</v>
      </c>
      <c r="F1113" s="3" t="s">
        <v>3337</v>
      </c>
      <c r="G1113" s="3" t="s">
        <v>3338</v>
      </c>
      <c r="P1113" s="175"/>
      <c r="Q1113" s="176"/>
      <c r="R1113" s="176"/>
      <c r="S1113" s="70"/>
      <c r="T1113" s="71"/>
      <c r="U1113" s="175"/>
      <c r="V1113" s="176"/>
      <c r="W1113" s="176"/>
      <c r="X1113" s="70"/>
      <c r="Y1113" s="71"/>
      <c r="Z1113" s="158" t="str">
        <f t="shared" si="47"/>
        <v/>
      </c>
      <c r="AA1113" s="47" t="str">
        <f t="shared" si="48"/>
        <v/>
      </c>
    </row>
    <row r="1114" spans="1:27" s="29" customFormat="1">
      <c r="H1114" s="205"/>
      <c r="I1114" s="205"/>
      <c r="J1114" s="205"/>
      <c r="K1114" s="205"/>
      <c r="L1114" s="205"/>
      <c r="M1114" s="205"/>
      <c r="N1114" s="205"/>
      <c r="O1114" s="205"/>
    </row>
    <row r="1115" spans="1:27" s="29" customFormat="1">
      <c r="H1115" s="205"/>
      <c r="I1115" s="205"/>
      <c r="J1115" s="205"/>
      <c r="K1115" s="205"/>
      <c r="L1115" s="205"/>
      <c r="M1115" s="205"/>
      <c r="N1115" s="205"/>
      <c r="O1115" s="205"/>
    </row>
    <row r="1116" spans="1:27" s="29" customFormat="1">
      <c r="H1116" s="205"/>
      <c r="I1116" s="205"/>
      <c r="J1116" s="205"/>
      <c r="K1116" s="205"/>
      <c r="L1116" s="205"/>
      <c r="M1116" s="205"/>
      <c r="N1116" s="205"/>
      <c r="O1116" s="205"/>
    </row>
    <row r="1117" spans="1:27" s="29" customFormat="1">
      <c r="H1117" s="205"/>
      <c r="I1117" s="205"/>
      <c r="J1117" s="205"/>
      <c r="K1117" s="205"/>
      <c r="L1117" s="205"/>
      <c r="M1117" s="205"/>
      <c r="N1117" s="205"/>
      <c r="O1117" s="205"/>
    </row>
    <row r="1118" spans="1:27" s="29" customFormat="1">
      <c r="H1118" s="205"/>
      <c r="I1118" s="205"/>
      <c r="J1118" s="205"/>
      <c r="K1118" s="205"/>
      <c r="L1118" s="205"/>
      <c r="M1118" s="205"/>
      <c r="N1118" s="205"/>
      <c r="O1118" s="205"/>
    </row>
    <row r="1119" spans="1:27" s="29" customFormat="1">
      <c r="H1119" s="205"/>
      <c r="I1119" s="205"/>
      <c r="J1119" s="205"/>
      <c r="K1119" s="205"/>
      <c r="L1119" s="205"/>
      <c r="M1119" s="205"/>
      <c r="N1119" s="205"/>
      <c r="O1119" s="205"/>
    </row>
    <row r="1120" spans="1:27" s="29" customFormat="1">
      <c r="H1120" s="205"/>
      <c r="I1120" s="205"/>
      <c r="J1120" s="205"/>
      <c r="K1120" s="205"/>
      <c r="L1120" s="205"/>
      <c r="M1120" s="205"/>
      <c r="N1120" s="205"/>
      <c r="O1120" s="205"/>
    </row>
    <row r="1121" spans="8:15" s="29" customFormat="1">
      <c r="H1121" s="205"/>
      <c r="I1121" s="205"/>
      <c r="J1121" s="205"/>
      <c r="K1121" s="205"/>
      <c r="L1121" s="205"/>
      <c r="M1121" s="205"/>
      <c r="N1121" s="205"/>
      <c r="O1121" s="205"/>
    </row>
    <row r="1122" spans="8:15" s="29" customFormat="1">
      <c r="H1122" s="205"/>
      <c r="I1122" s="205"/>
      <c r="J1122" s="205"/>
      <c r="K1122" s="205"/>
      <c r="L1122" s="205"/>
      <c r="M1122" s="205"/>
      <c r="N1122" s="205"/>
      <c r="O1122" s="205"/>
    </row>
    <row r="1123" spans="8:15" s="29" customFormat="1">
      <c r="H1123" s="205"/>
      <c r="I1123" s="205"/>
      <c r="J1123" s="205"/>
      <c r="K1123" s="205"/>
      <c r="L1123" s="205"/>
      <c r="M1123" s="205"/>
      <c r="N1123" s="205"/>
      <c r="O1123" s="205"/>
    </row>
    <row r="1124" spans="8:15" s="29" customFormat="1">
      <c r="H1124" s="205"/>
      <c r="I1124" s="205"/>
      <c r="J1124" s="205"/>
      <c r="K1124" s="205"/>
      <c r="L1124" s="205"/>
      <c r="M1124" s="205"/>
      <c r="N1124" s="205"/>
      <c r="O1124" s="205"/>
    </row>
    <row r="1125" spans="8:15" s="29" customFormat="1">
      <c r="H1125" s="205"/>
      <c r="I1125" s="205"/>
      <c r="J1125" s="205"/>
      <c r="K1125" s="205"/>
      <c r="L1125" s="205"/>
      <c r="M1125" s="205"/>
      <c r="N1125" s="205"/>
      <c r="O1125" s="205"/>
    </row>
    <row r="1126" spans="8:15" s="29" customFormat="1">
      <c r="H1126" s="205"/>
      <c r="I1126" s="205"/>
      <c r="J1126" s="205"/>
      <c r="K1126" s="205"/>
      <c r="L1126" s="205"/>
      <c r="M1126" s="205"/>
      <c r="N1126" s="205"/>
      <c r="O1126" s="205"/>
    </row>
    <row r="1127" spans="8:15" s="29" customFormat="1">
      <c r="H1127" s="205"/>
      <c r="I1127" s="205"/>
      <c r="J1127" s="205"/>
      <c r="K1127" s="205"/>
      <c r="L1127" s="205"/>
      <c r="M1127" s="205"/>
      <c r="N1127" s="205"/>
      <c r="O1127" s="205"/>
    </row>
    <row r="1128" spans="8:15" s="29" customFormat="1">
      <c r="H1128" s="205"/>
      <c r="I1128" s="205"/>
      <c r="J1128" s="205"/>
      <c r="K1128" s="205"/>
      <c r="L1128" s="205"/>
      <c r="M1128" s="205"/>
      <c r="N1128" s="205"/>
      <c r="O1128" s="205"/>
    </row>
    <row r="1129" spans="8:15" s="29" customFormat="1">
      <c r="H1129" s="205"/>
      <c r="I1129" s="205"/>
      <c r="J1129" s="205"/>
      <c r="K1129" s="205"/>
      <c r="L1129" s="205"/>
      <c r="M1129" s="205"/>
      <c r="N1129" s="205"/>
      <c r="O1129" s="205"/>
    </row>
    <row r="1130" spans="8:15" s="29" customFormat="1">
      <c r="H1130" s="205"/>
      <c r="I1130" s="205"/>
      <c r="J1130" s="205"/>
      <c r="K1130" s="205"/>
      <c r="L1130" s="205"/>
      <c r="M1130" s="205"/>
      <c r="N1130" s="205"/>
      <c r="O1130" s="205"/>
    </row>
    <row r="1131" spans="8:15" s="29" customFormat="1">
      <c r="H1131" s="205"/>
      <c r="I1131" s="205"/>
      <c r="J1131" s="205"/>
      <c r="K1131" s="205"/>
      <c r="L1131" s="205"/>
      <c r="M1131" s="205"/>
      <c r="N1131" s="205"/>
      <c r="O1131" s="205"/>
    </row>
    <row r="1132" spans="8:15" s="29" customFormat="1">
      <c r="H1132" s="205"/>
      <c r="I1132" s="205"/>
      <c r="J1132" s="205"/>
      <c r="K1132" s="205"/>
      <c r="L1132" s="205"/>
      <c r="M1132" s="205"/>
      <c r="N1132" s="205"/>
      <c r="O1132" s="205"/>
    </row>
    <row r="1133" spans="8:15" s="29" customFormat="1">
      <c r="H1133" s="205"/>
      <c r="I1133" s="205"/>
      <c r="J1133" s="205"/>
      <c r="K1133" s="205"/>
      <c r="L1133" s="205"/>
      <c r="M1133" s="205"/>
      <c r="N1133" s="205"/>
      <c r="O1133" s="205"/>
    </row>
    <row r="1134" spans="8:15" s="29" customFormat="1">
      <c r="H1134" s="205"/>
      <c r="I1134" s="205"/>
      <c r="J1134" s="205"/>
      <c r="K1134" s="205"/>
      <c r="L1134" s="205"/>
      <c r="M1134" s="205"/>
      <c r="N1134" s="205"/>
      <c r="O1134" s="205"/>
    </row>
    <row r="1135" spans="8:15" s="29" customFormat="1">
      <c r="H1135" s="205"/>
      <c r="I1135" s="205"/>
      <c r="J1135" s="205"/>
      <c r="K1135" s="205"/>
      <c r="L1135" s="205"/>
      <c r="M1135" s="205"/>
      <c r="N1135" s="205"/>
      <c r="O1135" s="205"/>
    </row>
    <row r="1136" spans="8:15" s="29" customFormat="1">
      <c r="H1136" s="205"/>
      <c r="I1136" s="205"/>
      <c r="J1136" s="205"/>
      <c r="K1136" s="205"/>
      <c r="L1136" s="205"/>
      <c r="M1136" s="205"/>
      <c r="N1136" s="205"/>
      <c r="O1136" s="205"/>
    </row>
    <row r="1137" spans="8:15" s="29" customFormat="1">
      <c r="H1137" s="205"/>
      <c r="I1137" s="205"/>
      <c r="J1137" s="205"/>
      <c r="K1137" s="205"/>
      <c r="L1137" s="205"/>
      <c r="M1137" s="205"/>
      <c r="N1137" s="205"/>
      <c r="O1137" s="205"/>
    </row>
    <row r="1138" spans="8:15" s="29" customFormat="1">
      <c r="H1138" s="205"/>
      <c r="I1138" s="205"/>
      <c r="J1138" s="205"/>
      <c r="K1138" s="205"/>
      <c r="L1138" s="205"/>
      <c r="M1138" s="205"/>
      <c r="N1138" s="205"/>
      <c r="O1138" s="205"/>
    </row>
    <row r="1139" spans="8:15" s="29" customFormat="1">
      <c r="H1139" s="205"/>
      <c r="I1139" s="205"/>
      <c r="J1139" s="205"/>
      <c r="K1139" s="205"/>
      <c r="L1139" s="205"/>
      <c r="M1139" s="205"/>
      <c r="N1139" s="205"/>
      <c r="O1139" s="205"/>
    </row>
    <row r="1140" spans="8:15" s="29" customFormat="1">
      <c r="H1140" s="205"/>
      <c r="I1140" s="205"/>
      <c r="J1140" s="205"/>
      <c r="K1140" s="205"/>
      <c r="L1140" s="205"/>
      <c r="M1140" s="205"/>
      <c r="N1140" s="205"/>
      <c r="O1140" s="205"/>
    </row>
    <row r="1141" spans="8:15" s="29" customFormat="1">
      <c r="H1141" s="205"/>
      <c r="I1141" s="205"/>
      <c r="J1141" s="205"/>
      <c r="K1141" s="205"/>
      <c r="L1141" s="205"/>
      <c r="M1141" s="205"/>
      <c r="N1141" s="205"/>
      <c r="O1141" s="205"/>
    </row>
    <row r="1142" spans="8:15" s="29" customFormat="1">
      <c r="H1142" s="205"/>
      <c r="I1142" s="205"/>
      <c r="J1142" s="205"/>
      <c r="K1142" s="205"/>
      <c r="L1142" s="205"/>
      <c r="M1142" s="205"/>
      <c r="N1142" s="205"/>
      <c r="O1142" s="205"/>
    </row>
    <row r="1143" spans="8:15" s="29" customFormat="1">
      <c r="H1143" s="205"/>
      <c r="I1143" s="205"/>
      <c r="J1143" s="205"/>
      <c r="K1143" s="205"/>
      <c r="L1143" s="205"/>
      <c r="M1143" s="205"/>
      <c r="N1143" s="205"/>
      <c r="O1143" s="205"/>
    </row>
    <row r="1144" spans="8:15" s="29" customFormat="1">
      <c r="H1144" s="205"/>
      <c r="I1144" s="205"/>
      <c r="J1144" s="205"/>
      <c r="K1144" s="205"/>
      <c r="L1144" s="205"/>
      <c r="M1144" s="205"/>
      <c r="N1144" s="205"/>
      <c r="O1144" s="205"/>
    </row>
    <row r="1145" spans="8:15" s="29" customFormat="1">
      <c r="H1145" s="205"/>
      <c r="I1145" s="205"/>
      <c r="J1145" s="205"/>
      <c r="K1145" s="205"/>
      <c r="L1145" s="205"/>
      <c r="M1145" s="205"/>
      <c r="N1145" s="205"/>
      <c r="O1145" s="205"/>
    </row>
    <row r="1146" spans="8:15" s="29" customFormat="1">
      <c r="H1146" s="205"/>
      <c r="I1146" s="205"/>
      <c r="J1146" s="205"/>
      <c r="K1146" s="205"/>
      <c r="L1146" s="205"/>
      <c r="M1146" s="205"/>
      <c r="N1146" s="205"/>
      <c r="O1146" s="205"/>
    </row>
    <row r="1147" spans="8:15" s="29" customFormat="1">
      <c r="H1147" s="205"/>
      <c r="I1147" s="205"/>
      <c r="J1147" s="205"/>
      <c r="K1147" s="205"/>
      <c r="L1147" s="205"/>
      <c r="M1147" s="205"/>
      <c r="N1147" s="205"/>
      <c r="O1147" s="205"/>
    </row>
    <row r="1148" spans="8:15" s="29" customFormat="1">
      <c r="H1148" s="205"/>
      <c r="I1148" s="205"/>
      <c r="J1148" s="205"/>
      <c r="K1148" s="205"/>
      <c r="L1148" s="205"/>
      <c r="M1148" s="205"/>
      <c r="N1148" s="205"/>
      <c r="O1148" s="205"/>
    </row>
    <row r="1149" spans="8:15" s="29" customFormat="1">
      <c r="H1149" s="205"/>
      <c r="I1149" s="205"/>
      <c r="J1149" s="205"/>
      <c r="K1149" s="205"/>
      <c r="L1149" s="205"/>
      <c r="M1149" s="205"/>
      <c r="N1149" s="205"/>
      <c r="O1149" s="205"/>
    </row>
    <row r="1150" spans="8:15" s="29" customFormat="1">
      <c r="H1150" s="205"/>
      <c r="I1150" s="205"/>
      <c r="J1150" s="205"/>
      <c r="K1150" s="205"/>
      <c r="L1150" s="205"/>
      <c r="M1150" s="205"/>
      <c r="N1150" s="205"/>
      <c r="O1150" s="205"/>
    </row>
    <row r="1151" spans="8:15" s="29" customFormat="1">
      <c r="H1151" s="205"/>
      <c r="I1151" s="205"/>
      <c r="J1151" s="205"/>
      <c r="K1151" s="205"/>
      <c r="L1151" s="205"/>
      <c r="M1151" s="205"/>
      <c r="N1151" s="205"/>
      <c r="O1151" s="205"/>
    </row>
    <row r="1152" spans="8:15" s="29" customFormat="1">
      <c r="H1152" s="205"/>
      <c r="I1152" s="205"/>
      <c r="J1152" s="205"/>
      <c r="K1152" s="205"/>
      <c r="L1152" s="205"/>
      <c r="M1152" s="205"/>
      <c r="N1152" s="205"/>
      <c r="O1152" s="205"/>
    </row>
    <row r="1153" spans="8:15" s="29" customFormat="1">
      <c r="H1153" s="205"/>
      <c r="I1153" s="205"/>
      <c r="J1153" s="205"/>
      <c r="K1153" s="205"/>
      <c r="L1153" s="205"/>
      <c r="M1153" s="205"/>
      <c r="N1153" s="205"/>
      <c r="O1153" s="205"/>
    </row>
    <row r="1154" spans="8:15" s="29" customFormat="1">
      <c r="H1154" s="205"/>
      <c r="I1154" s="205"/>
      <c r="J1154" s="205"/>
      <c r="K1154" s="205"/>
      <c r="L1154" s="205"/>
      <c r="M1154" s="205"/>
      <c r="N1154" s="205"/>
      <c r="O1154" s="205"/>
    </row>
    <row r="1155" spans="8:15" s="29" customFormat="1">
      <c r="H1155" s="205"/>
      <c r="I1155" s="205"/>
      <c r="J1155" s="205"/>
      <c r="K1155" s="205"/>
      <c r="L1155" s="205"/>
      <c r="M1155" s="205"/>
      <c r="N1155" s="205"/>
      <c r="O1155" s="205"/>
    </row>
    <row r="1156" spans="8:15" s="29" customFormat="1">
      <c r="H1156" s="205"/>
      <c r="I1156" s="205"/>
      <c r="J1156" s="205"/>
      <c r="K1156" s="205"/>
      <c r="L1156" s="205"/>
      <c r="M1156" s="205"/>
      <c r="N1156" s="205"/>
      <c r="O1156" s="205"/>
    </row>
    <row r="1157" spans="8:15" s="29" customFormat="1">
      <c r="H1157" s="205"/>
      <c r="I1157" s="205"/>
      <c r="J1157" s="205"/>
      <c r="K1157" s="205"/>
      <c r="L1157" s="205"/>
      <c r="M1157" s="205"/>
      <c r="N1157" s="205"/>
      <c r="O1157" s="205"/>
    </row>
    <row r="1158" spans="8:15" s="29" customFormat="1">
      <c r="H1158" s="205"/>
      <c r="I1158" s="205"/>
      <c r="J1158" s="205"/>
      <c r="K1158" s="205"/>
      <c r="L1158" s="205"/>
      <c r="M1158" s="205"/>
      <c r="N1158" s="205"/>
      <c r="O1158" s="205"/>
    </row>
    <row r="1159" spans="8:15" s="29" customFormat="1">
      <c r="H1159" s="205"/>
      <c r="I1159" s="205"/>
      <c r="J1159" s="205"/>
      <c r="K1159" s="205"/>
      <c r="L1159" s="205"/>
      <c r="M1159" s="205"/>
      <c r="N1159" s="205"/>
      <c r="O1159" s="205"/>
    </row>
    <row r="1160" spans="8:15" s="29" customFormat="1">
      <c r="H1160" s="205"/>
      <c r="I1160" s="205"/>
      <c r="J1160" s="205"/>
      <c r="K1160" s="205"/>
      <c r="L1160" s="205"/>
      <c r="M1160" s="205"/>
      <c r="N1160" s="205"/>
      <c r="O1160" s="205"/>
    </row>
    <row r="1161" spans="8:15" s="29" customFormat="1">
      <c r="H1161" s="205"/>
      <c r="I1161" s="205"/>
      <c r="J1161" s="205"/>
      <c r="K1161" s="205"/>
      <c r="L1161" s="205"/>
      <c r="M1161" s="205"/>
      <c r="N1161" s="205"/>
      <c r="O1161" s="205"/>
    </row>
    <row r="1162" spans="8:15" s="29" customFormat="1">
      <c r="H1162" s="205"/>
      <c r="I1162" s="205"/>
      <c r="J1162" s="205"/>
      <c r="K1162" s="205"/>
      <c r="L1162" s="205"/>
      <c r="M1162" s="205"/>
      <c r="N1162" s="205"/>
      <c r="O1162" s="205"/>
    </row>
    <row r="1163" spans="8:15" s="29" customFormat="1">
      <c r="H1163" s="205"/>
      <c r="I1163" s="205"/>
      <c r="J1163" s="205"/>
      <c r="K1163" s="205"/>
      <c r="L1163" s="205"/>
      <c r="M1163" s="205"/>
      <c r="N1163" s="205"/>
      <c r="O1163" s="205"/>
    </row>
    <row r="1164" spans="8:15" s="29" customFormat="1">
      <c r="H1164" s="205"/>
      <c r="I1164" s="205"/>
      <c r="J1164" s="205"/>
      <c r="K1164" s="205"/>
      <c r="L1164" s="205"/>
      <c r="M1164" s="205"/>
      <c r="N1164" s="205"/>
      <c r="O1164" s="205"/>
    </row>
    <row r="1165" spans="8:15" s="29" customFormat="1">
      <c r="H1165" s="205"/>
      <c r="I1165" s="205"/>
      <c r="J1165" s="205"/>
      <c r="K1165" s="205"/>
      <c r="L1165" s="205"/>
      <c r="M1165" s="205"/>
      <c r="N1165" s="205"/>
      <c r="O1165" s="205"/>
    </row>
    <row r="1166" spans="8:15" s="29" customFormat="1">
      <c r="H1166" s="205"/>
      <c r="I1166" s="205"/>
      <c r="J1166" s="205"/>
      <c r="K1166" s="205"/>
      <c r="L1166" s="205"/>
      <c r="M1166" s="205"/>
      <c r="N1166" s="205"/>
      <c r="O1166" s="205"/>
    </row>
    <row r="1167" spans="8:15" s="29" customFormat="1">
      <c r="H1167" s="205"/>
      <c r="I1167" s="205"/>
      <c r="J1167" s="205"/>
      <c r="K1167" s="205"/>
      <c r="L1167" s="205"/>
      <c r="M1167" s="205"/>
      <c r="N1167" s="205"/>
      <c r="O1167" s="205"/>
    </row>
    <row r="1168" spans="8:15" s="29" customFormat="1">
      <c r="H1168" s="205"/>
      <c r="I1168" s="205"/>
      <c r="J1168" s="205"/>
      <c r="K1168" s="205"/>
      <c r="L1168" s="205"/>
      <c r="M1168" s="205"/>
      <c r="N1168" s="205"/>
      <c r="O1168" s="205"/>
    </row>
    <row r="1169" spans="8:15" s="29" customFormat="1">
      <c r="H1169" s="205"/>
      <c r="I1169" s="205"/>
      <c r="J1169" s="205"/>
      <c r="K1169" s="205"/>
      <c r="L1169" s="205"/>
      <c r="M1169" s="205"/>
      <c r="N1169" s="205"/>
      <c r="O1169" s="205"/>
    </row>
    <row r="1170" spans="8:15" s="29" customFormat="1">
      <c r="H1170" s="205"/>
      <c r="I1170" s="205"/>
      <c r="J1170" s="205"/>
      <c r="K1170" s="205"/>
      <c r="L1170" s="205"/>
      <c r="M1170" s="205"/>
      <c r="N1170" s="205"/>
      <c r="O1170" s="205"/>
    </row>
    <row r="1171" spans="8:15" s="29" customFormat="1">
      <c r="H1171" s="205"/>
      <c r="I1171" s="205"/>
      <c r="J1171" s="205"/>
      <c r="K1171" s="205"/>
      <c r="L1171" s="205"/>
      <c r="M1171" s="205"/>
      <c r="N1171" s="205"/>
      <c r="O1171" s="205"/>
    </row>
    <row r="1172" spans="8:15" s="29" customFormat="1">
      <c r="H1172" s="205"/>
      <c r="I1172" s="205"/>
      <c r="J1172" s="205"/>
      <c r="K1172" s="205"/>
      <c r="L1172" s="205"/>
      <c r="M1172" s="205"/>
      <c r="N1172" s="205"/>
      <c r="O1172" s="205"/>
    </row>
    <row r="1173" spans="8:15" s="29" customFormat="1">
      <c r="H1173" s="205"/>
      <c r="I1173" s="205"/>
      <c r="J1173" s="205"/>
      <c r="K1173" s="205"/>
      <c r="L1173" s="205"/>
      <c r="M1173" s="205"/>
      <c r="N1173" s="205"/>
      <c r="O1173" s="205"/>
    </row>
    <row r="1174" spans="8:15" s="29" customFormat="1">
      <c r="H1174" s="205"/>
      <c r="I1174" s="205"/>
      <c r="J1174" s="205"/>
      <c r="K1174" s="205"/>
      <c r="L1174" s="205"/>
      <c r="M1174" s="205"/>
      <c r="N1174" s="205"/>
      <c r="O1174" s="205"/>
    </row>
    <row r="1175" spans="8:15" s="29" customFormat="1">
      <c r="H1175" s="205"/>
      <c r="I1175" s="205"/>
      <c r="J1175" s="205"/>
      <c r="K1175" s="205"/>
      <c r="L1175" s="205"/>
      <c r="M1175" s="205"/>
      <c r="N1175" s="205"/>
      <c r="O1175" s="205"/>
    </row>
    <row r="1176" spans="8:15" s="29" customFormat="1">
      <c r="H1176" s="205"/>
      <c r="I1176" s="205"/>
      <c r="J1176" s="205"/>
      <c r="K1176" s="205"/>
      <c r="L1176" s="205"/>
      <c r="M1176" s="205"/>
      <c r="N1176" s="205"/>
      <c r="O1176" s="205"/>
    </row>
    <row r="1177" spans="8:15" s="29" customFormat="1">
      <c r="H1177" s="205"/>
      <c r="I1177" s="205"/>
      <c r="J1177" s="205"/>
      <c r="K1177" s="205"/>
      <c r="L1177" s="205"/>
      <c r="M1177" s="205"/>
      <c r="N1177" s="205"/>
      <c r="O1177" s="205"/>
    </row>
    <row r="1178" spans="8:15" s="29" customFormat="1">
      <c r="H1178" s="205"/>
      <c r="I1178" s="205"/>
      <c r="J1178" s="205"/>
      <c r="K1178" s="205"/>
      <c r="L1178" s="205"/>
      <c r="M1178" s="205"/>
      <c r="N1178" s="205"/>
      <c r="O1178" s="205"/>
    </row>
    <row r="1179" spans="8:15" s="29" customFormat="1">
      <c r="H1179" s="205"/>
      <c r="I1179" s="205"/>
      <c r="J1179" s="205"/>
      <c r="K1179" s="205"/>
      <c r="L1179" s="205"/>
      <c r="M1179" s="205"/>
      <c r="N1179" s="205"/>
      <c r="O1179" s="205"/>
    </row>
    <row r="1180" spans="8:15" s="29" customFormat="1">
      <c r="H1180" s="205"/>
      <c r="I1180" s="205"/>
      <c r="J1180" s="205"/>
      <c r="K1180" s="205"/>
      <c r="L1180" s="205"/>
      <c r="M1180" s="205"/>
      <c r="N1180" s="205"/>
      <c r="O1180" s="205"/>
    </row>
    <row r="1181" spans="8:15" s="29" customFormat="1">
      <c r="H1181" s="205"/>
      <c r="I1181" s="205"/>
      <c r="J1181" s="205"/>
      <c r="K1181" s="205"/>
      <c r="L1181" s="205"/>
      <c r="M1181" s="205"/>
      <c r="N1181" s="205"/>
      <c r="O1181" s="205"/>
    </row>
    <row r="1182" spans="8:15" s="29" customFormat="1">
      <c r="H1182" s="205"/>
      <c r="I1182" s="205"/>
      <c r="J1182" s="205"/>
      <c r="K1182" s="205"/>
      <c r="L1182" s="205"/>
      <c r="M1182" s="205"/>
      <c r="N1182" s="205"/>
      <c r="O1182" s="205"/>
    </row>
    <row r="1183" spans="8:15" s="29" customFormat="1">
      <c r="H1183" s="205"/>
      <c r="I1183" s="205"/>
      <c r="J1183" s="205"/>
      <c r="K1183" s="205"/>
      <c r="L1183" s="205"/>
      <c r="M1183" s="205"/>
      <c r="N1183" s="205"/>
      <c r="O1183" s="205"/>
    </row>
    <row r="1184" spans="8:15" s="29" customFormat="1">
      <c r="H1184" s="205"/>
      <c r="I1184" s="205"/>
      <c r="J1184" s="205"/>
      <c r="K1184" s="205"/>
      <c r="L1184" s="205"/>
      <c r="M1184" s="205"/>
      <c r="N1184" s="205"/>
      <c r="O1184" s="205"/>
    </row>
    <row r="1185" spans="8:15" s="29" customFormat="1">
      <c r="H1185" s="205"/>
      <c r="I1185" s="205"/>
      <c r="J1185" s="205"/>
      <c r="K1185" s="205"/>
      <c r="L1185" s="205"/>
      <c r="M1185" s="205"/>
      <c r="N1185" s="205"/>
      <c r="O1185" s="205"/>
    </row>
    <row r="1186" spans="8:15" s="29" customFormat="1">
      <c r="H1186" s="205"/>
      <c r="I1186" s="205"/>
      <c r="J1186" s="205"/>
      <c r="K1186" s="205"/>
      <c r="L1186" s="205"/>
      <c r="M1186" s="205"/>
      <c r="N1186" s="205"/>
      <c r="O1186" s="205"/>
    </row>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E772880D-A169-8142-AFE1-0DC7A5BC6221}">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472EA989-F641-A245-9673-D70505BB3063}">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34"/>
  <sheetViews>
    <sheetView workbookViewId="0">
      <selection activeCell="E15" sqref="E15"/>
    </sheetView>
  </sheetViews>
  <sheetFormatPr baseColWidth="10" defaultColWidth="11.83203125" defaultRowHeight="15"/>
  <cols>
    <col min="1" max="1" width="11.83203125" style="4"/>
    <col min="2" max="2" width="67.5" style="4" customWidth="1"/>
    <col min="3" max="3" width="87.5" style="9" customWidth="1"/>
    <col min="4" max="16384" width="11.83203125" style="4"/>
  </cols>
  <sheetData>
    <row r="4" spans="2:3" ht="22">
      <c r="C4" s="5" t="s">
        <v>16</v>
      </c>
    </row>
    <row r="5" spans="2:3" ht="17">
      <c r="B5" s="6" t="s">
        <v>17</v>
      </c>
      <c r="C5" s="7" t="s">
        <v>4026</v>
      </c>
    </row>
    <row r="6" spans="2:3" ht="17">
      <c r="B6" s="6" t="s">
        <v>18</v>
      </c>
      <c r="C6" s="7"/>
    </row>
    <row r="7" spans="2:3" ht="17">
      <c r="B7" s="6" t="s">
        <v>19</v>
      </c>
      <c r="C7" s="206" t="s">
        <v>4027</v>
      </c>
    </row>
    <row r="8" spans="2:3" ht="17">
      <c r="B8" s="6" t="s">
        <v>20</v>
      </c>
      <c r="C8" s="7" t="s">
        <v>4031</v>
      </c>
    </row>
    <row r="9" spans="2:3" ht="17">
      <c r="B9" s="6" t="s">
        <v>21</v>
      </c>
      <c r="C9" s="7" t="s">
        <v>4028</v>
      </c>
    </row>
    <row r="10" spans="2:3" ht="17">
      <c r="B10" s="6" t="s">
        <v>22</v>
      </c>
      <c r="C10" s="7">
        <v>2012</v>
      </c>
    </row>
    <row r="11" spans="2:3" ht="17">
      <c r="B11" s="6" t="s">
        <v>23</v>
      </c>
      <c r="C11" s="7">
        <v>100</v>
      </c>
    </row>
    <row r="12" spans="2:3" ht="17">
      <c r="B12" s="6" t="s">
        <v>24</v>
      </c>
      <c r="C12" s="7" t="s">
        <v>4029</v>
      </c>
    </row>
    <row r="13" spans="2:3" ht="17">
      <c r="B13" s="6" t="s">
        <v>25</v>
      </c>
      <c r="C13" s="7" t="s">
        <v>4032</v>
      </c>
    </row>
    <row r="14" spans="2:3" ht="34">
      <c r="B14" s="6" t="s">
        <v>26</v>
      </c>
      <c r="C14" s="7" t="s">
        <v>4074</v>
      </c>
    </row>
    <row r="15" spans="2:3" ht="68">
      <c r="B15" s="6" t="s">
        <v>27</v>
      </c>
      <c r="C15" s="7" t="s">
        <v>4037</v>
      </c>
    </row>
    <row r="16" spans="2:3" ht="17">
      <c r="B16" s="6" t="s">
        <v>28</v>
      </c>
      <c r="C16" s="207">
        <v>1</v>
      </c>
    </row>
    <row r="17" spans="2:4" ht="51">
      <c r="B17" s="6" t="s">
        <v>29</v>
      </c>
      <c r="C17" s="7" t="s">
        <v>4033</v>
      </c>
    </row>
    <row r="18" spans="2:4" ht="34">
      <c r="B18" s="6" t="s">
        <v>30</v>
      </c>
      <c r="C18" s="8" t="s">
        <v>4035</v>
      </c>
    </row>
    <row r="19" spans="2:4" ht="34">
      <c r="B19" s="6" t="s">
        <v>31</v>
      </c>
      <c r="C19" s="8" t="s">
        <v>4034</v>
      </c>
    </row>
    <row r="20" spans="2:4" ht="17">
      <c r="B20" s="6" t="s">
        <v>32</v>
      </c>
      <c r="C20" s="7" t="s">
        <v>4030</v>
      </c>
    </row>
    <row r="21" spans="2:4" ht="17">
      <c r="B21" s="6" t="s">
        <v>33</v>
      </c>
      <c r="C21" s="208">
        <v>25000</v>
      </c>
      <c r="D21" s="209"/>
    </row>
    <row r="22" spans="2:4" ht="17">
      <c r="B22" s="6" t="s">
        <v>34</v>
      </c>
      <c r="C22" s="8">
        <v>0</v>
      </c>
    </row>
    <row r="23" spans="2:4" ht="34">
      <c r="B23" s="6" t="s">
        <v>35</v>
      </c>
      <c r="C23" s="8" t="s">
        <v>4073</v>
      </c>
    </row>
    <row r="24" spans="2:4" ht="17">
      <c r="B24" s="6" t="s">
        <v>36</v>
      </c>
      <c r="C24" s="207">
        <v>0.4</v>
      </c>
    </row>
    <row r="25" spans="2:4" ht="34">
      <c r="B25" s="6" t="s">
        <v>37</v>
      </c>
      <c r="C25" s="8" t="s">
        <v>4073</v>
      </c>
    </row>
    <row r="26" spans="2:4" ht="17">
      <c r="B26" s="6" t="s">
        <v>38</v>
      </c>
      <c r="C26" s="207">
        <v>0.4</v>
      </c>
    </row>
    <row r="27" spans="2:4" ht="153">
      <c r="B27" s="6" t="s">
        <v>39</v>
      </c>
      <c r="C27" s="8" t="s">
        <v>4036</v>
      </c>
    </row>
    <row r="28" spans="2:4" ht="17" hidden="1">
      <c r="B28" s="80" t="s">
        <v>1732</v>
      </c>
      <c r="C28" s="8"/>
    </row>
    <row r="29" spans="2:4" ht="17" hidden="1">
      <c r="B29" s="80" t="s">
        <v>1733</v>
      </c>
      <c r="C29" s="8"/>
    </row>
    <row r="30" spans="2:4" ht="17" hidden="1">
      <c r="B30" s="80" t="s">
        <v>1734</v>
      </c>
      <c r="C30" s="8"/>
    </row>
    <row r="31" spans="2:4" ht="17" hidden="1">
      <c r="B31" s="80" t="s">
        <v>1735</v>
      </c>
      <c r="C31" s="8"/>
    </row>
    <row r="32" spans="2:4" ht="17">
      <c r="B32" s="80" t="s">
        <v>1736</v>
      </c>
      <c r="C32" s="8">
        <v>400</v>
      </c>
    </row>
    <row r="33" spans="2:3" ht="17" hidden="1">
      <c r="B33" s="80" t="s">
        <v>1737</v>
      </c>
      <c r="C33" s="8"/>
    </row>
    <row r="34" spans="2:3" ht="17">
      <c r="B34" s="2" t="s">
        <v>40</v>
      </c>
      <c r="C34" s="8">
        <v>400</v>
      </c>
    </row>
  </sheetData>
  <hyperlinks>
    <hyperlink ref="C7" r:id="rId1" xr:uid="{B05F345B-E6C3-44F3-B8ED-DE5B06AF1E2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X187"/>
  <sheetViews>
    <sheetView topLeftCell="B1" workbookViewId="0">
      <selection activeCell="B5" sqref="B5"/>
    </sheetView>
  </sheetViews>
  <sheetFormatPr baseColWidth="10" defaultColWidth="11.83203125" defaultRowHeight="15"/>
  <cols>
    <col min="1" max="1" width="7.33203125" style="10" hidden="1" customWidth="1"/>
    <col min="2" max="2" width="36.5" style="4" customWidth="1"/>
    <col min="3" max="3" width="118" style="13" customWidth="1"/>
    <col min="4" max="4" width="16.1640625" style="12" customWidth="1"/>
    <col min="5" max="5" width="100.5" style="13" customWidth="1"/>
    <col min="6" max="6" width="8.6640625" style="4" customWidth="1"/>
    <col min="7" max="7" width="8.6640625" style="10" customWidth="1"/>
    <col min="8" max="8" width="22.1640625" style="12" customWidth="1"/>
    <col min="9" max="9" width="62.6640625" style="13" customWidth="1"/>
    <col min="10" max="10" width="3.83203125" style="4" customWidth="1"/>
    <col min="11" max="11" width="11.5" style="10" customWidth="1"/>
    <col min="12" max="12" width="11.83203125" style="4"/>
    <col min="13" max="13" width="73.5" style="13" customWidth="1"/>
    <col min="14" max="15" width="11.83203125" style="4"/>
    <col min="16" max="16" width="0" style="4" hidden="1" customWidth="1"/>
    <col min="17" max="17" width="26.83203125" style="13" hidden="1" customWidth="1"/>
    <col min="18" max="20" width="0" style="4" hidden="1" customWidth="1"/>
    <col min="22" max="16384" width="11.83203125" style="4"/>
  </cols>
  <sheetData>
    <row r="2" spans="2:24" ht="32">
      <c r="C2" s="11" t="s">
        <v>41</v>
      </c>
    </row>
    <row r="4" spans="2:24" ht="40">
      <c r="D4" s="14" t="s">
        <v>42</v>
      </c>
    </row>
    <row r="5" spans="2:24" ht="100">
      <c r="C5" s="15" t="s">
        <v>43</v>
      </c>
      <c r="D5" s="159" t="s">
        <v>1729</v>
      </c>
      <c r="E5" s="160" t="s">
        <v>1730</v>
      </c>
      <c r="F5" s="161" t="s">
        <v>1731</v>
      </c>
      <c r="G5" s="160" t="s">
        <v>1728</v>
      </c>
      <c r="I5" s="4"/>
      <c r="J5" s="10"/>
      <c r="K5" s="12"/>
      <c r="L5" s="13"/>
      <c r="M5" s="4"/>
      <c r="N5" s="10"/>
      <c r="P5" s="13"/>
      <c r="Q5" s="4"/>
      <c r="T5" s="13"/>
      <c r="U5" s="4"/>
      <c r="X5"/>
    </row>
    <row r="6" spans="2:24" ht="16">
      <c r="B6" s="222" t="s">
        <v>4</v>
      </c>
      <c r="C6" s="16" t="s">
        <v>44</v>
      </c>
      <c r="D6" s="18" t="s">
        <v>62</v>
      </c>
      <c r="E6" s="17">
        <v>2.6666666666666665</v>
      </c>
      <c r="F6" s="17">
        <f>AVERAGE(U27:U38)</f>
        <v>4.333333333333333</v>
      </c>
      <c r="G6" s="17">
        <f>AVERAGE(V27:V38)</f>
        <v>2.6666666666666665</v>
      </c>
      <c r="I6" s="4"/>
      <c r="J6" s="10"/>
      <c r="K6" s="12"/>
      <c r="L6" s="13"/>
      <c r="M6" s="4"/>
      <c r="N6" s="10"/>
      <c r="P6" s="13"/>
      <c r="Q6" s="4"/>
      <c r="T6" s="13"/>
      <c r="U6" s="4"/>
      <c r="X6"/>
    </row>
    <row r="7" spans="2:24" ht="16">
      <c r="B7" s="223"/>
      <c r="C7" s="16" t="s">
        <v>45</v>
      </c>
      <c r="D7" s="18" t="s">
        <v>62</v>
      </c>
      <c r="E7" s="17">
        <v>3.2826086956521738</v>
      </c>
      <c r="F7" s="17">
        <f>AVERAGE(U43:U65)</f>
        <v>4.1304347826086953</v>
      </c>
      <c r="G7" s="17">
        <f>AVERAGE(V43:V65)</f>
        <v>3.2826086956521738</v>
      </c>
      <c r="I7" s="4"/>
      <c r="J7" s="10"/>
      <c r="K7" s="12"/>
      <c r="L7" s="13"/>
      <c r="M7" s="4"/>
      <c r="N7" s="10"/>
      <c r="P7" s="13"/>
      <c r="Q7" s="4"/>
      <c r="T7" s="13"/>
      <c r="U7" s="4"/>
      <c r="X7"/>
    </row>
    <row r="8" spans="2:24" ht="16">
      <c r="B8" s="223"/>
      <c r="C8" s="16" t="s">
        <v>46</v>
      </c>
      <c r="D8" s="18" t="s">
        <v>62</v>
      </c>
      <c r="E8" s="17">
        <v>3.1071428571428572</v>
      </c>
      <c r="F8" s="17">
        <f>AVERAGE(U70:U83)</f>
        <v>4.2857142857142856</v>
      </c>
      <c r="G8" s="17">
        <f>AVERAGE(V70:V83)</f>
        <v>3.1071428571428572</v>
      </c>
      <c r="I8" s="4"/>
      <c r="J8" s="10"/>
      <c r="K8" s="12"/>
      <c r="L8" s="13"/>
      <c r="M8" s="4"/>
      <c r="N8" s="10"/>
      <c r="P8" s="13"/>
      <c r="Q8" s="4"/>
      <c r="T8" s="13"/>
      <c r="U8" s="4"/>
      <c r="X8"/>
    </row>
    <row r="9" spans="2:24" ht="16">
      <c r="B9" s="224"/>
      <c r="C9" s="16" t="s">
        <v>47</v>
      </c>
      <c r="D9" s="18" t="s">
        <v>62</v>
      </c>
      <c r="E9" s="17">
        <v>3.25</v>
      </c>
      <c r="F9" s="17">
        <f>AVERAGE(U88:U95)</f>
        <v>4.5</v>
      </c>
      <c r="G9" s="17">
        <f>AVERAGE(V88:V95)</f>
        <v>3.25</v>
      </c>
      <c r="I9" s="4"/>
      <c r="J9" s="10"/>
      <c r="K9" s="12"/>
      <c r="L9" s="13"/>
      <c r="M9" s="4"/>
      <c r="N9" s="10"/>
      <c r="P9" s="13"/>
      <c r="Q9" s="4"/>
      <c r="T9" s="13"/>
      <c r="U9" s="4"/>
      <c r="X9"/>
    </row>
    <row r="10" spans="2:24" ht="16">
      <c r="B10" s="225" t="s">
        <v>48</v>
      </c>
      <c r="C10" s="19" t="s">
        <v>49</v>
      </c>
      <c r="D10" s="18" t="s">
        <v>62</v>
      </c>
      <c r="E10" s="17">
        <v>3.3333333333333335</v>
      </c>
      <c r="F10" s="17">
        <f>AVERAGE(U100:U108)</f>
        <v>4.333333333333333</v>
      </c>
      <c r="G10" s="17">
        <f>AVERAGE(V100:V108)</f>
        <v>3.3333333333333335</v>
      </c>
      <c r="I10" s="4"/>
      <c r="J10" s="10"/>
      <c r="K10" s="12"/>
      <c r="L10" s="13"/>
      <c r="M10" s="4"/>
      <c r="N10" s="10"/>
      <c r="P10" s="13"/>
      <c r="Q10" s="4"/>
      <c r="T10" s="13"/>
      <c r="U10" s="4"/>
      <c r="X10"/>
    </row>
    <row r="11" spans="2:24" ht="16">
      <c r="B11" s="226"/>
      <c r="C11" s="19" t="s">
        <v>50</v>
      </c>
      <c r="D11" s="18" t="s">
        <v>62</v>
      </c>
      <c r="E11" s="17">
        <v>2.9285714285714284</v>
      </c>
      <c r="F11" s="17">
        <f>AVERAGE(U113:U119)</f>
        <v>4.1428571428571432</v>
      </c>
      <c r="G11" s="17">
        <f>AVERAGE(V113:V119)</f>
        <v>2.9285714285714284</v>
      </c>
      <c r="I11" s="4"/>
      <c r="J11" s="10"/>
      <c r="K11" s="12"/>
      <c r="L11" s="13"/>
      <c r="M11" s="4"/>
      <c r="N11" s="10"/>
      <c r="P11" s="13"/>
      <c r="Q11" s="4"/>
      <c r="T11" s="13"/>
      <c r="U11" s="4"/>
      <c r="X11"/>
    </row>
    <row r="12" spans="2:24" ht="16">
      <c r="B12" s="226"/>
      <c r="C12" s="19" t="s">
        <v>51</v>
      </c>
      <c r="D12" s="18" t="s">
        <v>62</v>
      </c>
      <c r="E12" s="17">
        <v>2.8846153846153846</v>
      </c>
      <c r="F12" s="17">
        <f>AVERAGE(U124:U136)</f>
        <v>3.9230769230769229</v>
      </c>
      <c r="G12" s="17">
        <f>AVERAGE(V124:V136)</f>
        <v>2.8846153846153846</v>
      </c>
      <c r="I12" s="4"/>
      <c r="J12" s="10"/>
      <c r="K12" s="12"/>
      <c r="L12" s="13"/>
      <c r="M12" s="4"/>
      <c r="N12" s="10"/>
      <c r="P12" s="13"/>
      <c r="Q12" s="4"/>
      <c r="T12" s="13"/>
      <c r="U12" s="4"/>
      <c r="X12"/>
    </row>
    <row r="13" spans="2:24" ht="16">
      <c r="B13" s="227"/>
      <c r="C13" s="19" t="s">
        <v>52</v>
      </c>
      <c r="D13" s="18" t="s">
        <v>62</v>
      </c>
      <c r="E13" s="17">
        <v>3.3333333333333335</v>
      </c>
      <c r="F13" s="17">
        <f>AVERAGE(U141:U143)</f>
        <v>4.666666666666667</v>
      </c>
      <c r="G13" s="17">
        <f>AVERAGE(V141:V143)</f>
        <v>3.3333333333333335</v>
      </c>
      <c r="I13" s="4"/>
      <c r="J13" s="10"/>
      <c r="K13" s="12"/>
      <c r="L13" s="13"/>
      <c r="M13" s="4"/>
      <c r="N13" s="10"/>
      <c r="P13" s="13"/>
      <c r="Q13" s="4"/>
      <c r="T13" s="13"/>
      <c r="U13" s="4"/>
      <c r="X13"/>
    </row>
    <row r="14" spans="2:24" ht="16">
      <c r="B14" s="228" t="s">
        <v>53</v>
      </c>
      <c r="C14" s="20" t="s">
        <v>54</v>
      </c>
      <c r="D14" s="18" t="s">
        <v>62</v>
      </c>
      <c r="E14" s="17">
        <v>3.4</v>
      </c>
      <c r="F14" s="17">
        <f>AVERAGE(U148:U157)</f>
        <v>4.0999999999999996</v>
      </c>
      <c r="G14" s="17">
        <f>AVERAGE(V148:V157)</f>
        <v>3.4</v>
      </c>
      <c r="I14" s="4"/>
      <c r="J14" s="10"/>
      <c r="K14" s="12"/>
      <c r="L14" s="13"/>
      <c r="M14" s="4"/>
      <c r="N14" s="10"/>
      <c r="P14" s="13"/>
      <c r="Q14" s="4"/>
      <c r="T14" s="13"/>
      <c r="U14" s="4"/>
      <c r="X14"/>
    </row>
    <row r="15" spans="2:24" ht="16">
      <c r="B15" s="229"/>
      <c r="C15" s="20" t="s">
        <v>55</v>
      </c>
      <c r="D15" s="18" t="s">
        <v>62</v>
      </c>
      <c r="E15" s="17">
        <v>2.8571428571428572</v>
      </c>
      <c r="F15" s="17">
        <f>AVERAGE(U162:U168)</f>
        <v>4.4285714285714288</v>
      </c>
      <c r="G15" s="17">
        <f>AVERAGE(V162:V168)</f>
        <v>2.8571428571428572</v>
      </c>
      <c r="I15" s="4"/>
      <c r="J15" s="10"/>
      <c r="K15" s="12"/>
      <c r="L15" s="13"/>
      <c r="M15" s="4"/>
      <c r="N15" s="10"/>
      <c r="P15" s="13"/>
      <c r="Q15" s="4"/>
      <c r="T15" s="13"/>
      <c r="U15" s="4"/>
      <c r="X15"/>
    </row>
    <row r="16" spans="2:24" ht="16">
      <c r="C16" s="21" t="s">
        <v>56</v>
      </c>
      <c r="D16" s="162" t="s">
        <v>62</v>
      </c>
      <c r="E16" s="82">
        <v>3.098283962414397</v>
      </c>
      <c r="F16" s="82">
        <f>AVERAGE(F6:F13)</f>
        <v>4.2894270584487968</v>
      </c>
      <c r="G16" s="82">
        <f>AVERAGE(G6:G13)</f>
        <v>3.098283962414397</v>
      </c>
      <c r="I16" s="4"/>
      <c r="J16" s="10"/>
      <c r="K16" s="12"/>
      <c r="L16" s="13"/>
      <c r="M16" s="4"/>
      <c r="N16" s="10"/>
      <c r="P16" s="13"/>
      <c r="Q16" s="4"/>
      <c r="T16" s="13"/>
      <c r="U16" s="4"/>
      <c r="X16"/>
    </row>
    <row r="17" spans="1:24" ht="16">
      <c r="C17" s="21" t="s">
        <v>57</v>
      </c>
      <c r="D17" s="162" t="s">
        <v>62</v>
      </c>
      <c r="E17" s="82">
        <v>3.1228327228327228</v>
      </c>
      <c r="F17" s="82">
        <f>AVERAGE(F10:F15)</f>
        <v>4.2657509157509166</v>
      </c>
      <c r="G17" s="82">
        <f>AVERAGE(G10:G15)</f>
        <v>3.1228327228327228</v>
      </c>
      <c r="I17" s="4"/>
      <c r="J17" s="10"/>
      <c r="K17" s="12"/>
      <c r="L17" s="13"/>
      <c r="M17" s="4"/>
      <c r="N17" s="10"/>
      <c r="P17" s="13"/>
      <c r="Q17" s="4"/>
      <c r="T17" s="13"/>
      <c r="U17" s="4"/>
      <c r="X17"/>
    </row>
    <row r="18" spans="1:24" ht="16">
      <c r="C18" s="21" t="s">
        <v>58</v>
      </c>
      <c r="D18" s="162" t="s">
        <v>62</v>
      </c>
      <c r="E18" s="82">
        <v>3.1043414556458031</v>
      </c>
      <c r="F18" s="82">
        <f>AVERAGE(F6:F15)</f>
        <v>4.2843987896161808</v>
      </c>
      <c r="G18" s="82">
        <f>AVERAGE(G6:G15)</f>
        <v>3.1043414556458031</v>
      </c>
      <c r="I18" s="4"/>
      <c r="J18" s="10"/>
      <c r="K18" s="12"/>
      <c r="L18" s="13"/>
      <c r="M18" s="4"/>
      <c r="N18" s="10"/>
      <c r="P18" s="13"/>
      <c r="Q18" s="4"/>
      <c r="T18" s="13"/>
      <c r="U18" s="4"/>
      <c r="X18"/>
    </row>
    <row r="20" spans="1:24" ht="40">
      <c r="B20" s="22" t="s">
        <v>59</v>
      </c>
      <c r="C20" s="23" t="s">
        <v>60</v>
      </c>
      <c r="E20" s="24" t="s">
        <v>61</v>
      </c>
    </row>
    <row r="21" spans="1:24" ht="16">
      <c r="B21" s="25" t="s">
        <v>4</v>
      </c>
      <c r="C21" s="26" t="s">
        <v>62</v>
      </c>
    </row>
    <row r="22" spans="1:24" ht="16">
      <c r="B22" s="25" t="s">
        <v>6</v>
      </c>
      <c r="C22" s="26" t="s">
        <v>62</v>
      </c>
      <c r="E22" s="27"/>
    </row>
    <row r="23" spans="1:24" ht="16">
      <c r="B23" s="25" t="s">
        <v>8</v>
      </c>
      <c r="C23" s="26" t="s">
        <v>62</v>
      </c>
    </row>
    <row r="24" spans="1:24">
      <c r="P24"/>
    </row>
    <row r="25" spans="1:24" ht="17">
      <c r="D25" s="28" t="s">
        <v>63</v>
      </c>
      <c r="E25" s="27"/>
      <c r="F25" s="29"/>
      <c r="G25" s="28" t="s">
        <v>63</v>
      </c>
      <c r="H25" s="28" t="s">
        <v>64</v>
      </c>
      <c r="I25" s="27"/>
      <c r="J25" s="29"/>
      <c r="K25" s="28" t="s">
        <v>64</v>
      </c>
      <c r="L25" s="28" t="s">
        <v>65</v>
      </c>
      <c r="M25" s="30"/>
      <c r="N25" s="10"/>
      <c r="V25" s="28" t="s">
        <v>65</v>
      </c>
    </row>
    <row r="26" spans="1:24" s="38" customFormat="1" ht="105" customHeight="1">
      <c r="A26" s="10" t="s">
        <v>66</v>
      </c>
      <c r="B26" s="31" t="s">
        <v>44</v>
      </c>
      <c r="C26" s="32" t="s">
        <v>67</v>
      </c>
      <c r="D26" s="33" t="s">
        <v>68</v>
      </c>
      <c r="E26" s="33" t="s">
        <v>69</v>
      </c>
      <c r="F26" s="34" t="s">
        <v>70</v>
      </c>
      <c r="G26" s="35" t="s">
        <v>71</v>
      </c>
      <c r="H26" s="33" t="s">
        <v>68</v>
      </c>
      <c r="I26" s="33" t="s">
        <v>69</v>
      </c>
      <c r="J26" s="34" t="s">
        <v>70</v>
      </c>
      <c r="K26" s="35" t="s">
        <v>71</v>
      </c>
      <c r="L26" s="36" t="s">
        <v>72</v>
      </c>
      <c r="M26" s="36" t="s">
        <v>73</v>
      </c>
      <c r="N26" s="37" t="s">
        <v>70</v>
      </c>
      <c r="O26" s="35" t="s">
        <v>71</v>
      </c>
      <c r="P26" s="36" t="s">
        <v>74</v>
      </c>
      <c r="Q26" s="36" t="s">
        <v>14</v>
      </c>
      <c r="R26" s="37" t="s">
        <v>70</v>
      </c>
      <c r="S26" s="35" t="s">
        <v>75</v>
      </c>
      <c r="T26" s="35" t="s">
        <v>76</v>
      </c>
      <c r="U26" s="157" t="s">
        <v>1727</v>
      </c>
      <c r="V26" s="32" t="s">
        <v>77</v>
      </c>
    </row>
    <row r="27" spans="1:24" ht="112">
      <c r="A27" s="10">
        <v>138</v>
      </c>
      <c r="B27" s="39" t="s">
        <v>78</v>
      </c>
      <c r="C27" s="40" t="s">
        <v>79</v>
      </c>
      <c r="D27" s="39">
        <v>4</v>
      </c>
      <c r="E27" s="40" t="s">
        <v>80</v>
      </c>
      <c r="F27" s="39"/>
      <c r="G27" s="41">
        <v>3</v>
      </c>
      <c r="H27"/>
      <c r="I27" s="42"/>
      <c r="J27"/>
      <c r="K27"/>
      <c r="L27"/>
      <c r="M27" s="42"/>
      <c r="N27"/>
      <c r="O27" s="41"/>
      <c r="P27" s="43"/>
      <c r="Q27" s="40"/>
      <c r="R27" s="39"/>
      <c r="S27" s="41"/>
      <c r="T27" s="41"/>
      <c r="U27" s="158">
        <f t="shared" ref="U27:U38" si="0">IF(P27&lt;&gt;"",P27,IF(L27&lt;&gt;"",L27,IF(H27&lt;&gt;"",H27,IF(D27&lt;&gt;"",D27,""))))</f>
        <v>4</v>
      </c>
      <c r="V27" s="44">
        <f t="shared" ref="V27:V38" si="1">IF(S27&lt;&gt;"",S27,IF(O27&lt;&gt;"",O27,IF(K27&lt;&gt;"",K27,IF(G27&lt;&gt;"",G27,""))))</f>
        <v>3</v>
      </c>
    </row>
    <row r="28" spans="1:24" ht="112">
      <c r="A28" s="10">
        <v>139</v>
      </c>
      <c r="B28" s="3" t="s">
        <v>81</v>
      </c>
      <c r="C28" s="45" t="s">
        <v>82</v>
      </c>
      <c r="D28" s="3">
        <v>5</v>
      </c>
      <c r="E28" s="45" t="s">
        <v>80</v>
      </c>
      <c r="F28" s="3"/>
      <c r="G28" s="46">
        <v>3</v>
      </c>
      <c r="H28"/>
      <c r="I28" s="42"/>
      <c r="J28"/>
      <c r="K28"/>
      <c r="L28"/>
      <c r="M28" s="42"/>
      <c r="N28"/>
      <c r="O28" s="46"/>
      <c r="P28" s="25"/>
      <c r="Q28" s="45"/>
      <c r="R28" s="3"/>
      <c r="S28" s="46"/>
      <c r="T28" s="46"/>
      <c r="U28" s="158">
        <f t="shared" si="0"/>
        <v>5</v>
      </c>
      <c r="V28" s="47">
        <f t="shared" si="1"/>
        <v>3</v>
      </c>
    </row>
    <row r="29" spans="1:24" ht="48">
      <c r="A29" s="10">
        <v>140</v>
      </c>
      <c r="B29" s="3" t="s">
        <v>83</v>
      </c>
      <c r="C29" s="45" t="s">
        <v>84</v>
      </c>
      <c r="D29" s="3">
        <v>4</v>
      </c>
      <c r="E29" s="45" t="s">
        <v>80</v>
      </c>
      <c r="F29" s="3"/>
      <c r="G29" s="46">
        <v>3</v>
      </c>
      <c r="H29"/>
      <c r="I29" s="42"/>
      <c r="J29"/>
      <c r="K29"/>
      <c r="L29"/>
      <c r="M29" s="42"/>
      <c r="N29"/>
      <c r="O29" s="46"/>
      <c r="P29" s="25"/>
      <c r="Q29" s="45"/>
      <c r="R29" s="3"/>
      <c r="S29" s="46"/>
      <c r="T29" s="46"/>
      <c r="U29" s="158">
        <f t="shared" si="0"/>
        <v>4</v>
      </c>
      <c r="V29" s="47">
        <f t="shared" si="1"/>
        <v>3</v>
      </c>
    </row>
    <row r="30" spans="1:24" ht="48">
      <c r="A30" s="10">
        <v>141</v>
      </c>
      <c r="B30" s="3" t="s">
        <v>85</v>
      </c>
      <c r="C30" s="45" t="s">
        <v>86</v>
      </c>
      <c r="D30" s="3">
        <v>4</v>
      </c>
      <c r="E30" s="45" t="s">
        <v>80</v>
      </c>
      <c r="F30" s="3"/>
      <c r="G30" s="46">
        <v>3</v>
      </c>
      <c r="H30"/>
      <c r="I30" s="42"/>
      <c r="J30"/>
      <c r="K30"/>
      <c r="L30"/>
      <c r="M30" s="42"/>
      <c r="N30"/>
      <c r="O30" s="46"/>
      <c r="P30" s="25"/>
      <c r="Q30" s="45"/>
      <c r="R30" s="3"/>
      <c r="S30" s="46"/>
      <c r="T30" s="46"/>
      <c r="U30" s="158">
        <f t="shared" si="0"/>
        <v>4</v>
      </c>
      <c r="V30" s="47">
        <f t="shared" si="1"/>
        <v>3</v>
      </c>
    </row>
    <row r="31" spans="1:24" ht="128">
      <c r="A31" s="10">
        <v>142</v>
      </c>
      <c r="B31" s="3" t="s">
        <v>87</v>
      </c>
      <c r="C31" s="45" t="s">
        <v>88</v>
      </c>
      <c r="D31" s="3">
        <v>4</v>
      </c>
      <c r="E31" s="45" t="s">
        <v>80</v>
      </c>
      <c r="F31" s="3"/>
      <c r="G31" s="46">
        <v>3</v>
      </c>
      <c r="H31"/>
      <c r="I31" s="42"/>
      <c r="J31"/>
      <c r="K31" s="46">
        <v>4</v>
      </c>
      <c r="L31"/>
      <c r="M31" s="42"/>
      <c r="N31"/>
      <c r="O31" s="46"/>
      <c r="P31" s="25"/>
      <c r="Q31" s="45"/>
      <c r="R31" s="3"/>
      <c r="S31" s="46"/>
      <c r="T31" s="46"/>
      <c r="U31" s="158">
        <f t="shared" si="0"/>
        <v>4</v>
      </c>
      <c r="V31" s="47">
        <f t="shared" si="1"/>
        <v>4</v>
      </c>
    </row>
    <row r="32" spans="1:24" ht="176">
      <c r="A32" s="10">
        <v>143</v>
      </c>
      <c r="B32" s="3" t="s">
        <v>89</v>
      </c>
      <c r="C32" s="45" t="s">
        <v>90</v>
      </c>
      <c r="D32" s="3">
        <v>1</v>
      </c>
      <c r="E32" s="45" t="s">
        <v>80</v>
      </c>
      <c r="F32" s="3"/>
      <c r="G32" s="46">
        <v>3</v>
      </c>
      <c r="H32" s="3">
        <v>5</v>
      </c>
      <c r="I32" s="45" t="s">
        <v>91</v>
      </c>
      <c r="J32" s="3"/>
      <c r="K32" s="46">
        <v>3</v>
      </c>
      <c r="L32" s="25">
        <v>4</v>
      </c>
      <c r="M32" s="45" t="s">
        <v>92</v>
      </c>
      <c r="N32" s="3"/>
      <c r="O32" s="46">
        <v>3</v>
      </c>
      <c r="P32" s="25"/>
      <c r="Q32" s="45"/>
      <c r="R32" s="3"/>
      <c r="S32" s="46"/>
      <c r="T32" s="46"/>
      <c r="U32" s="158">
        <f t="shared" si="0"/>
        <v>4</v>
      </c>
      <c r="V32" s="47">
        <f t="shared" si="1"/>
        <v>3</v>
      </c>
    </row>
    <row r="33" spans="1:22" ht="96">
      <c r="A33" s="10">
        <v>144</v>
      </c>
      <c r="B33" s="3" t="s">
        <v>93</v>
      </c>
      <c r="C33" s="45" t="s">
        <v>94</v>
      </c>
      <c r="D33" s="3">
        <v>4</v>
      </c>
      <c r="E33" s="45" t="s">
        <v>80</v>
      </c>
      <c r="F33" s="3"/>
      <c r="G33" s="46">
        <v>3</v>
      </c>
      <c r="H33"/>
      <c r="I33" s="42"/>
      <c r="J33"/>
      <c r="K33" s="46">
        <v>1</v>
      </c>
      <c r="L33"/>
      <c r="M33" s="42"/>
      <c r="N33"/>
      <c r="O33" s="46"/>
      <c r="P33" s="25"/>
      <c r="Q33" s="45"/>
      <c r="R33" s="3"/>
      <c r="S33" s="46"/>
      <c r="T33" s="46"/>
      <c r="U33" s="158">
        <f t="shared" si="0"/>
        <v>4</v>
      </c>
      <c r="V33" s="47">
        <f t="shared" si="1"/>
        <v>1</v>
      </c>
    </row>
    <row r="34" spans="1:22" ht="32">
      <c r="A34" s="10">
        <v>145</v>
      </c>
      <c r="B34" s="3" t="s">
        <v>95</v>
      </c>
      <c r="C34" s="45" t="s">
        <v>96</v>
      </c>
      <c r="D34" s="3">
        <v>4</v>
      </c>
      <c r="E34" s="45" t="s">
        <v>80</v>
      </c>
      <c r="F34" s="3"/>
      <c r="G34" s="46">
        <v>3</v>
      </c>
      <c r="H34"/>
      <c r="I34" s="42"/>
      <c r="J34"/>
      <c r="K34" s="46">
        <v>2</v>
      </c>
      <c r="L34"/>
      <c r="M34" s="42"/>
      <c r="N34"/>
      <c r="O34" s="46"/>
      <c r="P34" s="25"/>
      <c r="Q34" s="45"/>
      <c r="R34" s="3"/>
      <c r="S34" s="46"/>
      <c r="T34" s="46"/>
      <c r="U34" s="158">
        <f t="shared" si="0"/>
        <v>4</v>
      </c>
      <c r="V34" s="47">
        <f t="shared" si="1"/>
        <v>2</v>
      </c>
    </row>
    <row r="35" spans="1:22" ht="112">
      <c r="A35" s="10">
        <v>146</v>
      </c>
      <c r="B35" s="3" t="s">
        <v>97</v>
      </c>
      <c r="C35" s="45" t="s">
        <v>98</v>
      </c>
      <c r="D35" s="3">
        <v>3</v>
      </c>
      <c r="E35" s="45" t="s">
        <v>80</v>
      </c>
      <c r="F35" s="3"/>
      <c r="G35" s="46">
        <v>3</v>
      </c>
      <c r="H35"/>
      <c r="I35" s="42"/>
      <c r="J35"/>
      <c r="K35" s="46">
        <v>4</v>
      </c>
      <c r="L35" s="25">
        <v>5</v>
      </c>
      <c r="M35" s="45" t="s">
        <v>99</v>
      </c>
      <c r="N35" s="3"/>
      <c r="O35" s="46">
        <v>0</v>
      </c>
      <c r="P35" s="25"/>
      <c r="Q35" s="45"/>
      <c r="R35" s="3"/>
      <c r="S35" s="46"/>
      <c r="T35" s="46"/>
      <c r="U35" s="158">
        <f t="shared" si="0"/>
        <v>5</v>
      </c>
      <c r="V35" s="47">
        <f t="shared" si="1"/>
        <v>0</v>
      </c>
    </row>
    <row r="36" spans="1:22" ht="96">
      <c r="A36" s="10">
        <v>147</v>
      </c>
      <c r="B36" s="3" t="s">
        <v>100</v>
      </c>
      <c r="C36" s="45" t="s">
        <v>101</v>
      </c>
      <c r="D36" s="3">
        <v>1</v>
      </c>
      <c r="E36" s="45" t="s">
        <v>80</v>
      </c>
      <c r="F36" s="3"/>
      <c r="G36" s="46">
        <v>1</v>
      </c>
      <c r="H36" s="3">
        <v>5</v>
      </c>
      <c r="I36" s="45" t="s">
        <v>102</v>
      </c>
      <c r="J36" s="3"/>
      <c r="K36" s="46">
        <v>1</v>
      </c>
      <c r="L36" s="25">
        <v>4</v>
      </c>
      <c r="M36" s="45" t="s">
        <v>103</v>
      </c>
      <c r="N36" s="3"/>
      <c r="O36" s="46">
        <v>3</v>
      </c>
      <c r="P36" s="25"/>
      <c r="Q36" s="45"/>
      <c r="R36" s="3"/>
      <c r="S36" s="46"/>
      <c r="T36" s="46"/>
      <c r="U36" s="158">
        <f t="shared" si="0"/>
        <v>4</v>
      </c>
      <c r="V36" s="47">
        <f t="shared" si="1"/>
        <v>3</v>
      </c>
    </row>
    <row r="37" spans="1:22" ht="32">
      <c r="A37" s="10">
        <v>148</v>
      </c>
      <c r="B37" s="3" t="s">
        <v>104</v>
      </c>
      <c r="C37" s="45" t="s">
        <v>105</v>
      </c>
      <c r="D37" s="3">
        <v>5</v>
      </c>
      <c r="E37" s="45" t="s">
        <v>80</v>
      </c>
      <c r="F37" s="3"/>
      <c r="G37" s="46">
        <v>4</v>
      </c>
      <c r="H37"/>
      <c r="I37" s="42"/>
      <c r="J37"/>
      <c r="K37"/>
      <c r="L37"/>
      <c r="M37" s="42"/>
      <c r="N37"/>
      <c r="O37" s="46"/>
      <c r="P37" s="25"/>
      <c r="Q37" s="45"/>
      <c r="R37" s="3"/>
      <c r="S37" s="46"/>
      <c r="T37" s="46"/>
      <c r="U37" s="158">
        <f t="shared" si="0"/>
        <v>5</v>
      </c>
      <c r="V37" s="47">
        <f t="shared" si="1"/>
        <v>4</v>
      </c>
    </row>
    <row r="38" spans="1:22" ht="32">
      <c r="A38" s="10">
        <v>149</v>
      </c>
      <c r="B38" s="3" t="s">
        <v>106</v>
      </c>
      <c r="C38" s="45" t="s">
        <v>107</v>
      </c>
      <c r="D38" s="3">
        <v>5</v>
      </c>
      <c r="E38" s="45" t="s">
        <v>80</v>
      </c>
      <c r="F38" s="3"/>
      <c r="G38" s="46">
        <v>3</v>
      </c>
      <c r="H38"/>
      <c r="I38" s="42"/>
      <c r="J38"/>
      <c r="K38"/>
      <c r="L38"/>
      <c r="M38" s="42"/>
      <c r="N38"/>
      <c r="O38" s="46"/>
      <c r="P38" s="25"/>
      <c r="Q38" s="45"/>
      <c r="R38" s="3"/>
      <c r="S38" s="46"/>
      <c r="T38" s="46"/>
      <c r="U38" s="158">
        <f t="shared" si="0"/>
        <v>5</v>
      </c>
      <c r="V38" s="47">
        <f t="shared" si="1"/>
        <v>3</v>
      </c>
    </row>
    <row r="39" spans="1:22">
      <c r="D39" s="4"/>
      <c r="G39" s="48"/>
      <c r="H39" s="4"/>
      <c r="K39" s="48"/>
      <c r="L39"/>
      <c r="M39" s="42"/>
      <c r="N39"/>
      <c r="O39" s="10"/>
      <c r="S39" s="10"/>
      <c r="T39" s="10"/>
    </row>
    <row r="40" spans="1:22">
      <c r="D40" s="4"/>
      <c r="G40" s="48"/>
      <c r="H40" s="4"/>
      <c r="K40" s="48"/>
      <c r="L40"/>
      <c r="M40" s="42"/>
      <c r="N40"/>
      <c r="O40" s="10"/>
      <c r="S40" s="10"/>
      <c r="T40" s="10"/>
    </row>
    <row r="41" spans="1:22">
      <c r="D41" s="4"/>
      <c r="G41" s="48"/>
      <c r="H41" s="4"/>
      <c r="K41" s="48"/>
      <c r="L41"/>
      <c r="M41" s="42"/>
      <c r="N41"/>
      <c r="O41" s="10"/>
      <c r="S41" s="10"/>
      <c r="T41" s="10"/>
    </row>
    <row r="42" spans="1:22" ht="25">
      <c r="B42" s="31" t="s">
        <v>45</v>
      </c>
      <c r="D42" s="4"/>
      <c r="G42" s="48"/>
      <c r="H42" s="4"/>
      <c r="K42" s="48"/>
      <c r="L42"/>
      <c r="M42" s="42"/>
      <c r="N42"/>
      <c r="O42" s="10"/>
      <c r="S42" s="10"/>
      <c r="T42" s="10"/>
    </row>
    <row r="43" spans="1:22" ht="32">
      <c r="A43" s="10">
        <v>150</v>
      </c>
      <c r="B43" s="3" t="s">
        <v>108</v>
      </c>
      <c r="C43" s="45" t="s">
        <v>109</v>
      </c>
      <c r="D43" s="3">
        <v>4</v>
      </c>
      <c r="E43" s="45" t="s">
        <v>110</v>
      </c>
      <c r="F43" s="3"/>
      <c r="G43" s="46">
        <v>4</v>
      </c>
      <c r="H43"/>
      <c r="I43" s="42"/>
      <c r="J43"/>
      <c r="K43"/>
      <c r="L43"/>
      <c r="M43" s="42"/>
      <c r="N43"/>
      <c r="O43" s="46"/>
      <c r="P43" s="25"/>
      <c r="Q43" s="45"/>
      <c r="R43" s="3"/>
      <c r="S43" s="46"/>
      <c r="T43" s="46"/>
      <c r="U43" s="158">
        <f t="shared" ref="U43:U65" si="2">IF(P43&lt;&gt;"",P43,IF(L43&lt;&gt;"",L43,IF(H43&lt;&gt;"",H43,IF(D43&lt;&gt;"",D43,""))))</f>
        <v>4</v>
      </c>
      <c r="V43" s="47">
        <f t="shared" ref="V43:V65" si="3">IF(S43&lt;&gt;"",S43,IF(O43&lt;&gt;"",O43,IF(K43&lt;&gt;"",K43,IF(G43&lt;&gt;"",G43,""))))</f>
        <v>4</v>
      </c>
    </row>
    <row r="44" spans="1:22" ht="64">
      <c r="A44" s="10">
        <v>151</v>
      </c>
      <c r="B44" s="3" t="s">
        <v>111</v>
      </c>
      <c r="C44" s="45" t="s">
        <v>112</v>
      </c>
      <c r="D44" s="3">
        <v>4</v>
      </c>
      <c r="E44" s="45" t="s">
        <v>110</v>
      </c>
      <c r="F44" s="3"/>
      <c r="G44" s="46">
        <v>4</v>
      </c>
      <c r="H44"/>
      <c r="I44" s="42"/>
      <c r="J44"/>
      <c r="K44" s="46">
        <v>3</v>
      </c>
      <c r="L44"/>
      <c r="M44" s="42"/>
      <c r="N44"/>
      <c r="O44" s="46"/>
      <c r="P44" s="25"/>
      <c r="Q44" s="45"/>
      <c r="R44" s="3"/>
      <c r="S44" s="46"/>
      <c r="T44" s="46"/>
      <c r="U44" s="158">
        <f t="shared" si="2"/>
        <v>4</v>
      </c>
      <c r="V44" s="47">
        <f t="shared" si="3"/>
        <v>3</v>
      </c>
    </row>
    <row r="45" spans="1:22" ht="48">
      <c r="A45" s="10">
        <v>152</v>
      </c>
      <c r="B45" s="3" t="s">
        <v>113</v>
      </c>
      <c r="C45" s="45" t="s">
        <v>114</v>
      </c>
      <c r="D45" s="3">
        <v>4</v>
      </c>
      <c r="E45" s="45" t="s">
        <v>110</v>
      </c>
      <c r="F45" s="3"/>
      <c r="G45" s="46">
        <v>3</v>
      </c>
      <c r="H45"/>
      <c r="I45" s="42"/>
      <c r="J45"/>
      <c r="K45"/>
      <c r="L45"/>
      <c r="M45" s="42"/>
      <c r="N45"/>
      <c r="O45" s="46"/>
      <c r="P45" s="25"/>
      <c r="Q45" s="45"/>
      <c r="R45" s="3"/>
      <c r="S45" s="46"/>
      <c r="T45" s="46"/>
      <c r="U45" s="158">
        <f t="shared" si="2"/>
        <v>4</v>
      </c>
      <c r="V45" s="47">
        <f t="shared" si="3"/>
        <v>3</v>
      </c>
    </row>
    <row r="46" spans="1:22" ht="32">
      <c r="A46" s="10">
        <v>153</v>
      </c>
      <c r="B46" s="3" t="s">
        <v>115</v>
      </c>
      <c r="C46" s="45" t="s">
        <v>116</v>
      </c>
      <c r="D46" s="3">
        <v>4</v>
      </c>
      <c r="E46" s="45" t="s">
        <v>110</v>
      </c>
      <c r="F46" s="3"/>
      <c r="G46" s="46">
        <v>3</v>
      </c>
      <c r="H46"/>
      <c r="I46" s="42"/>
      <c r="J46"/>
      <c r="K46"/>
      <c r="L46"/>
      <c r="M46" s="42"/>
      <c r="N46"/>
      <c r="O46" s="46"/>
      <c r="P46" s="25"/>
      <c r="Q46" s="45"/>
      <c r="R46" s="3"/>
      <c r="S46" s="46"/>
      <c r="T46" s="46"/>
      <c r="U46" s="158">
        <f t="shared" si="2"/>
        <v>4</v>
      </c>
      <c r="V46" s="47">
        <f t="shared" si="3"/>
        <v>3</v>
      </c>
    </row>
    <row r="47" spans="1:22" ht="112">
      <c r="A47" s="10">
        <v>154</v>
      </c>
      <c r="B47" s="3" t="s">
        <v>117</v>
      </c>
      <c r="C47" s="45" t="s">
        <v>118</v>
      </c>
      <c r="D47" s="3">
        <v>4</v>
      </c>
      <c r="E47" s="45" t="s">
        <v>110</v>
      </c>
      <c r="F47" s="3"/>
      <c r="G47" s="46">
        <v>4</v>
      </c>
      <c r="H47"/>
      <c r="I47" s="42"/>
      <c r="J47"/>
      <c r="K47"/>
      <c r="L47"/>
      <c r="M47" s="42"/>
      <c r="N47"/>
      <c r="O47" s="46"/>
      <c r="P47" s="25"/>
      <c r="Q47" s="45"/>
      <c r="R47" s="3"/>
      <c r="S47" s="46"/>
      <c r="T47" s="46"/>
      <c r="U47" s="158">
        <f t="shared" si="2"/>
        <v>4</v>
      </c>
      <c r="V47" s="47">
        <f t="shared" si="3"/>
        <v>4</v>
      </c>
    </row>
    <row r="48" spans="1:22" ht="112">
      <c r="A48" s="10">
        <v>155</v>
      </c>
      <c r="B48" s="3" t="s">
        <v>119</v>
      </c>
      <c r="C48" s="45" t="s">
        <v>120</v>
      </c>
      <c r="D48" s="3">
        <v>3</v>
      </c>
      <c r="E48" s="45" t="s">
        <v>110</v>
      </c>
      <c r="F48" s="3"/>
      <c r="G48" s="46">
        <v>4</v>
      </c>
      <c r="H48"/>
      <c r="I48" s="42"/>
      <c r="J48"/>
      <c r="K48"/>
      <c r="L48" s="25">
        <v>5</v>
      </c>
      <c r="M48" s="45" t="s">
        <v>99</v>
      </c>
      <c r="N48" s="3"/>
      <c r="O48" s="46">
        <v>3.5</v>
      </c>
      <c r="P48" s="25"/>
      <c r="Q48" s="45"/>
      <c r="R48" s="3"/>
      <c r="S48" s="46"/>
      <c r="T48" s="46"/>
      <c r="U48" s="158">
        <f t="shared" si="2"/>
        <v>5</v>
      </c>
      <c r="V48" s="47">
        <f t="shared" si="3"/>
        <v>3.5</v>
      </c>
    </row>
    <row r="49" spans="1:22" ht="256">
      <c r="A49" s="10">
        <v>156</v>
      </c>
      <c r="B49" s="3" t="s">
        <v>121</v>
      </c>
      <c r="C49" s="45" t="s">
        <v>122</v>
      </c>
      <c r="D49" s="3">
        <v>4</v>
      </c>
      <c r="E49" s="45" t="s">
        <v>110</v>
      </c>
      <c r="F49" s="3"/>
      <c r="G49" s="46">
        <v>3</v>
      </c>
      <c r="H49"/>
      <c r="I49" s="42"/>
      <c r="J49"/>
      <c r="K49"/>
      <c r="L49"/>
      <c r="M49" s="42"/>
      <c r="N49"/>
      <c r="O49" s="46"/>
      <c r="P49" s="25"/>
      <c r="Q49" s="45"/>
      <c r="R49" s="3"/>
      <c r="S49" s="46"/>
      <c r="T49" s="46"/>
      <c r="U49" s="158">
        <f t="shared" si="2"/>
        <v>4</v>
      </c>
      <c r="V49" s="47">
        <f t="shared" si="3"/>
        <v>3</v>
      </c>
    </row>
    <row r="50" spans="1:22" ht="16">
      <c r="A50" s="10">
        <v>157</v>
      </c>
      <c r="B50" s="3" t="s">
        <v>123</v>
      </c>
      <c r="C50" s="45" t="s">
        <v>124</v>
      </c>
      <c r="D50" s="3">
        <v>4</v>
      </c>
      <c r="E50" s="45" t="s">
        <v>110</v>
      </c>
      <c r="F50" s="3"/>
      <c r="G50" s="46">
        <v>3</v>
      </c>
      <c r="H50"/>
      <c r="I50" s="42"/>
      <c r="J50"/>
      <c r="K50"/>
      <c r="L50"/>
      <c r="M50" s="42"/>
      <c r="N50"/>
      <c r="O50" s="46"/>
      <c r="P50" s="25"/>
      <c r="Q50" s="45"/>
      <c r="R50" s="3"/>
      <c r="S50" s="46"/>
      <c r="T50" s="46"/>
      <c r="U50" s="158">
        <f t="shared" si="2"/>
        <v>4</v>
      </c>
      <c r="V50" s="47">
        <f t="shared" si="3"/>
        <v>3</v>
      </c>
    </row>
    <row r="51" spans="1:22" ht="128">
      <c r="A51" s="10">
        <v>158</v>
      </c>
      <c r="B51" s="3" t="s">
        <v>125</v>
      </c>
      <c r="C51" s="45" t="s">
        <v>126</v>
      </c>
      <c r="D51" s="3">
        <v>4</v>
      </c>
      <c r="E51" s="45" t="s">
        <v>110</v>
      </c>
      <c r="F51" s="3"/>
      <c r="G51" s="46">
        <v>4</v>
      </c>
      <c r="H51"/>
      <c r="I51" s="42"/>
      <c r="J51"/>
      <c r="K51"/>
      <c r="L51"/>
      <c r="M51" s="42"/>
      <c r="N51"/>
      <c r="O51" s="46"/>
      <c r="P51" s="25"/>
      <c r="Q51" s="45"/>
      <c r="R51" s="3"/>
      <c r="S51" s="46"/>
      <c r="T51" s="46"/>
      <c r="U51" s="158">
        <f t="shared" si="2"/>
        <v>4</v>
      </c>
      <c r="V51" s="47">
        <f t="shared" si="3"/>
        <v>4</v>
      </c>
    </row>
    <row r="52" spans="1:22" ht="32">
      <c r="A52" s="10">
        <v>159</v>
      </c>
      <c r="B52" s="3" t="s">
        <v>127</v>
      </c>
      <c r="C52" s="45" t="s">
        <v>128</v>
      </c>
      <c r="D52" s="3">
        <v>4</v>
      </c>
      <c r="E52" s="45" t="s">
        <v>110</v>
      </c>
      <c r="F52" s="3"/>
      <c r="G52" s="46">
        <v>3</v>
      </c>
      <c r="H52"/>
      <c r="I52" s="42"/>
      <c r="J52"/>
      <c r="K52"/>
      <c r="L52"/>
      <c r="M52" s="42"/>
      <c r="N52"/>
      <c r="O52" s="46"/>
      <c r="P52" s="25"/>
      <c r="Q52" s="45"/>
      <c r="R52" s="3"/>
      <c r="S52" s="46"/>
      <c r="T52" s="46"/>
      <c r="U52" s="158">
        <f t="shared" si="2"/>
        <v>4</v>
      </c>
      <c r="V52" s="47">
        <f t="shared" si="3"/>
        <v>3</v>
      </c>
    </row>
    <row r="53" spans="1:22" ht="48">
      <c r="A53" s="10">
        <v>160</v>
      </c>
      <c r="B53" s="3" t="s">
        <v>129</v>
      </c>
      <c r="C53" s="45" t="s">
        <v>130</v>
      </c>
      <c r="D53" s="3">
        <v>4</v>
      </c>
      <c r="E53" s="45" t="s">
        <v>110</v>
      </c>
      <c r="F53" s="3"/>
      <c r="G53" s="46">
        <v>3</v>
      </c>
      <c r="H53"/>
      <c r="I53" s="42"/>
      <c r="J53"/>
      <c r="K53"/>
      <c r="L53"/>
      <c r="M53" s="42"/>
      <c r="N53"/>
      <c r="O53" s="46"/>
      <c r="P53" s="25"/>
      <c r="Q53" s="45"/>
      <c r="R53" s="3"/>
      <c r="S53" s="46"/>
      <c r="T53" s="46"/>
      <c r="U53" s="158">
        <f t="shared" si="2"/>
        <v>4</v>
      </c>
      <c r="V53" s="47">
        <f t="shared" si="3"/>
        <v>3</v>
      </c>
    </row>
    <row r="54" spans="1:22" ht="48">
      <c r="A54" s="10">
        <v>161</v>
      </c>
      <c r="B54" s="3" t="s">
        <v>131</v>
      </c>
      <c r="C54" s="45" t="s">
        <v>132</v>
      </c>
      <c r="D54" s="3">
        <v>4</v>
      </c>
      <c r="E54" s="45" t="s">
        <v>110</v>
      </c>
      <c r="F54" s="3"/>
      <c r="G54" s="46">
        <v>4</v>
      </c>
      <c r="H54"/>
      <c r="I54" s="42"/>
      <c r="J54"/>
      <c r="K54"/>
      <c r="L54"/>
      <c r="M54" s="42"/>
      <c r="N54"/>
      <c r="O54" s="46"/>
      <c r="P54" s="25"/>
      <c r="Q54" s="45"/>
      <c r="R54" s="3"/>
      <c r="S54" s="46"/>
      <c r="T54" s="46"/>
      <c r="U54" s="158">
        <f t="shared" si="2"/>
        <v>4</v>
      </c>
      <c r="V54" s="47">
        <f t="shared" si="3"/>
        <v>4</v>
      </c>
    </row>
    <row r="55" spans="1:22" ht="80">
      <c r="A55" s="10">
        <v>162</v>
      </c>
      <c r="B55" s="3" t="s">
        <v>133</v>
      </c>
      <c r="C55" s="45" t="s">
        <v>134</v>
      </c>
      <c r="D55" s="3">
        <v>4</v>
      </c>
      <c r="E55" s="45" t="s">
        <v>110</v>
      </c>
      <c r="F55" s="3"/>
      <c r="G55" s="46">
        <v>3</v>
      </c>
      <c r="H55"/>
      <c r="I55" s="42"/>
      <c r="J55"/>
      <c r="K55"/>
      <c r="L55"/>
      <c r="M55" s="42"/>
      <c r="N55"/>
      <c r="O55" s="46"/>
      <c r="P55" s="25"/>
      <c r="Q55" s="45"/>
      <c r="R55" s="3"/>
      <c r="S55" s="46"/>
      <c r="T55" s="46"/>
      <c r="U55" s="158">
        <f t="shared" si="2"/>
        <v>4</v>
      </c>
      <c r="V55" s="47">
        <f t="shared" si="3"/>
        <v>3</v>
      </c>
    </row>
    <row r="56" spans="1:22" ht="64">
      <c r="A56" s="10">
        <v>163</v>
      </c>
      <c r="B56" s="3" t="s">
        <v>135</v>
      </c>
      <c r="C56" s="45" t="s">
        <v>136</v>
      </c>
      <c r="D56" s="3">
        <v>4</v>
      </c>
      <c r="E56" s="45" t="s">
        <v>110</v>
      </c>
      <c r="F56" s="3"/>
      <c r="G56" s="46">
        <v>4</v>
      </c>
      <c r="H56"/>
      <c r="I56" s="42"/>
      <c r="J56"/>
      <c r="K56"/>
      <c r="L56"/>
      <c r="M56" s="42"/>
      <c r="N56"/>
      <c r="O56" s="46"/>
      <c r="P56" s="25"/>
      <c r="Q56" s="45"/>
      <c r="R56" s="3"/>
      <c r="S56" s="46"/>
      <c r="T56" s="46"/>
      <c r="U56" s="158">
        <f t="shared" si="2"/>
        <v>4</v>
      </c>
      <c r="V56" s="47">
        <f t="shared" si="3"/>
        <v>4</v>
      </c>
    </row>
    <row r="57" spans="1:22" ht="144">
      <c r="A57" s="10">
        <v>164</v>
      </c>
      <c r="B57" s="3" t="s">
        <v>137</v>
      </c>
      <c r="C57" s="45" t="s">
        <v>138</v>
      </c>
      <c r="D57" s="3">
        <v>5</v>
      </c>
      <c r="E57" s="45" t="s">
        <v>110</v>
      </c>
      <c r="F57" s="3"/>
      <c r="G57" s="46">
        <v>4</v>
      </c>
      <c r="H57"/>
      <c r="I57" s="42"/>
      <c r="J57"/>
      <c r="K57"/>
      <c r="L57"/>
      <c r="M57" s="42"/>
      <c r="N57"/>
      <c r="O57" s="46"/>
      <c r="P57" s="25"/>
      <c r="Q57" s="45"/>
      <c r="R57" s="3"/>
      <c r="S57" s="46"/>
      <c r="T57" s="46"/>
      <c r="U57" s="158">
        <f t="shared" si="2"/>
        <v>5</v>
      </c>
      <c r="V57" s="47">
        <f t="shared" si="3"/>
        <v>4</v>
      </c>
    </row>
    <row r="58" spans="1:22" ht="48">
      <c r="A58" s="10">
        <v>165</v>
      </c>
      <c r="B58" s="3" t="s">
        <v>139</v>
      </c>
      <c r="C58" s="45" t="s">
        <v>140</v>
      </c>
      <c r="D58" s="3">
        <v>5</v>
      </c>
      <c r="E58" s="45" t="s">
        <v>110</v>
      </c>
      <c r="F58" s="3"/>
      <c r="G58" s="46">
        <v>3</v>
      </c>
      <c r="H58"/>
      <c r="I58" s="42"/>
      <c r="J58"/>
      <c r="K58"/>
      <c r="L58"/>
      <c r="M58" s="42"/>
      <c r="N58"/>
      <c r="O58" s="46"/>
      <c r="P58" s="25"/>
      <c r="Q58" s="45"/>
      <c r="R58" s="3"/>
      <c r="S58" s="46"/>
      <c r="T58" s="46"/>
      <c r="U58" s="158">
        <f t="shared" si="2"/>
        <v>5</v>
      </c>
      <c r="V58" s="47">
        <f t="shared" si="3"/>
        <v>3</v>
      </c>
    </row>
    <row r="59" spans="1:22" ht="64">
      <c r="A59" s="10">
        <v>166</v>
      </c>
      <c r="B59" s="3" t="s">
        <v>141</v>
      </c>
      <c r="C59" s="45" t="s">
        <v>142</v>
      </c>
      <c r="D59" s="3">
        <v>4</v>
      </c>
      <c r="E59" s="45" t="s">
        <v>110</v>
      </c>
      <c r="F59" s="3"/>
      <c r="G59" s="46">
        <v>3</v>
      </c>
      <c r="H59"/>
      <c r="I59" s="42"/>
      <c r="J59"/>
      <c r="K59"/>
      <c r="L59"/>
      <c r="M59" s="42"/>
      <c r="N59"/>
      <c r="O59" s="46"/>
      <c r="P59" s="25"/>
      <c r="Q59" s="45"/>
      <c r="R59" s="3"/>
      <c r="S59" s="46"/>
      <c r="T59" s="46"/>
      <c r="U59" s="158">
        <f t="shared" si="2"/>
        <v>4</v>
      </c>
      <c r="V59" s="47">
        <f t="shared" si="3"/>
        <v>3</v>
      </c>
    </row>
    <row r="60" spans="1:22" ht="64">
      <c r="A60" s="10">
        <v>167</v>
      </c>
      <c r="B60" s="3" t="s">
        <v>143</v>
      </c>
      <c r="C60" s="45" t="s">
        <v>144</v>
      </c>
      <c r="D60" s="3">
        <v>4</v>
      </c>
      <c r="E60" s="45" t="s">
        <v>110</v>
      </c>
      <c r="F60" s="3"/>
      <c r="G60" s="46">
        <v>3</v>
      </c>
      <c r="H60"/>
      <c r="I60" s="42"/>
      <c r="J60"/>
      <c r="K60"/>
      <c r="L60"/>
      <c r="M60" s="42"/>
      <c r="N60"/>
      <c r="O60" s="46"/>
      <c r="P60" s="25"/>
      <c r="Q60" s="45"/>
      <c r="R60" s="3"/>
      <c r="S60" s="46"/>
      <c r="T60" s="46"/>
      <c r="U60" s="158">
        <f t="shared" si="2"/>
        <v>4</v>
      </c>
      <c r="V60" s="47">
        <f t="shared" si="3"/>
        <v>3</v>
      </c>
    </row>
    <row r="61" spans="1:22" ht="32">
      <c r="A61" s="10">
        <v>168</v>
      </c>
      <c r="B61" s="3" t="s">
        <v>145</v>
      </c>
      <c r="C61" s="45" t="s">
        <v>146</v>
      </c>
      <c r="D61" s="3">
        <v>4</v>
      </c>
      <c r="E61" s="45" t="s">
        <v>110</v>
      </c>
      <c r="F61" s="3"/>
      <c r="G61" s="46">
        <v>3</v>
      </c>
      <c r="H61"/>
      <c r="I61" s="42"/>
      <c r="J61"/>
      <c r="K61"/>
      <c r="L61"/>
      <c r="M61" s="42"/>
      <c r="N61"/>
      <c r="O61" s="46"/>
      <c r="P61" s="25"/>
      <c r="Q61" s="45"/>
      <c r="R61" s="3"/>
      <c r="S61" s="46"/>
      <c r="T61" s="46"/>
      <c r="U61" s="158">
        <f t="shared" si="2"/>
        <v>4</v>
      </c>
      <c r="V61" s="47">
        <f t="shared" si="3"/>
        <v>3</v>
      </c>
    </row>
    <row r="62" spans="1:22" ht="48">
      <c r="A62" s="10">
        <v>169</v>
      </c>
      <c r="B62" s="3" t="s">
        <v>147</v>
      </c>
      <c r="C62" s="45" t="s">
        <v>148</v>
      </c>
      <c r="D62" s="3">
        <v>4</v>
      </c>
      <c r="E62" s="45" t="s">
        <v>110</v>
      </c>
      <c r="F62" s="3"/>
      <c r="G62" s="46">
        <v>3</v>
      </c>
      <c r="H62"/>
      <c r="I62" s="42"/>
      <c r="J62"/>
      <c r="K62"/>
      <c r="L62"/>
      <c r="M62" s="42"/>
      <c r="N62"/>
      <c r="O62" s="46"/>
      <c r="P62" s="25"/>
      <c r="Q62" s="45"/>
      <c r="R62" s="3"/>
      <c r="S62" s="46"/>
      <c r="T62" s="46"/>
      <c r="U62" s="158">
        <f t="shared" si="2"/>
        <v>4</v>
      </c>
      <c r="V62" s="47">
        <f t="shared" si="3"/>
        <v>3</v>
      </c>
    </row>
    <row r="63" spans="1:22" ht="16">
      <c r="A63" s="10">
        <v>170</v>
      </c>
      <c r="B63" s="3" t="s">
        <v>149</v>
      </c>
      <c r="C63" s="45" t="s">
        <v>150</v>
      </c>
      <c r="D63" s="3">
        <v>4</v>
      </c>
      <c r="E63" s="45" t="s">
        <v>110</v>
      </c>
      <c r="F63" s="3"/>
      <c r="G63" s="46">
        <v>3</v>
      </c>
      <c r="H63"/>
      <c r="I63" s="42"/>
      <c r="J63"/>
      <c r="K63"/>
      <c r="L63"/>
      <c r="M63" s="42"/>
      <c r="N63"/>
      <c r="O63" s="46"/>
      <c r="P63" s="25"/>
      <c r="Q63" s="45"/>
      <c r="R63" s="3"/>
      <c r="S63" s="46"/>
      <c r="T63" s="46"/>
      <c r="U63" s="158">
        <f t="shared" si="2"/>
        <v>4</v>
      </c>
      <c r="V63" s="47">
        <f t="shared" si="3"/>
        <v>3</v>
      </c>
    </row>
    <row r="64" spans="1:22" ht="32">
      <c r="A64" s="10">
        <v>171</v>
      </c>
      <c r="B64" s="3" t="s">
        <v>151</v>
      </c>
      <c r="C64" s="45" t="s">
        <v>152</v>
      </c>
      <c r="D64" s="3">
        <v>4</v>
      </c>
      <c r="E64" s="45" t="s">
        <v>110</v>
      </c>
      <c r="F64" s="3"/>
      <c r="G64" s="46">
        <v>3</v>
      </c>
      <c r="H64"/>
      <c r="I64" s="42"/>
      <c r="J64"/>
      <c r="K64"/>
      <c r="L64"/>
      <c r="M64" s="42"/>
      <c r="N64"/>
      <c r="O64" s="46"/>
      <c r="P64" s="25"/>
      <c r="Q64" s="45"/>
      <c r="R64" s="3"/>
      <c r="S64" s="46"/>
      <c r="T64" s="46"/>
      <c r="U64" s="158">
        <f t="shared" si="2"/>
        <v>4</v>
      </c>
      <c r="V64" s="47">
        <f t="shared" si="3"/>
        <v>3</v>
      </c>
    </row>
    <row r="65" spans="1:22" ht="96">
      <c r="A65" s="10">
        <v>172</v>
      </c>
      <c r="B65" s="3" t="s">
        <v>100</v>
      </c>
      <c r="C65" s="45" t="s">
        <v>101</v>
      </c>
      <c r="D65" s="3">
        <v>2</v>
      </c>
      <c r="E65" s="45" t="s">
        <v>110</v>
      </c>
      <c r="F65" s="3"/>
      <c r="G65" s="46">
        <v>2</v>
      </c>
      <c r="H65" s="3">
        <v>5</v>
      </c>
      <c r="I65" s="45" t="s">
        <v>153</v>
      </c>
      <c r="J65" s="3"/>
      <c r="K65" s="46">
        <v>2</v>
      </c>
      <c r="L65" s="25">
        <v>4</v>
      </c>
      <c r="M65" s="3" t="s">
        <v>103</v>
      </c>
      <c r="N65" s="3"/>
      <c r="O65" s="46">
        <v>3</v>
      </c>
      <c r="P65" s="25"/>
      <c r="Q65" s="45"/>
      <c r="R65" s="3"/>
      <c r="S65" s="46"/>
      <c r="T65" s="46"/>
      <c r="U65" s="158">
        <f t="shared" si="2"/>
        <v>4</v>
      </c>
      <c r="V65" s="47">
        <f t="shared" si="3"/>
        <v>3</v>
      </c>
    </row>
    <row r="66" spans="1:22">
      <c r="D66" s="4"/>
      <c r="G66" s="48"/>
      <c r="H66" s="4"/>
      <c r="K66" s="48"/>
      <c r="L66"/>
      <c r="M66" s="42"/>
      <c r="N66"/>
      <c r="O66" s="10"/>
      <c r="S66" s="10"/>
      <c r="T66" s="10"/>
    </row>
    <row r="67" spans="1:22">
      <c r="D67" s="4"/>
      <c r="G67" s="48"/>
      <c r="H67" s="4"/>
      <c r="K67" s="48"/>
      <c r="L67"/>
      <c r="M67" s="42"/>
      <c r="N67"/>
      <c r="O67" s="10"/>
      <c r="S67" s="10"/>
      <c r="T67" s="10"/>
    </row>
    <row r="68" spans="1:22">
      <c r="D68" s="4"/>
      <c r="G68" s="48"/>
      <c r="H68" s="4"/>
      <c r="K68" s="48"/>
      <c r="L68"/>
      <c r="M68" s="42"/>
      <c r="N68"/>
      <c r="O68" s="10"/>
      <c r="S68" s="10"/>
      <c r="T68" s="10"/>
    </row>
    <row r="69" spans="1:22" ht="25">
      <c r="B69" s="31" t="s">
        <v>46</v>
      </c>
      <c r="D69" s="4"/>
      <c r="G69" s="48"/>
      <c r="H69" s="4"/>
      <c r="K69" s="48"/>
      <c r="L69"/>
      <c r="M69" s="42"/>
      <c r="N69"/>
      <c r="O69" s="10"/>
      <c r="S69" s="10"/>
      <c r="T69" s="10"/>
    </row>
    <row r="70" spans="1:22" ht="64">
      <c r="A70" s="10">
        <v>173</v>
      </c>
      <c r="B70" s="3" t="s">
        <v>154</v>
      </c>
      <c r="C70" s="45" t="s">
        <v>155</v>
      </c>
      <c r="D70" s="3">
        <v>4</v>
      </c>
      <c r="E70" s="45" t="s">
        <v>156</v>
      </c>
      <c r="F70" s="3"/>
      <c r="G70" s="46">
        <v>4</v>
      </c>
      <c r="H70"/>
      <c r="I70" s="42"/>
      <c r="J70"/>
      <c r="K70" s="46">
        <v>3</v>
      </c>
      <c r="L70"/>
      <c r="M70" s="42"/>
      <c r="N70"/>
      <c r="O70" s="46"/>
      <c r="P70" s="25"/>
      <c r="Q70" s="45"/>
      <c r="R70" s="3"/>
      <c r="S70" s="46"/>
      <c r="T70" s="46"/>
      <c r="U70" s="158">
        <f t="shared" ref="U70:U83" si="4">IF(P70&lt;&gt;"",P70,IF(L70&lt;&gt;"",L70,IF(H70&lt;&gt;"",H70,IF(D70&lt;&gt;"",D70,""))))</f>
        <v>4</v>
      </c>
      <c r="V70" s="47">
        <f t="shared" ref="V70:V83" si="5">IF(S70&lt;&gt;"",S70,IF(O70&lt;&gt;"",O70,IF(K70&lt;&gt;"",K70,IF(G70&lt;&gt;"",G70,""))))</f>
        <v>3</v>
      </c>
    </row>
    <row r="71" spans="1:22" ht="160">
      <c r="A71" s="10">
        <v>174</v>
      </c>
      <c r="B71" s="3" t="s">
        <v>157</v>
      </c>
      <c r="C71" s="45" t="s">
        <v>158</v>
      </c>
      <c r="D71" s="3">
        <v>4</v>
      </c>
      <c r="E71" s="45" t="s">
        <v>156</v>
      </c>
      <c r="F71" s="3"/>
      <c r="G71" s="46">
        <v>4</v>
      </c>
      <c r="H71"/>
      <c r="I71" s="42"/>
      <c r="J71"/>
      <c r="K71" s="46">
        <v>3</v>
      </c>
      <c r="L71"/>
      <c r="M71" s="42"/>
      <c r="N71"/>
      <c r="O71" s="46"/>
      <c r="P71" s="25"/>
      <c r="Q71" s="45"/>
      <c r="R71" s="3"/>
      <c r="S71" s="46"/>
      <c r="T71" s="46"/>
      <c r="U71" s="158">
        <f t="shared" si="4"/>
        <v>4</v>
      </c>
      <c r="V71" s="47">
        <f t="shared" si="5"/>
        <v>3</v>
      </c>
    </row>
    <row r="72" spans="1:22" ht="16">
      <c r="A72" s="10">
        <v>175</v>
      </c>
      <c r="B72" s="3" t="s">
        <v>159</v>
      </c>
      <c r="C72" s="45" t="s">
        <v>160</v>
      </c>
      <c r="D72" s="3">
        <v>5</v>
      </c>
      <c r="E72" s="45" t="s">
        <v>156</v>
      </c>
      <c r="F72" s="3"/>
      <c r="G72" s="46">
        <v>3</v>
      </c>
      <c r="H72"/>
      <c r="I72" s="42"/>
      <c r="J72"/>
      <c r="K72"/>
      <c r="L72"/>
      <c r="M72" s="42"/>
      <c r="N72"/>
      <c r="O72" s="46"/>
      <c r="P72" s="25"/>
      <c r="Q72" s="45"/>
      <c r="R72" s="3"/>
      <c r="S72" s="46"/>
      <c r="T72" s="46"/>
      <c r="U72" s="158">
        <f t="shared" si="4"/>
        <v>5</v>
      </c>
      <c r="V72" s="47">
        <f t="shared" si="5"/>
        <v>3</v>
      </c>
    </row>
    <row r="73" spans="1:22" ht="192">
      <c r="A73" s="10">
        <v>176</v>
      </c>
      <c r="B73" s="3" t="s">
        <v>161</v>
      </c>
      <c r="C73" s="45" t="s">
        <v>162</v>
      </c>
      <c r="D73" s="3">
        <v>2</v>
      </c>
      <c r="E73" s="45" t="s">
        <v>156</v>
      </c>
      <c r="F73" s="3"/>
      <c r="G73" s="46">
        <v>4</v>
      </c>
      <c r="H73" s="3">
        <v>5</v>
      </c>
      <c r="I73" s="45" t="s">
        <v>163</v>
      </c>
      <c r="J73" s="3"/>
      <c r="K73" s="46">
        <v>4</v>
      </c>
      <c r="L73" s="25">
        <v>5</v>
      </c>
      <c r="M73" s="45" t="s">
        <v>164</v>
      </c>
      <c r="N73" s="3"/>
      <c r="O73" s="46">
        <v>3.5</v>
      </c>
      <c r="P73" s="25"/>
      <c r="Q73" s="45"/>
      <c r="R73" s="3"/>
      <c r="S73" s="46"/>
      <c r="T73" s="46"/>
      <c r="U73" s="158">
        <f t="shared" si="4"/>
        <v>5</v>
      </c>
      <c r="V73" s="47">
        <f t="shared" si="5"/>
        <v>3.5</v>
      </c>
    </row>
    <row r="74" spans="1:22" ht="64">
      <c r="A74" s="10">
        <v>177</v>
      </c>
      <c r="B74" s="3" t="s">
        <v>165</v>
      </c>
      <c r="C74" s="45" t="s">
        <v>166</v>
      </c>
      <c r="D74" s="3">
        <v>4</v>
      </c>
      <c r="E74" s="45" t="s">
        <v>156</v>
      </c>
      <c r="F74" s="3"/>
      <c r="G74" s="46">
        <v>3</v>
      </c>
      <c r="H74"/>
      <c r="I74" s="42"/>
      <c r="J74"/>
      <c r="K74"/>
      <c r="L74"/>
      <c r="M74" s="42"/>
      <c r="N74"/>
      <c r="O74" s="46"/>
      <c r="P74" s="25"/>
      <c r="Q74" s="45"/>
      <c r="R74" s="3"/>
      <c r="S74" s="46"/>
      <c r="T74" s="46"/>
      <c r="U74" s="158">
        <f t="shared" si="4"/>
        <v>4</v>
      </c>
      <c r="V74" s="47">
        <f t="shared" si="5"/>
        <v>3</v>
      </c>
    </row>
    <row r="75" spans="1:22" ht="96">
      <c r="A75" s="10">
        <v>178</v>
      </c>
      <c r="B75" s="3" t="s">
        <v>167</v>
      </c>
      <c r="C75" s="45" t="s">
        <v>168</v>
      </c>
      <c r="D75" s="3">
        <v>4</v>
      </c>
      <c r="E75" s="45" t="s">
        <v>156</v>
      </c>
      <c r="F75" s="3"/>
      <c r="G75" s="46">
        <v>3</v>
      </c>
      <c r="H75"/>
      <c r="I75" s="42"/>
      <c r="J75"/>
      <c r="K75"/>
      <c r="L75"/>
      <c r="M75" s="42"/>
      <c r="N75"/>
      <c r="O75" s="46"/>
      <c r="P75" s="25"/>
      <c r="Q75" s="45"/>
      <c r="R75" s="3"/>
      <c r="S75" s="46"/>
      <c r="T75" s="46"/>
      <c r="U75" s="158">
        <f t="shared" si="4"/>
        <v>4</v>
      </c>
      <c r="V75" s="47">
        <f t="shared" si="5"/>
        <v>3</v>
      </c>
    </row>
    <row r="76" spans="1:22" ht="32">
      <c r="A76" s="10">
        <v>179</v>
      </c>
      <c r="B76" s="3" t="s">
        <v>169</v>
      </c>
      <c r="C76" s="45" t="s">
        <v>170</v>
      </c>
      <c r="D76" s="3">
        <v>5</v>
      </c>
      <c r="E76" s="45" t="s">
        <v>156</v>
      </c>
      <c r="F76" s="3"/>
      <c r="G76" s="46">
        <v>4</v>
      </c>
      <c r="H76"/>
      <c r="I76" s="42"/>
      <c r="J76"/>
      <c r="K76" s="46">
        <v>3</v>
      </c>
      <c r="L76"/>
      <c r="M76" s="42"/>
      <c r="N76"/>
      <c r="O76" s="46"/>
      <c r="P76" s="25"/>
      <c r="Q76" s="45"/>
      <c r="R76" s="3"/>
      <c r="S76" s="46"/>
      <c r="T76" s="46"/>
      <c r="U76" s="158">
        <f t="shared" si="4"/>
        <v>5</v>
      </c>
      <c r="V76" s="47">
        <f t="shared" si="5"/>
        <v>3</v>
      </c>
    </row>
    <row r="77" spans="1:22" ht="32">
      <c r="A77" s="10">
        <v>180</v>
      </c>
      <c r="B77" s="3" t="s">
        <v>171</v>
      </c>
      <c r="C77" s="45" t="s">
        <v>172</v>
      </c>
      <c r="D77" s="3">
        <v>4</v>
      </c>
      <c r="E77" s="45" t="s">
        <v>156</v>
      </c>
      <c r="F77" s="3"/>
      <c r="G77" s="46">
        <v>3</v>
      </c>
      <c r="H77"/>
      <c r="I77" s="42"/>
      <c r="J77"/>
      <c r="K77"/>
      <c r="L77"/>
      <c r="M77" s="42"/>
      <c r="N77"/>
      <c r="O77" s="46"/>
      <c r="P77" s="25"/>
      <c r="Q77" s="45"/>
      <c r="R77" s="3"/>
      <c r="S77" s="46"/>
      <c r="T77" s="46"/>
      <c r="U77" s="158">
        <f t="shared" si="4"/>
        <v>4</v>
      </c>
      <c r="V77" s="47">
        <f t="shared" si="5"/>
        <v>3</v>
      </c>
    </row>
    <row r="78" spans="1:22" ht="64">
      <c r="A78" s="10">
        <v>181</v>
      </c>
      <c r="B78" s="3" t="s">
        <v>173</v>
      </c>
      <c r="C78" s="45" t="s">
        <v>174</v>
      </c>
      <c r="D78" s="3">
        <v>5</v>
      </c>
      <c r="E78" s="45" t="s">
        <v>156</v>
      </c>
      <c r="F78" s="3"/>
      <c r="G78" s="46">
        <v>4</v>
      </c>
      <c r="H78"/>
      <c r="I78" s="42"/>
      <c r="J78"/>
      <c r="K78"/>
      <c r="L78"/>
      <c r="M78" s="42"/>
      <c r="N78"/>
      <c r="O78" s="46"/>
      <c r="P78" s="25"/>
      <c r="Q78" s="45"/>
      <c r="R78" s="3"/>
      <c r="S78" s="46"/>
      <c r="T78" s="46"/>
      <c r="U78" s="158">
        <f t="shared" si="4"/>
        <v>5</v>
      </c>
      <c r="V78" s="47">
        <f t="shared" si="5"/>
        <v>4</v>
      </c>
    </row>
    <row r="79" spans="1:22" ht="64">
      <c r="A79" s="10">
        <v>182</v>
      </c>
      <c r="B79" s="3" t="s">
        <v>175</v>
      </c>
      <c r="C79" s="45" t="s">
        <v>176</v>
      </c>
      <c r="D79" s="3">
        <v>3</v>
      </c>
      <c r="E79" s="45" t="s">
        <v>156</v>
      </c>
      <c r="F79" s="3"/>
      <c r="G79" s="46">
        <v>2</v>
      </c>
      <c r="H79"/>
      <c r="I79" s="42"/>
      <c r="J79"/>
      <c r="K79"/>
      <c r="L79" s="25">
        <v>4</v>
      </c>
      <c r="M79" s="45" t="s">
        <v>177</v>
      </c>
      <c r="N79" s="3"/>
      <c r="O79" s="46">
        <v>3</v>
      </c>
      <c r="P79" s="25"/>
      <c r="Q79" s="45"/>
      <c r="R79" s="3"/>
      <c r="S79" s="46"/>
      <c r="T79" s="46"/>
      <c r="U79" s="158">
        <f t="shared" si="4"/>
        <v>4</v>
      </c>
      <c r="V79" s="47">
        <f t="shared" si="5"/>
        <v>3</v>
      </c>
    </row>
    <row r="80" spans="1:22" ht="128">
      <c r="A80" s="10">
        <v>183</v>
      </c>
      <c r="B80" s="3" t="s">
        <v>178</v>
      </c>
      <c r="C80" s="45" t="s">
        <v>179</v>
      </c>
      <c r="D80" s="3">
        <v>1</v>
      </c>
      <c r="E80" s="45" t="s">
        <v>156</v>
      </c>
      <c r="F80" s="3"/>
      <c r="G80" s="46">
        <v>2</v>
      </c>
      <c r="H80" s="3">
        <v>5</v>
      </c>
      <c r="I80" s="45" t="s">
        <v>180</v>
      </c>
      <c r="J80" s="3"/>
      <c r="K80" s="46">
        <v>3</v>
      </c>
      <c r="L80" s="25">
        <v>4</v>
      </c>
      <c r="M80" s="45" t="s">
        <v>181</v>
      </c>
      <c r="N80" s="3"/>
      <c r="O80" s="46">
        <v>3</v>
      </c>
      <c r="P80" s="25"/>
      <c r="Q80" s="45"/>
      <c r="R80" s="3"/>
      <c r="S80" s="46"/>
      <c r="T80" s="46"/>
      <c r="U80" s="158">
        <f t="shared" si="4"/>
        <v>4</v>
      </c>
      <c r="V80" s="47">
        <f t="shared" si="5"/>
        <v>3</v>
      </c>
    </row>
    <row r="81" spans="1:22" ht="16">
      <c r="A81" s="10">
        <v>184</v>
      </c>
      <c r="B81" s="3" t="s">
        <v>182</v>
      </c>
      <c r="C81" s="45" t="s">
        <v>183</v>
      </c>
      <c r="D81" s="3">
        <v>4</v>
      </c>
      <c r="E81" s="45" t="s">
        <v>156</v>
      </c>
      <c r="F81" s="3"/>
      <c r="G81" s="46">
        <v>3</v>
      </c>
      <c r="H81"/>
      <c r="I81" s="42"/>
      <c r="J81"/>
      <c r="K81"/>
      <c r="L81"/>
      <c r="M81" s="42"/>
      <c r="N81"/>
      <c r="O81" s="46"/>
      <c r="P81" s="25"/>
      <c r="Q81" s="45"/>
      <c r="R81" s="3"/>
      <c r="S81" s="46"/>
      <c r="T81" s="46"/>
      <c r="U81" s="158">
        <f t="shared" si="4"/>
        <v>4</v>
      </c>
      <c r="V81" s="47">
        <f t="shared" si="5"/>
        <v>3</v>
      </c>
    </row>
    <row r="82" spans="1:22" ht="32">
      <c r="A82" s="10">
        <v>185</v>
      </c>
      <c r="B82" s="3" t="s">
        <v>149</v>
      </c>
      <c r="C82" s="45" t="s">
        <v>184</v>
      </c>
      <c r="D82" s="3">
        <v>4</v>
      </c>
      <c r="E82" s="45" t="s">
        <v>156</v>
      </c>
      <c r="F82" s="3"/>
      <c r="G82" s="46">
        <v>3</v>
      </c>
      <c r="H82"/>
      <c r="I82" s="42"/>
      <c r="J82"/>
      <c r="K82"/>
      <c r="L82"/>
      <c r="M82" s="42"/>
      <c r="N82"/>
      <c r="O82" s="46"/>
      <c r="P82" s="25"/>
      <c r="Q82" s="45"/>
      <c r="R82" s="3"/>
      <c r="S82" s="46"/>
      <c r="T82" s="46"/>
      <c r="U82" s="158">
        <f t="shared" si="4"/>
        <v>4</v>
      </c>
      <c r="V82" s="47">
        <f t="shared" si="5"/>
        <v>3</v>
      </c>
    </row>
    <row r="83" spans="1:22" ht="32">
      <c r="A83" s="10">
        <v>186</v>
      </c>
      <c r="B83" s="3" t="s">
        <v>185</v>
      </c>
      <c r="C83" s="45" t="s">
        <v>186</v>
      </c>
      <c r="D83" s="3">
        <v>4</v>
      </c>
      <c r="E83" s="45" t="s">
        <v>156</v>
      </c>
      <c r="F83" s="3"/>
      <c r="G83" s="46">
        <v>3</v>
      </c>
      <c r="H83"/>
      <c r="I83" s="42"/>
      <c r="J83"/>
      <c r="K83"/>
      <c r="L83"/>
      <c r="M83" s="42"/>
      <c r="N83"/>
      <c r="O83" s="46"/>
      <c r="P83" s="25"/>
      <c r="Q83" s="45"/>
      <c r="R83" s="3"/>
      <c r="S83" s="46"/>
      <c r="T83" s="46"/>
      <c r="U83" s="158">
        <f t="shared" si="4"/>
        <v>4</v>
      </c>
      <c r="V83" s="47">
        <f t="shared" si="5"/>
        <v>3</v>
      </c>
    </row>
    <row r="84" spans="1:22">
      <c r="D84" s="4"/>
      <c r="G84" s="48"/>
      <c r="H84" s="4"/>
      <c r="K84" s="48"/>
      <c r="L84"/>
      <c r="M84" s="42"/>
      <c r="N84"/>
      <c r="O84" s="10"/>
      <c r="S84" s="10"/>
      <c r="T84" s="10"/>
    </row>
    <row r="85" spans="1:22">
      <c r="D85" s="4"/>
      <c r="G85" s="48"/>
      <c r="H85" s="4"/>
      <c r="K85" s="48"/>
      <c r="L85"/>
      <c r="M85" s="42"/>
      <c r="N85"/>
      <c r="O85" s="10"/>
      <c r="S85" s="10"/>
      <c r="T85" s="10"/>
    </row>
    <row r="86" spans="1:22">
      <c r="D86" s="4"/>
      <c r="G86" s="48"/>
      <c r="H86" s="4"/>
      <c r="K86" s="48"/>
      <c r="L86"/>
      <c r="M86" s="42"/>
      <c r="N86"/>
      <c r="O86" s="10"/>
      <c r="S86" s="10"/>
      <c r="T86" s="10"/>
    </row>
    <row r="87" spans="1:22" ht="25">
      <c r="B87" s="31" t="s">
        <v>47</v>
      </c>
      <c r="D87" s="4"/>
      <c r="G87" s="48"/>
      <c r="H87" s="4"/>
      <c r="K87" s="48"/>
      <c r="L87"/>
      <c r="M87" s="42"/>
      <c r="N87"/>
      <c r="O87" s="10"/>
      <c r="S87" s="10"/>
      <c r="T87" s="10"/>
    </row>
    <row r="88" spans="1:22" ht="256">
      <c r="A88" s="10">
        <v>187</v>
      </c>
      <c r="B88" s="3" t="s">
        <v>187</v>
      </c>
      <c r="C88" s="45" t="s">
        <v>188</v>
      </c>
      <c r="D88" s="3">
        <v>0</v>
      </c>
      <c r="E88" s="45" t="s">
        <v>189</v>
      </c>
      <c r="F88" s="3"/>
      <c r="G88" s="46">
        <v>3</v>
      </c>
      <c r="H88" s="3">
        <v>5</v>
      </c>
      <c r="I88" s="45" t="s">
        <v>190</v>
      </c>
      <c r="J88" s="3"/>
      <c r="K88" s="46">
        <v>4</v>
      </c>
      <c r="L88" s="25">
        <v>5</v>
      </c>
      <c r="M88" s="45" t="s">
        <v>191</v>
      </c>
      <c r="N88" s="3"/>
      <c r="O88" s="46">
        <v>4</v>
      </c>
      <c r="P88" s="25"/>
      <c r="Q88" s="45"/>
      <c r="R88" s="3"/>
      <c r="S88" s="46"/>
      <c r="T88" s="46"/>
      <c r="U88" s="158">
        <f t="shared" ref="U88:U95" si="6">IF(P88&lt;&gt;"",P88,IF(L88&lt;&gt;"",L88,IF(H88&lt;&gt;"",H88,IF(D88&lt;&gt;"",D88,""))))</f>
        <v>5</v>
      </c>
      <c r="V88" s="47">
        <f t="shared" ref="V88:V95" si="7">IF(S88&lt;&gt;"",S88,IF(O88&lt;&gt;"",O88,IF(K88&lt;&gt;"",K88,IF(G88&lt;&gt;"",G88,""))))</f>
        <v>4</v>
      </c>
    </row>
    <row r="89" spans="1:22" ht="80">
      <c r="A89" s="10">
        <v>188</v>
      </c>
      <c r="B89" s="3" t="s">
        <v>192</v>
      </c>
      <c r="C89" s="45" t="s">
        <v>193</v>
      </c>
      <c r="D89" s="3">
        <v>0</v>
      </c>
      <c r="E89" s="45" t="s">
        <v>189</v>
      </c>
      <c r="F89" s="3"/>
      <c r="G89" s="46">
        <v>3</v>
      </c>
      <c r="H89" s="3">
        <v>5</v>
      </c>
      <c r="I89" s="45" t="s">
        <v>194</v>
      </c>
      <c r="J89" s="3"/>
      <c r="K89" s="46">
        <v>3</v>
      </c>
      <c r="L89" s="25">
        <v>5</v>
      </c>
      <c r="M89" s="45" t="s">
        <v>195</v>
      </c>
      <c r="N89" s="3"/>
      <c r="O89" s="46">
        <v>3</v>
      </c>
      <c r="P89" s="25"/>
      <c r="Q89" s="45"/>
      <c r="R89" s="3"/>
      <c r="S89" s="46"/>
      <c r="T89" s="46"/>
      <c r="U89" s="158">
        <f t="shared" si="6"/>
        <v>5</v>
      </c>
      <c r="V89" s="47">
        <f t="shared" si="7"/>
        <v>3</v>
      </c>
    </row>
    <row r="90" spans="1:22" ht="176">
      <c r="A90" s="10">
        <v>189</v>
      </c>
      <c r="B90" s="3" t="s">
        <v>196</v>
      </c>
      <c r="C90" s="45" t="s">
        <v>197</v>
      </c>
      <c r="D90" s="3">
        <v>0</v>
      </c>
      <c r="E90" s="45" t="s">
        <v>189</v>
      </c>
      <c r="F90" s="3"/>
      <c r="G90" s="46">
        <v>3</v>
      </c>
      <c r="H90" s="3">
        <v>4</v>
      </c>
      <c r="I90" s="45" t="s">
        <v>198</v>
      </c>
      <c r="J90" s="3"/>
      <c r="K90" s="46">
        <v>4</v>
      </c>
      <c r="L90" s="25">
        <v>4</v>
      </c>
      <c r="M90" s="45" t="s">
        <v>199</v>
      </c>
      <c r="N90" s="3"/>
      <c r="O90" s="46">
        <v>4</v>
      </c>
      <c r="P90" s="25"/>
      <c r="Q90" s="45"/>
      <c r="R90" s="3"/>
      <c r="S90" s="46"/>
      <c r="T90" s="46"/>
      <c r="U90" s="158">
        <f t="shared" si="6"/>
        <v>4</v>
      </c>
      <c r="V90" s="47">
        <f t="shared" si="7"/>
        <v>4</v>
      </c>
    </row>
    <row r="91" spans="1:22" ht="48">
      <c r="A91" s="10">
        <v>190</v>
      </c>
      <c r="B91" s="3" t="s">
        <v>200</v>
      </c>
      <c r="C91" s="45" t="s">
        <v>201</v>
      </c>
      <c r="D91" s="3">
        <v>0</v>
      </c>
      <c r="E91" s="45" t="s">
        <v>189</v>
      </c>
      <c r="F91" s="3"/>
      <c r="G91" s="46">
        <v>3</v>
      </c>
      <c r="H91" s="3">
        <v>5</v>
      </c>
      <c r="I91" s="45" t="s">
        <v>202</v>
      </c>
      <c r="J91" s="3"/>
      <c r="K91" s="46">
        <v>3</v>
      </c>
      <c r="L91" s="25">
        <v>5</v>
      </c>
      <c r="M91" s="45" t="s">
        <v>203</v>
      </c>
      <c r="N91" s="3"/>
      <c r="O91" s="46">
        <v>3</v>
      </c>
      <c r="P91" s="25"/>
      <c r="Q91" s="45"/>
      <c r="R91" s="3"/>
      <c r="S91" s="46"/>
      <c r="T91" s="46"/>
      <c r="U91" s="158">
        <f t="shared" si="6"/>
        <v>5</v>
      </c>
      <c r="V91" s="47">
        <f t="shared" si="7"/>
        <v>3</v>
      </c>
    </row>
    <row r="92" spans="1:22" ht="32">
      <c r="A92" s="10">
        <v>191</v>
      </c>
      <c r="B92" s="3" t="s">
        <v>204</v>
      </c>
      <c r="C92" s="45" t="s">
        <v>205</v>
      </c>
      <c r="D92" s="3">
        <v>0</v>
      </c>
      <c r="E92" s="45" t="s">
        <v>189</v>
      </c>
      <c r="F92" s="3"/>
      <c r="G92" s="46">
        <v>3</v>
      </c>
      <c r="H92" s="3">
        <v>5</v>
      </c>
      <c r="I92" s="45" t="s">
        <v>206</v>
      </c>
      <c r="J92" s="3"/>
      <c r="K92" s="46">
        <v>3</v>
      </c>
      <c r="L92" s="25">
        <v>5</v>
      </c>
      <c r="M92" s="45" t="s">
        <v>207</v>
      </c>
      <c r="N92" s="3"/>
      <c r="O92" s="46">
        <v>3</v>
      </c>
      <c r="P92" s="25"/>
      <c r="Q92" s="45"/>
      <c r="R92" s="3"/>
      <c r="S92" s="46"/>
      <c r="T92" s="46"/>
      <c r="U92" s="158">
        <f t="shared" si="6"/>
        <v>5</v>
      </c>
      <c r="V92" s="47">
        <f t="shared" si="7"/>
        <v>3</v>
      </c>
    </row>
    <row r="93" spans="1:22" ht="176">
      <c r="A93" s="10">
        <v>192</v>
      </c>
      <c r="B93" s="3" t="s">
        <v>208</v>
      </c>
      <c r="C93" s="45" t="s">
        <v>209</v>
      </c>
      <c r="D93" s="3">
        <v>0</v>
      </c>
      <c r="E93" s="45" t="s">
        <v>189</v>
      </c>
      <c r="F93" s="3"/>
      <c r="G93" s="46">
        <v>3</v>
      </c>
      <c r="H93" s="3">
        <v>5</v>
      </c>
      <c r="I93" s="45" t="s">
        <v>210</v>
      </c>
      <c r="J93" s="3"/>
      <c r="K93" s="46">
        <v>3</v>
      </c>
      <c r="L93" s="25">
        <v>5</v>
      </c>
      <c r="M93" s="45" t="s">
        <v>211</v>
      </c>
      <c r="N93" s="3"/>
      <c r="O93" s="46">
        <v>3</v>
      </c>
      <c r="P93" s="25"/>
      <c r="Q93" s="45"/>
      <c r="R93" s="3"/>
      <c r="S93" s="46"/>
      <c r="T93" s="46"/>
      <c r="U93" s="158">
        <f t="shared" si="6"/>
        <v>5</v>
      </c>
      <c r="V93" s="47">
        <f t="shared" si="7"/>
        <v>3</v>
      </c>
    </row>
    <row r="94" spans="1:22" ht="64">
      <c r="A94" s="10">
        <v>193</v>
      </c>
      <c r="B94" s="3" t="s">
        <v>212</v>
      </c>
      <c r="C94" s="45" t="s">
        <v>213</v>
      </c>
      <c r="D94" s="3">
        <v>0</v>
      </c>
      <c r="E94" s="45" t="s">
        <v>189</v>
      </c>
      <c r="F94" s="3"/>
      <c r="G94" s="46">
        <v>3</v>
      </c>
      <c r="H94" s="3">
        <v>3</v>
      </c>
      <c r="I94" s="45" t="s">
        <v>214</v>
      </c>
      <c r="J94" s="3"/>
      <c r="K94" s="46">
        <v>3</v>
      </c>
      <c r="L94" s="25">
        <v>3</v>
      </c>
      <c r="M94" s="45" t="s">
        <v>215</v>
      </c>
      <c r="N94" s="3"/>
      <c r="O94" s="46">
        <v>3</v>
      </c>
      <c r="P94" s="25"/>
      <c r="Q94" s="45"/>
      <c r="R94" s="3"/>
      <c r="S94" s="46"/>
      <c r="T94" s="46"/>
      <c r="U94" s="158">
        <f t="shared" si="6"/>
        <v>3</v>
      </c>
      <c r="V94" s="47">
        <f t="shared" si="7"/>
        <v>3</v>
      </c>
    </row>
    <row r="95" spans="1:22" ht="64">
      <c r="A95" s="10">
        <v>194</v>
      </c>
      <c r="B95" s="3" t="s">
        <v>175</v>
      </c>
      <c r="C95" s="45" t="s">
        <v>176</v>
      </c>
      <c r="D95" s="3">
        <v>0</v>
      </c>
      <c r="E95" s="45" t="s">
        <v>189</v>
      </c>
      <c r="F95" s="3"/>
      <c r="G95" s="46">
        <v>2</v>
      </c>
      <c r="H95" s="3">
        <v>3</v>
      </c>
      <c r="I95" s="45" t="s">
        <v>216</v>
      </c>
      <c r="J95" s="3"/>
      <c r="K95" s="46">
        <v>2</v>
      </c>
      <c r="L95" s="25">
        <v>4</v>
      </c>
      <c r="M95" s="45" t="s">
        <v>177</v>
      </c>
      <c r="N95" s="3"/>
      <c r="O95" s="46">
        <v>3</v>
      </c>
      <c r="P95" s="25"/>
      <c r="Q95" s="45"/>
      <c r="R95" s="3"/>
      <c r="S95" s="46"/>
      <c r="T95" s="46"/>
      <c r="U95" s="158">
        <f t="shared" si="6"/>
        <v>4</v>
      </c>
      <c r="V95" s="47">
        <f t="shared" si="7"/>
        <v>3</v>
      </c>
    </row>
    <row r="96" spans="1:22">
      <c r="D96" s="4"/>
      <c r="G96" s="48"/>
      <c r="H96" s="4"/>
      <c r="K96" s="48"/>
      <c r="L96"/>
      <c r="M96" s="42"/>
      <c r="N96"/>
      <c r="O96" s="10"/>
      <c r="S96" s="10"/>
      <c r="T96" s="10"/>
    </row>
    <row r="97" spans="1:22">
      <c r="D97" s="4"/>
      <c r="G97" s="48"/>
      <c r="H97" s="4"/>
      <c r="K97" s="48"/>
      <c r="L97"/>
      <c r="M97" s="42"/>
      <c r="N97"/>
      <c r="O97" s="10"/>
      <c r="S97" s="10"/>
      <c r="T97" s="10"/>
    </row>
    <row r="98" spans="1:22">
      <c r="D98" s="4"/>
      <c r="G98" s="48"/>
      <c r="H98" s="4"/>
      <c r="K98" s="48"/>
      <c r="L98"/>
      <c r="M98" s="42"/>
      <c r="N98"/>
      <c r="O98" s="10"/>
      <c r="S98" s="10"/>
      <c r="T98" s="10"/>
    </row>
    <row r="99" spans="1:22" ht="25">
      <c r="B99" s="49" t="s">
        <v>49</v>
      </c>
      <c r="D99" s="4"/>
      <c r="G99" s="48"/>
      <c r="H99" s="4"/>
      <c r="K99" s="48"/>
      <c r="L99"/>
      <c r="M99" s="42"/>
      <c r="N99"/>
      <c r="O99" s="10"/>
      <c r="S99" s="10"/>
      <c r="T99" s="10"/>
    </row>
    <row r="100" spans="1:22" ht="409.6">
      <c r="A100" s="10">
        <v>195</v>
      </c>
      <c r="B100" s="3" t="s">
        <v>217</v>
      </c>
      <c r="C100" s="45" t="s">
        <v>218</v>
      </c>
      <c r="D100" s="3">
        <v>5</v>
      </c>
      <c r="E100" s="45" t="s">
        <v>219</v>
      </c>
      <c r="F100" s="3" t="s">
        <v>220</v>
      </c>
      <c r="G100" s="46">
        <v>4</v>
      </c>
      <c r="H100"/>
      <c r="I100" s="42"/>
      <c r="J100"/>
      <c r="K100"/>
      <c r="L100"/>
      <c r="M100" s="42"/>
      <c r="N100"/>
      <c r="O100" s="46"/>
      <c r="P100" s="25"/>
      <c r="Q100" s="45"/>
      <c r="R100" s="3"/>
      <c r="S100" s="46"/>
      <c r="T100" s="46"/>
      <c r="U100" s="158">
        <f t="shared" ref="U100:U108" si="8">IF(P100&lt;&gt;"",P100,IF(L100&lt;&gt;"",L100,IF(H100&lt;&gt;"",H100,IF(D100&lt;&gt;"",D100,""))))</f>
        <v>5</v>
      </c>
      <c r="V100" s="47">
        <f t="shared" ref="V100:V108" si="9">IF(S100&lt;&gt;"",S100,IF(O100&lt;&gt;"",O100,IF(K100&lt;&gt;"",K100,IF(G100&lt;&gt;"",G100,""))))</f>
        <v>4</v>
      </c>
    </row>
    <row r="101" spans="1:22" ht="176">
      <c r="A101" s="10">
        <v>196</v>
      </c>
      <c r="B101" s="3" t="s">
        <v>221</v>
      </c>
      <c r="C101" s="45" t="s">
        <v>222</v>
      </c>
      <c r="D101" s="3">
        <v>5</v>
      </c>
      <c r="E101" s="45" t="s">
        <v>223</v>
      </c>
      <c r="F101" s="3" t="s">
        <v>224</v>
      </c>
      <c r="G101" s="46">
        <v>4</v>
      </c>
      <c r="H101"/>
      <c r="I101" s="42"/>
      <c r="J101"/>
      <c r="K101" s="46">
        <v>3</v>
      </c>
      <c r="L101"/>
      <c r="M101" s="42"/>
      <c r="N101"/>
      <c r="O101" s="46"/>
      <c r="P101" s="25"/>
      <c r="Q101" s="45"/>
      <c r="R101" s="3"/>
      <c r="S101" s="46"/>
      <c r="T101" s="46"/>
      <c r="U101" s="158">
        <f t="shared" si="8"/>
        <v>5</v>
      </c>
      <c r="V101" s="47">
        <f t="shared" si="9"/>
        <v>3</v>
      </c>
    </row>
    <row r="102" spans="1:22" ht="240">
      <c r="A102" s="10">
        <v>197</v>
      </c>
      <c r="B102" s="3" t="s">
        <v>225</v>
      </c>
      <c r="C102" s="45" t="s">
        <v>226</v>
      </c>
      <c r="D102" s="3">
        <v>3</v>
      </c>
      <c r="E102" s="45"/>
      <c r="F102" s="3" t="s">
        <v>227</v>
      </c>
      <c r="G102" s="46">
        <v>3</v>
      </c>
      <c r="H102" s="3">
        <v>5</v>
      </c>
      <c r="I102" s="45" t="s">
        <v>228</v>
      </c>
      <c r="J102" s="3"/>
      <c r="K102" s="46">
        <v>3</v>
      </c>
      <c r="L102" s="25">
        <v>4</v>
      </c>
      <c r="M102" s="45" t="s">
        <v>229</v>
      </c>
      <c r="N102" s="3"/>
      <c r="O102" s="46">
        <v>4</v>
      </c>
      <c r="P102" s="25"/>
      <c r="Q102" s="45"/>
      <c r="R102" s="3"/>
      <c r="S102" s="46"/>
      <c r="T102" s="46"/>
      <c r="U102" s="158">
        <f t="shared" si="8"/>
        <v>4</v>
      </c>
      <c r="V102" s="47">
        <f t="shared" si="9"/>
        <v>4</v>
      </c>
    </row>
    <row r="103" spans="1:22" ht="128">
      <c r="A103" s="10">
        <v>198</v>
      </c>
      <c r="B103" s="50" t="s">
        <v>230</v>
      </c>
      <c r="C103" s="45" t="s">
        <v>231</v>
      </c>
      <c r="D103" s="3">
        <v>5</v>
      </c>
      <c r="E103" s="45"/>
      <c r="F103" s="3" t="s">
        <v>227</v>
      </c>
      <c r="G103" s="46">
        <v>3</v>
      </c>
      <c r="H103" s="3">
        <v>5</v>
      </c>
      <c r="I103" s="45"/>
      <c r="J103" s="3"/>
      <c r="K103" s="46">
        <v>3</v>
      </c>
      <c r="L103"/>
      <c r="M103" s="42"/>
      <c r="N103"/>
      <c r="O103" s="46"/>
      <c r="P103" s="25"/>
      <c r="Q103" s="45"/>
      <c r="R103" s="3"/>
      <c r="S103" s="46"/>
      <c r="T103" s="46"/>
      <c r="U103" s="158">
        <f t="shared" si="8"/>
        <v>5</v>
      </c>
      <c r="V103" s="47">
        <f t="shared" si="9"/>
        <v>3</v>
      </c>
    </row>
    <row r="104" spans="1:22" ht="288">
      <c r="A104" s="10">
        <v>199</v>
      </c>
      <c r="B104" s="3" t="s">
        <v>232</v>
      </c>
      <c r="C104" s="45" t="s">
        <v>233</v>
      </c>
      <c r="D104" s="3">
        <v>4</v>
      </c>
      <c r="E104" s="45" t="s">
        <v>234</v>
      </c>
      <c r="F104" s="3" t="s">
        <v>235</v>
      </c>
      <c r="G104" s="46">
        <v>3</v>
      </c>
      <c r="H104" s="3">
        <v>4</v>
      </c>
      <c r="I104" s="45" t="s">
        <v>236</v>
      </c>
      <c r="J104" s="3" t="s">
        <v>235</v>
      </c>
      <c r="K104" s="46">
        <v>3</v>
      </c>
      <c r="L104"/>
      <c r="M104" s="42"/>
      <c r="N104"/>
      <c r="O104" s="46"/>
      <c r="P104" s="25"/>
      <c r="Q104" s="45"/>
      <c r="R104" s="3"/>
      <c r="S104" s="46"/>
      <c r="T104" s="46"/>
      <c r="U104" s="158">
        <f t="shared" si="8"/>
        <v>4</v>
      </c>
      <c r="V104" s="47">
        <f t="shared" si="9"/>
        <v>3</v>
      </c>
    </row>
    <row r="105" spans="1:22" ht="192">
      <c r="A105" s="10">
        <v>200</v>
      </c>
      <c r="B105" s="3" t="s">
        <v>54</v>
      </c>
      <c r="C105" s="45" t="s">
        <v>237</v>
      </c>
      <c r="D105" s="3">
        <v>4</v>
      </c>
      <c r="E105" s="45" t="s">
        <v>238</v>
      </c>
      <c r="F105" s="3" t="s">
        <v>235</v>
      </c>
      <c r="G105" s="46">
        <v>3</v>
      </c>
      <c r="H105" s="3">
        <v>4</v>
      </c>
      <c r="I105" s="45" t="s">
        <v>239</v>
      </c>
      <c r="J105" s="3" t="s">
        <v>235</v>
      </c>
      <c r="K105" s="46">
        <v>3</v>
      </c>
      <c r="L105"/>
      <c r="M105" s="42"/>
      <c r="N105"/>
      <c r="O105" s="46"/>
      <c r="P105" s="25"/>
      <c r="Q105" s="45"/>
      <c r="R105" s="3"/>
      <c r="S105" s="46"/>
      <c r="T105" s="46"/>
      <c r="U105" s="158">
        <f t="shared" si="8"/>
        <v>4</v>
      </c>
      <c r="V105" s="47">
        <f t="shared" si="9"/>
        <v>3</v>
      </c>
    </row>
    <row r="106" spans="1:22" ht="144">
      <c r="A106" s="10">
        <v>201</v>
      </c>
      <c r="B106" s="3" t="s">
        <v>240</v>
      </c>
      <c r="C106" s="45" t="s">
        <v>241</v>
      </c>
      <c r="D106" s="3">
        <v>4</v>
      </c>
      <c r="E106" s="45" t="s">
        <v>242</v>
      </c>
      <c r="F106" s="3"/>
      <c r="G106" s="46">
        <v>3</v>
      </c>
      <c r="H106"/>
      <c r="I106" s="42"/>
      <c r="J106"/>
      <c r="K106" s="46">
        <v>4</v>
      </c>
      <c r="L106"/>
      <c r="M106" s="42"/>
      <c r="N106"/>
      <c r="O106" s="46"/>
      <c r="P106" s="25"/>
      <c r="Q106" s="45"/>
      <c r="R106" s="3"/>
      <c r="S106" s="46"/>
      <c r="T106" s="46"/>
      <c r="U106" s="158">
        <f t="shared" si="8"/>
        <v>4</v>
      </c>
      <c r="V106" s="47">
        <f t="shared" si="9"/>
        <v>4</v>
      </c>
    </row>
    <row r="107" spans="1:22" ht="112">
      <c r="A107" s="10">
        <v>202</v>
      </c>
      <c r="B107" s="3" t="s">
        <v>243</v>
      </c>
      <c r="C107" s="45" t="s">
        <v>244</v>
      </c>
      <c r="D107" s="3">
        <v>4</v>
      </c>
      <c r="E107" s="45" t="s">
        <v>245</v>
      </c>
      <c r="F107" s="3" t="s">
        <v>246</v>
      </c>
      <c r="G107" s="46">
        <v>3</v>
      </c>
      <c r="H107"/>
      <c r="I107" s="42"/>
      <c r="J107"/>
      <c r="K107"/>
      <c r="L107"/>
      <c r="M107" s="42"/>
      <c r="N107"/>
      <c r="O107" s="46"/>
      <c r="P107" s="25"/>
      <c r="Q107" s="45"/>
      <c r="R107" s="3"/>
      <c r="S107" s="46"/>
      <c r="T107" s="46"/>
      <c r="U107" s="158">
        <f t="shared" si="8"/>
        <v>4</v>
      </c>
      <c r="V107" s="47">
        <f t="shared" si="9"/>
        <v>3</v>
      </c>
    </row>
    <row r="108" spans="1:22" ht="80">
      <c r="A108" s="10">
        <v>203</v>
      </c>
      <c r="B108" s="3" t="s">
        <v>247</v>
      </c>
      <c r="C108" s="45" t="s">
        <v>248</v>
      </c>
      <c r="D108" s="3">
        <v>4</v>
      </c>
      <c r="E108" s="45" t="s">
        <v>249</v>
      </c>
      <c r="F108" s="3" t="s">
        <v>250</v>
      </c>
      <c r="G108" s="46">
        <v>2</v>
      </c>
      <c r="H108"/>
      <c r="I108" s="42"/>
      <c r="J108"/>
      <c r="K108" s="46">
        <v>3</v>
      </c>
      <c r="L108"/>
      <c r="M108" s="42"/>
      <c r="N108"/>
      <c r="O108" s="46"/>
      <c r="P108" s="25"/>
      <c r="Q108" s="45"/>
      <c r="R108" s="3"/>
      <c r="S108" s="46"/>
      <c r="T108" s="46"/>
      <c r="U108" s="158">
        <f t="shared" si="8"/>
        <v>4</v>
      </c>
      <c r="V108" s="47">
        <f t="shared" si="9"/>
        <v>3</v>
      </c>
    </row>
    <row r="109" spans="1:22">
      <c r="D109" s="4"/>
      <c r="G109" s="48"/>
      <c r="H109" s="4"/>
      <c r="K109" s="48"/>
      <c r="L109"/>
      <c r="M109" s="42"/>
      <c r="N109"/>
      <c r="O109" s="10"/>
      <c r="S109" s="10"/>
    </row>
    <row r="110" spans="1:22">
      <c r="D110" s="4"/>
      <c r="G110" s="48"/>
      <c r="H110" s="4"/>
      <c r="K110" s="48"/>
      <c r="L110"/>
      <c r="M110" s="42"/>
      <c r="N110"/>
      <c r="O110" s="10"/>
      <c r="S110" s="10"/>
    </row>
    <row r="111" spans="1:22">
      <c r="D111" s="4"/>
      <c r="G111" s="48"/>
      <c r="H111" s="4"/>
      <c r="K111" s="48"/>
      <c r="L111"/>
      <c r="M111" s="42"/>
      <c r="N111"/>
      <c r="O111" s="10"/>
      <c r="S111" s="10"/>
    </row>
    <row r="112" spans="1:22" ht="25">
      <c r="B112" s="49" t="s">
        <v>50</v>
      </c>
      <c r="D112" s="4"/>
      <c r="G112" s="48"/>
      <c r="H112" s="4"/>
      <c r="K112" s="48"/>
      <c r="L112"/>
      <c r="M112" s="42"/>
      <c r="N112"/>
      <c r="O112" s="10"/>
      <c r="S112" s="10"/>
    </row>
    <row r="113" spans="1:22" ht="409.6">
      <c r="A113" s="10">
        <v>204</v>
      </c>
      <c r="B113" s="3" t="s">
        <v>251</v>
      </c>
      <c r="C113" s="45" t="s">
        <v>252</v>
      </c>
      <c r="D113" s="3">
        <v>5</v>
      </c>
      <c r="E113" s="45" t="s">
        <v>253</v>
      </c>
      <c r="F113" s="3" t="s">
        <v>254</v>
      </c>
      <c r="G113" s="46">
        <v>4</v>
      </c>
      <c r="H113" s="3">
        <v>5</v>
      </c>
      <c r="I113" s="45" t="s">
        <v>255</v>
      </c>
      <c r="J113" s="3"/>
      <c r="K113" s="46">
        <v>3</v>
      </c>
      <c r="L113" s="25">
        <v>4</v>
      </c>
      <c r="M113" s="45" t="s">
        <v>254</v>
      </c>
      <c r="N113" s="3"/>
      <c r="O113" s="46"/>
      <c r="P113" s="25"/>
      <c r="Q113" s="45"/>
      <c r="R113" s="3"/>
      <c r="S113" s="46"/>
      <c r="T113" s="46"/>
      <c r="U113" s="158">
        <f t="shared" ref="U113:U119" si="10">IF(P113&lt;&gt;"",P113,IF(L113&lt;&gt;"",L113,IF(H113&lt;&gt;"",H113,IF(D113&lt;&gt;"",D113,""))))</f>
        <v>4</v>
      </c>
      <c r="V113" s="47">
        <f t="shared" ref="V113:V119" si="11">IF(S113&lt;&gt;"",S113,IF(O113&lt;&gt;"",O113,IF(K113&lt;&gt;"",K113,IF(G113&lt;&gt;"",G113,""))))</f>
        <v>3</v>
      </c>
    </row>
    <row r="114" spans="1:22" ht="112">
      <c r="A114" s="10">
        <v>205</v>
      </c>
      <c r="B114" s="3" t="s">
        <v>256</v>
      </c>
      <c r="C114" s="45" t="s">
        <v>257</v>
      </c>
      <c r="D114" s="3">
        <v>5</v>
      </c>
      <c r="E114" s="45" t="s">
        <v>253</v>
      </c>
      <c r="F114" s="3" t="s">
        <v>254</v>
      </c>
      <c r="G114" s="46">
        <v>4</v>
      </c>
      <c r="H114" s="3">
        <v>5</v>
      </c>
      <c r="I114" s="45" t="s">
        <v>258</v>
      </c>
      <c r="J114" s="3"/>
      <c r="K114" s="46">
        <v>3</v>
      </c>
      <c r="L114" s="25">
        <v>5</v>
      </c>
      <c r="M114" s="45" t="s">
        <v>254</v>
      </c>
      <c r="N114" s="3"/>
      <c r="O114" s="46"/>
      <c r="P114" s="25"/>
      <c r="Q114" s="45"/>
      <c r="R114" s="3"/>
      <c r="S114" s="46"/>
      <c r="T114" s="46"/>
      <c r="U114" s="158">
        <f t="shared" si="10"/>
        <v>5</v>
      </c>
      <c r="V114" s="47">
        <f t="shared" si="11"/>
        <v>3</v>
      </c>
    </row>
    <row r="115" spans="1:22" ht="112">
      <c r="A115" s="10">
        <v>206</v>
      </c>
      <c r="B115" s="3" t="s">
        <v>259</v>
      </c>
      <c r="C115" s="45" t="s">
        <v>260</v>
      </c>
      <c r="D115" s="3">
        <v>3</v>
      </c>
      <c r="E115" s="45" t="s">
        <v>253</v>
      </c>
      <c r="F115" s="3" t="s">
        <v>254</v>
      </c>
      <c r="G115" s="46">
        <v>3</v>
      </c>
      <c r="H115" s="3">
        <v>5</v>
      </c>
      <c r="I115" s="45" t="s">
        <v>261</v>
      </c>
      <c r="J115" s="3"/>
      <c r="K115" s="46">
        <v>3</v>
      </c>
      <c r="L115" s="25">
        <v>5</v>
      </c>
      <c r="M115" s="45" t="s">
        <v>262</v>
      </c>
      <c r="N115" s="3"/>
      <c r="O115" s="46">
        <v>3.5</v>
      </c>
      <c r="P115" s="25"/>
      <c r="Q115" s="45"/>
      <c r="R115" s="3"/>
      <c r="S115" s="46"/>
      <c r="T115" s="46"/>
      <c r="U115" s="158">
        <f t="shared" si="10"/>
        <v>5</v>
      </c>
      <c r="V115" s="47">
        <f t="shared" si="11"/>
        <v>3.5</v>
      </c>
    </row>
    <row r="116" spans="1:22" ht="112">
      <c r="A116" s="10">
        <v>207</v>
      </c>
      <c r="B116" s="3" t="s">
        <v>263</v>
      </c>
      <c r="C116" s="45" t="s">
        <v>264</v>
      </c>
      <c r="D116" s="3">
        <v>5</v>
      </c>
      <c r="E116" s="45" t="s">
        <v>253</v>
      </c>
      <c r="F116" s="3" t="s">
        <v>254</v>
      </c>
      <c r="G116" s="46">
        <v>3</v>
      </c>
      <c r="H116" s="3">
        <v>5</v>
      </c>
      <c r="I116" s="45" t="s">
        <v>265</v>
      </c>
      <c r="J116" s="3"/>
      <c r="K116" s="46">
        <v>2</v>
      </c>
      <c r="L116" s="25">
        <v>5</v>
      </c>
      <c r="M116" s="45" t="s">
        <v>254</v>
      </c>
      <c r="N116" s="3"/>
      <c r="O116" s="46"/>
      <c r="P116" s="25"/>
      <c r="Q116" s="45"/>
      <c r="R116" s="3"/>
      <c r="S116" s="46"/>
      <c r="T116" s="46"/>
      <c r="U116" s="158">
        <f t="shared" si="10"/>
        <v>5</v>
      </c>
      <c r="V116" s="47">
        <f t="shared" si="11"/>
        <v>2</v>
      </c>
    </row>
    <row r="117" spans="1:22" ht="112">
      <c r="A117" s="10">
        <v>208</v>
      </c>
      <c r="B117" s="3" t="s">
        <v>266</v>
      </c>
      <c r="C117" s="45" t="s">
        <v>267</v>
      </c>
      <c r="D117" s="3">
        <v>4</v>
      </c>
      <c r="E117" s="45" t="s">
        <v>253</v>
      </c>
      <c r="F117" s="3" t="s">
        <v>254</v>
      </c>
      <c r="G117" s="46">
        <v>3</v>
      </c>
      <c r="H117" s="3">
        <v>4</v>
      </c>
      <c r="I117" s="45" t="s">
        <v>268</v>
      </c>
      <c r="J117" s="3"/>
      <c r="K117" s="46">
        <v>3</v>
      </c>
      <c r="L117" s="25">
        <v>5</v>
      </c>
      <c r="M117" s="45" t="s">
        <v>269</v>
      </c>
      <c r="N117" s="3"/>
      <c r="O117" s="46">
        <v>3</v>
      </c>
      <c r="P117" s="25"/>
      <c r="Q117" s="45"/>
      <c r="R117" s="3"/>
      <c r="S117" s="46"/>
      <c r="T117" s="46"/>
      <c r="U117" s="158">
        <f t="shared" si="10"/>
        <v>5</v>
      </c>
      <c r="V117" s="47">
        <f t="shared" si="11"/>
        <v>3</v>
      </c>
    </row>
    <row r="118" spans="1:22" ht="160">
      <c r="A118" s="10">
        <v>209</v>
      </c>
      <c r="B118" s="3" t="s">
        <v>270</v>
      </c>
      <c r="C118" s="45" t="s">
        <v>271</v>
      </c>
      <c r="D118" s="3">
        <v>2</v>
      </c>
      <c r="E118" s="45" t="s">
        <v>253</v>
      </c>
      <c r="F118" s="3" t="s">
        <v>254</v>
      </c>
      <c r="G118" s="46">
        <v>2</v>
      </c>
      <c r="H118" s="3">
        <v>5</v>
      </c>
      <c r="I118" s="45" t="s">
        <v>272</v>
      </c>
      <c r="J118" s="3"/>
      <c r="K118" s="46">
        <v>3</v>
      </c>
      <c r="L118" s="25">
        <v>5</v>
      </c>
      <c r="M118" s="45" t="s">
        <v>273</v>
      </c>
      <c r="N118" s="3"/>
      <c r="O118" s="46">
        <v>3</v>
      </c>
      <c r="P118" s="25"/>
      <c r="Q118" s="45"/>
      <c r="R118" s="3"/>
      <c r="S118" s="46"/>
      <c r="T118" s="46"/>
      <c r="U118" s="158">
        <f t="shared" si="10"/>
        <v>5</v>
      </c>
      <c r="V118" s="47">
        <f t="shared" si="11"/>
        <v>3</v>
      </c>
    </row>
    <row r="119" spans="1:22" ht="80">
      <c r="A119" s="10">
        <v>210</v>
      </c>
      <c r="B119" s="3" t="s">
        <v>274</v>
      </c>
      <c r="C119" s="45" t="s">
        <v>275</v>
      </c>
      <c r="D119" s="3"/>
      <c r="E119" s="45"/>
      <c r="F119" s="3"/>
      <c r="G119" s="46">
        <v>0</v>
      </c>
      <c r="H119" s="3"/>
      <c r="I119" s="45" t="s">
        <v>276</v>
      </c>
      <c r="J119" s="3"/>
      <c r="K119" s="46">
        <v>4</v>
      </c>
      <c r="L119" s="25">
        <v>0</v>
      </c>
      <c r="M119" s="45" t="s">
        <v>277</v>
      </c>
      <c r="N119" s="3"/>
      <c r="O119" s="46">
        <v>3</v>
      </c>
      <c r="P119" s="25"/>
      <c r="Q119" s="45"/>
      <c r="R119" s="3"/>
      <c r="S119" s="46"/>
      <c r="T119" s="46"/>
      <c r="U119" s="158">
        <f t="shared" si="10"/>
        <v>0</v>
      </c>
      <c r="V119" s="47">
        <f t="shared" si="11"/>
        <v>3</v>
      </c>
    </row>
    <row r="120" spans="1:22">
      <c r="D120" s="4"/>
      <c r="G120" s="48"/>
      <c r="H120" s="4"/>
      <c r="K120" s="48"/>
      <c r="L120"/>
      <c r="M120" s="42"/>
      <c r="N120"/>
      <c r="O120" s="10"/>
      <c r="S120" s="10"/>
    </row>
    <row r="121" spans="1:22">
      <c r="D121" s="4"/>
      <c r="G121" s="48"/>
      <c r="H121" s="4"/>
      <c r="K121" s="48"/>
      <c r="L121"/>
      <c r="M121" s="42"/>
      <c r="N121"/>
      <c r="O121" s="10"/>
      <c r="S121" s="10"/>
    </row>
    <row r="122" spans="1:22">
      <c r="D122" s="4"/>
      <c r="G122" s="48"/>
      <c r="H122" s="4"/>
      <c r="K122" s="48"/>
      <c r="L122"/>
      <c r="M122" s="42"/>
      <c r="N122"/>
      <c r="O122" s="10"/>
      <c r="S122" s="10"/>
    </row>
    <row r="123" spans="1:22" ht="25">
      <c r="B123" s="49" t="s">
        <v>51</v>
      </c>
      <c r="D123" s="4"/>
      <c r="G123" s="48"/>
      <c r="H123" s="4"/>
      <c r="K123" s="48"/>
      <c r="L123"/>
      <c r="M123" s="42"/>
      <c r="N123"/>
      <c r="O123" s="10"/>
      <c r="S123" s="10"/>
    </row>
    <row r="124" spans="1:22" ht="96">
      <c r="A124" s="10">
        <v>211</v>
      </c>
      <c r="B124" s="3" t="s">
        <v>278</v>
      </c>
      <c r="C124" s="45" t="s">
        <v>279</v>
      </c>
      <c r="D124" s="3">
        <v>5</v>
      </c>
      <c r="E124" s="45"/>
      <c r="F124" s="3"/>
      <c r="G124" s="46">
        <v>4</v>
      </c>
      <c r="H124" s="3">
        <v>5</v>
      </c>
      <c r="I124" s="45" t="s">
        <v>280</v>
      </c>
      <c r="J124" s="3"/>
      <c r="K124" s="46">
        <v>3</v>
      </c>
      <c r="L124" s="25">
        <v>4</v>
      </c>
      <c r="M124" s="45" t="s">
        <v>281</v>
      </c>
      <c r="N124" s="3"/>
      <c r="O124" s="46">
        <v>3.5</v>
      </c>
      <c r="P124" s="25"/>
      <c r="Q124" s="45"/>
      <c r="R124" s="3"/>
      <c r="S124" s="46"/>
      <c r="T124" s="46"/>
      <c r="U124" s="158">
        <f t="shared" ref="U124:U136" si="12">IF(P124&lt;&gt;"",P124,IF(L124&lt;&gt;"",L124,IF(H124&lt;&gt;"",H124,IF(D124&lt;&gt;"",D124,""))))</f>
        <v>4</v>
      </c>
      <c r="V124" s="47">
        <f t="shared" ref="V124:V136" si="13">IF(S124&lt;&gt;"",S124,IF(O124&lt;&gt;"",O124,IF(K124&lt;&gt;"",K124,IF(G124&lt;&gt;"",G124,""))))</f>
        <v>3.5</v>
      </c>
    </row>
    <row r="125" spans="1:22" ht="96">
      <c r="A125" s="10">
        <v>212</v>
      </c>
      <c r="B125" s="3" t="s">
        <v>100</v>
      </c>
      <c r="C125" s="45" t="s">
        <v>101</v>
      </c>
      <c r="D125" s="3">
        <v>1</v>
      </c>
      <c r="E125" s="45"/>
      <c r="F125" s="3"/>
      <c r="G125" s="46">
        <v>1</v>
      </c>
      <c r="H125" s="3">
        <v>5</v>
      </c>
      <c r="I125" s="45" t="s">
        <v>282</v>
      </c>
      <c r="J125" s="3"/>
      <c r="K125" s="46">
        <v>2</v>
      </c>
      <c r="L125" s="25">
        <v>4</v>
      </c>
      <c r="M125" s="45" t="s">
        <v>103</v>
      </c>
      <c r="N125" s="3"/>
      <c r="O125" s="46">
        <v>3</v>
      </c>
      <c r="P125" s="25"/>
      <c r="Q125" s="45"/>
      <c r="R125" s="3"/>
      <c r="S125" s="46"/>
      <c r="T125" s="46"/>
      <c r="U125" s="158">
        <f t="shared" si="12"/>
        <v>4</v>
      </c>
      <c r="V125" s="47">
        <f t="shared" si="13"/>
        <v>3</v>
      </c>
    </row>
    <row r="126" spans="1:22" ht="128">
      <c r="A126" s="10">
        <v>213</v>
      </c>
      <c r="B126" s="3" t="s">
        <v>283</v>
      </c>
      <c r="C126" s="45" t="s">
        <v>284</v>
      </c>
      <c r="D126" s="3">
        <v>4</v>
      </c>
      <c r="E126" s="45"/>
      <c r="F126" s="3"/>
      <c r="G126" s="46">
        <v>4</v>
      </c>
      <c r="H126" s="3">
        <v>3</v>
      </c>
      <c r="I126" s="45"/>
      <c r="J126" s="3"/>
      <c r="K126" s="46">
        <v>3</v>
      </c>
      <c r="L126" s="25">
        <v>4</v>
      </c>
      <c r="M126" s="45" t="s">
        <v>285</v>
      </c>
      <c r="N126" s="3"/>
      <c r="O126" s="46">
        <v>3</v>
      </c>
      <c r="P126" s="25"/>
      <c r="Q126" s="45"/>
      <c r="R126" s="3"/>
      <c r="S126" s="46"/>
      <c r="T126" s="46"/>
      <c r="U126" s="158">
        <f t="shared" si="12"/>
        <v>4</v>
      </c>
      <c r="V126" s="47">
        <f t="shared" si="13"/>
        <v>3</v>
      </c>
    </row>
    <row r="127" spans="1:22" ht="48">
      <c r="A127" s="10">
        <v>214</v>
      </c>
      <c r="B127" s="3" t="s">
        <v>286</v>
      </c>
      <c r="C127" s="45" t="s">
        <v>287</v>
      </c>
      <c r="D127" s="3">
        <v>3</v>
      </c>
      <c r="E127" s="45"/>
      <c r="F127" s="3"/>
      <c r="G127" s="46">
        <v>3</v>
      </c>
      <c r="H127"/>
      <c r="I127" s="42"/>
      <c r="J127"/>
      <c r="K127"/>
      <c r="L127" s="25">
        <v>4</v>
      </c>
      <c r="M127" s="45" t="s">
        <v>288</v>
      </c>
      <c r="N127" s="3"/>
      <c r="O127" s="46">
        <v>3</v>
      </c>
      <c r="P127" s="25"/>
      <c r="Q127" s="45"/>
      <c r="R127" s="3"/>
      <c r="S127" s="46"/>
      <c r="T127" s="46"/>
      <c r="U127" s="158">
        <f t="shared" si="12"/>
        <v>4</v>
      </c>
      <c r="V127" s="47">
        <f t="shared" si="13"/>
        <v>3</v>
      </c>
    </row>
    <row r="128" spans="1:22" ht="48">
      <c r="A128" s="10">
        <v>215</v>
      </c>
      <c r="B128" s="3" t="s">
        <v>289</v>
      </c>
      <c r="C128" s="45" t="s">
        <v>290</v>
      </c>
      <c r="D128" s="3">
        <v>0</v>
      </c>
      <c r="E128" s="45"/>
      <c r="F128" s="3"/>
      <c r="G128" s="46">
        <v>2</v>
      </c>
      <c r="H128"/>
      <c r="I128" s="42"/>
      <c r="J128"/>
      <c r="K128" s="46">
        <v>1</v>
      </c>
      <c r="L128"/>
      <c r="M128" s="42"/>
      <c r="N128"/>
      <c r="O128" s="46"/>
      <c r="P128" s="25"/>
      <c r="Q128" s="45"/>
      <c r="R128" s="3"/>
      <c r="S128" s="46"/>
      <c r="T128" s="46"/>
      <c r="U128" s="158">
        <f t="shared" si="12"/>
        <v>0</v>
      </c>
      <c r="V128" s="47">
        <f t="shared" si="13"/>
        <v>1</v>
      </c>
    </row>
    <row r="129" spans="1:22" ht="112">
      <c r="A129" s="10">
        <v>216</v>
      </c>
      <c r="B129" s="3" t="s">
        <v>291</v>
      </c>
      <c r="C129" s="45" t="s">
        <v>292</v>
      </c>
      <c r="D129" s="3">
        <v>4</v>
      </c>
      <c r="E129" s="45"/>
      <c r="F129" s="3"/>
      <c r="G129" s="46">
        <v>3</v>
      </c>
      <c r="H129"/>
      <c r="I129" s="42"/>
      <c r="J129"/>
      <c r="K129"/>
      <c r="L129" s="25">
        <v>4</v>
      </c>
      <c r="M129" s="45" t="s">
        <v>293</v>
      </c>
      <c r="N129" s="3"/>
      <c r="O129" s="46">
        <v>3</v>
      </c>
      <c r="P129" s="25"/>
      <c r="Q129" s="45"/>
      <c r="R129" s="3"/>
      <c r="S129" s="46"/>
      <c r="T129" s="46"/>
      <c r="U129" s="158">
        <f t="shared" si="12"/>
        <v>4</v>
      </c>
      <c r="V129" s="47">
        <f t="shared" si="13"/>
        <v>3</v>
      </c>
    </row>
    <row r="130" spans="1:22" ht="64">
      <c r="A130" s="10">
        <v>217</v>
      </c>
      <c r="B130" s="3" t="s">
        <v>294</v>
      </c>
      <c r="C130" s="45" t="s">
        <v>295</v>
      </c>
      <c r="D130" s="3">
        <v>1</v>
      </c>
      <c r="E130" s="45"/>
      <c r="F130" s="3"/>
      <c r="G130" s="46">
        <v>2</v>
      </c>
      <c r="H130"/>
      <c r="I130" s="42"/>
      <c r="J130"/>
      <c r="K130" s="46">
        <v>1</v>
      </c>
      <c r="L130" s="25">
        <v>5</v>
      </c>
      <c r="M130" s="45" t="s">
        <v>296</v>
      </c>
      <c r="N130" s="3"/>
      <c r="O130" s="46">
        <v>3</v>
      </c>
      <c r="P130" s="25"/>
      <c r="Q130" s="45"/>
      <c r="R130" s="3"/>
      <c r="S130" s="46"/>
      <c r="T130" s="46"/>
      <c r="U130" s="158">
        <f t="shared" si="12"/>
        <v>5</v>
      </c>
      <c r="V130" s="47">
        <f t="shared" si="13"/>
        <v>3</v>
      </c>
    </row>
    <row r="131" spans="1:22" ht="64">
      <c r="A131" s="10">
        <v>218</v>
      </c>
      <c r="B131" s="3" t="s">
        <v>297</v>
      </c>
      <c r="C131" s="45" t="s">
        <v>298</v>
      </c>
      <c r="D131" s="3">
        <v>2</v>
      </c>
      <c r="E131" s="45"/>
      <c r="F131" s="3"/>
      <c r="G131" s="46">
        <v>2</v>
      </c>
      <c r="H131"/>
      <c r="I131" s="42"/>
      <c r="J131"/>
      <c r="K131" s="46">
        <v>3</v>
      </c>
      <c r="L131" s="25">
        <v>4</v>
      </c>
      <c r="M131" s="45" t="s">
        <v>299</v>
      </c>
      <c r="N131" s="3"/>
      <c r="O131" s="46">
        <v>3.5</v>
      </c>
      <c r="P131" s="25"/>
      <c r="Q131" s="45"/>
      <c r="R131" s="3"/>
      <c r="S131" s="46"/>
      <c r="T131" s="46"/>
      <c r="U131" s="158">
        <f t="shared" si="12"/>
        <v>4</v>
      </c>
      <c r="V131" s="47">
        <f t="shared" si="13"/>
        <v>3.5</v>
      </c>
    </row>
    <row r="132" spans="1:22" ht="128">
      <c r="A132" s="10">
        <v>219</v>
      </c>
      <c r="B132" s="3" t="s">
        <v>300</v>
      </c>
      <c r="C132" s="45" t="s">
        <v>301</v>
      </c>
      <c r="D132" s="3">
        <v>1</v>
      </c>
      <c r="E132" s="45"/>
      <c r="F132" s="3"/>
      <c r="G132" s="46">
        <v>2</v>
      </c>
      <c r="H132" s="3">
        <v>3</v>
      </c>
      <c r="I132" s="45" t="s">
        <v>302</v>
      </c>
      <c r="J132" s="3"/>
      <c r="K132" s="46">
        <v>1</v>
      </c>
      <c r="L132" s="25">
        <v>4</v>
      </c>
      <c r="M132" s="45" t="s">
        <v>303</v>
      </c>
      <c r="N132" s="3"/>
      <c r="O132" s="46">
        <v>3</v>
      </c>
      <c r="P132" s="25"/>
      <c r="Q132" s="45"/>
      <c r="R132" s="3"/>
      <c r="S132" s="46"/>
      <c r="T132" s="46"/>
      <c r="U132" s="158">
        <f t="shared" si="12"/>
        <v>4</v>
      </c>
      <c r="V132" s="47">
        <f t="shared" si="13"/>
        <v>3</v>
      </c>
    </row>
    <row r="133" spans="1:22" ht="96">
      <c r="A133" s="10">
        <v>220</v>
      </c>
      <c r="B133" s="3" t="s">
        <v>304</v>
      </c>
      <c r="C133" s="45" t="s">
        <v>305</v>
      </c>
      <c r="D133" s="3">
        <v>4</v>
      </c>
      <c r="E133" s="45"/>
      <c r="F133" s="3"/>
      <c r="G133" s="46">
        <v>3</v>
      </c>
      <c r="H133"/>
      <c r="I133" s="42"/>
      <c r="J133"/>
      <c r="K133"/>
      <c r="L133" s="25">
        <v>4</v>
      </c>
      <c r="M133" s="45" t="s">
        <v>306</v>
      </c>
      <c r="N133" s="3"/>
      <c r="O133" s="46">
        <v>2</v>
      </c>
      <c r="P133" s="25"/>
      <c r="Q133" s="45"/>
      <c r="R133" s="3"/>
      <c r="S133" s="46"/>
      <c r="T133" s="46"/>
      <c r="U133" s="158">
        <f t="shared" si="12"/>
        <v>4</v>
      </c>
      <c r="V133" s="47">
        <f t="shared" si="13"/>
        <v>2</v>
      </c>
    </row>
    <row r="134" spans="1:22" ht="96">
      <c r="A134" s="10">
        <v>221</v>
      </c>
      <c r="B134" s="3" t="s">
        <v>307</v>
      </c>
      <c r="C134" s="45" t="s">
        <v>308</v>
      </c>
      <c r="D134" s="3">
        <v>4</v>
      </c>
      <c r="E134" s="45"/>
      <c r="F134" s="3"/>
      <c r="G134" s="46">
        <v>3</v>
      </c>
      <c r="H134"/>
      <c r="I134" s="42"/>
      <c r="J134"/>
      <c r="K134"/>
      <c r="L134" s="25">
        <v>4</v>
      </c>
      <c r="M134" s="45" t="s">
        <v>269</v>
      </c>
      <c r="N134" s="3"/>
      <c r="O134" s="46">
        <v>3</v>
      </c>
      <c r="P134" s="25"/>
      <c r="Q134" s="45"/>
      <c r="R134" s="3"/>
      <c r="S134" s="46"/>
      <c r="T134" s="46"/>
      <c r="U134" s="158">
        <f t="shared" si="12"/>
        <v>4</v>
      </c>
      <c r="V134" s="47">
        <f t="shared" si="13"/>
        <v>3</v>
      </c>
    </row>
    <row r="135" spans="1:22" ht="48">
      <c r="A135" s="10">
        <v>222</v>
      </c>
      <c r="B135" s="3" t="s">
        <v>309</v>
      </c>
      <c r="C135" s="45" t="s">
        <v>310</v>
      </c>
      <c r="D135" s="3">
        <v>5</v>
      </c>
      <c r="E135" s="45"/>
      <c r="F135" s="3"/>
      <c r="G135" s="46">
        <v>3</v>
      </c>
      <c r="H135"/>
      <c r="I135" s="42"/>
      <c r="J135"/>
      <c r="K135"/>
      <c r="L135" s="25">
        <v>5</v>
      </c>
      <c r="M135" s="45" t="s">
        <v>311</v>
      </c>
      <c r="N135" s="3"/>
      <c r="O135" s="46">
        <v>3</v>
      </c>
      <c r="P135" s="25"/>
      <c r="Q135" s="45"/>
      <c r="R135" s="3"/>
      <c r="S135" s="46"/>
      <c r="T135" s="46"/>
      <c r="U135" s="158">
        <f t="shared" si="12"/>
        <v>5</v>
      </c>
      <c r="V135" s="47">
        <f t="shared" si="13"/>
        <v>3</v>
      </c>
    </row>
    <row r="136" spans="1:22" ht="80">
      <c r="A136" s="10">
        <v>223</v>
      </c>
      <c r="B136" s="3" t="s">
        <v>312</v>
      </c>
      <c r="C136" s="45" t="s">
        <v>313</v>
      </c>
      <c r="D136" s="3">
        <v>5</v>
      </c>
      <c r="E136" s="45"/>
      <c r="F136" s="3"/>
      <c r="G136" s="46">
        <v>4</v>
      </c>
      <c r="H136" s="3">
        <v>5</v>
      </c>
      <c r="I136" s="45" t="s">
        <v>314</v>
      </c>
      <c r="J136" s="3"/>
      <c r="K136" s="46">
        <v>4</v>
      </c>
      <c r="L136" s="25">
        <v>5</v>
      </c>
      <c r="M136" s="45" t="s">
        <v>315</v>
      </c>
      <c r="N136" s="3"/>
      <c r="O136" s="46">
        <v>3.5</v>
      </c>
      <c r="P136" s="25"/>
      <c r="Q136" s="45"/>
      <c r="R136" s="3"/>
      <c r="S136" s="46"/>
      <c r="T136" s="46"/>
      <c r="U136" s="158">
        <f t="shared" si="12"/>
        <v>5</v>
      </c>
      <c r="V136" s="47">
        <f t="shared" si="13"/>
        <v>3.5</v>
      </c>
    </row>
    <row r="137" spans="1:22">
      <c r="D137" s="4"/>
      <c r="G137" s="48"/>
      <c r="H137" s="4"/>
      <c r="K137" s="48"/>
      <c r="L137"/>
      <c r="M137" s="42"/>
      <c r="N137"/>
      <c r="O137" s="10"/>
      <c r="S137" s="10"/>
    </row>
    <row r="138" spans="1:22">
      <c r="D138" s="4"/>
      <c r="G138" s="48"/>
      <c r="H138" s="4"/>
      <c r="K138" s="48"/>
      <c r="L138"/>
      <c r="M138" s="42"/>
      <c r="N138"/>
      <c r="O138" s="10"/>
      <c r="S138" s="10"/>
    </row>
    <row r="139" spans="1:22">
      <c r="D139" s="4"/>
      <c r="G139" s="48"/>
      <c r="H139" s="4"/>
      <c r="K139" s="48"/>
      <c r="L139"/>
      <c r="M139" s="42"/>
      <c r="N139"/>
      <c r="O139" s="10"/>
      <c r="S139" s="10"/>
    </row>
    <row r="140" spans="1:22" ht="25">
      <c r="B140" s="49" t="s">
        <v>316</v>
      </c>
      <c r="D140" s="4"/>
      <c r="G140" s="48"/>
      <c r="H140" s="4"/>
      <c r="K140" s="48"/>
      <c r="L140"/>
      <c r="M140" s="42"/>
      <c r="N140"/>
      <c r="O140" s="10"/>
      <c r="S140" s="10"/>
    </row>
    <row r="141" spans="1:22" ht="48">
      <c r="A141" s="10">
        <v>224</v>
      </c>
      <c r="B141" s="3" t="s">
        <v>317</v>
      </c>
      <c r="C141" s="45" t="s">
        <v>318</v>
      </c>
      <c r="D141" s="3">
        <v>4</v>
      </c>
      <c r="E141" s="45"/>
      <c r="F141" s="3"/>
      <c r="G141" s="46">
        <v>4</v>
      </c>
      <c r="H141" s="3">
        <v>5</v>
      </c>
      <c r="I141" s="45"/>
      <c r="J141" s="3"/>
      <c r="K141" s="46">
        <v>3</v>
      </c>
      <c r="L141" s="25">
        <v>4</v>
      </c>
      <c r="M141" s="45" t="s">
        <v>319</v>
      </c>
      <c r="N141" s="3"/>
      <c r="O141" s="46"/>
      <c r="P141" s="25"/>
      <c r="Q141" s="45"/>
      <c r="R141" s="3"/>
      <c r="S141" s="46"/>
      <c r="T141" s="46"/>
      <c r="U141" s="158">
        <f>IF(P141&lt;&gt;"",P141,IF(L141&lt;&gt;"",L141,IF(H141&lt;&gt;"",H141,IF(D141&lt;&gt;"",D141,""))))</f>
        <v>4</v>
      </c>
      <c r="V141" s="47">
        <f>IF(S141&lt;&gt;"",S141,IF(O141&lt;&gt;"",O141,IF(K141&lt;&gt;"",K141,IF(G141&lt;&gt;"",G141,""))))</f>
        <v>3</v>
      </c>
    </row>
    <row r="142" spans="1:22" ht="160">
      <c r="A142" s="10">
        <v>225</v>
      </c>
      <c r="B142" s="3" t="s">
        <v>320</v>
      </c>
      <c r="C142" s="45" t="s">
        <v>321</v>
      </c>
      <c r="D142" s="3">
        <v>2</v>
      </c>
      <c r="E142" s="45"/>
      <c r="F142" s="3"/>
      <c r="G142" s="46">
        <v>3</v>
      </c>
      <c r="H142" s="3">
        <v>5</v>
      </c>
      <c r="I142" s="45" t="s">
        <v>322</v>
      </c>
      <c r="J142" s="3"/>
      <c r="K142" s="46">
        <v>3</v>
      </c>
      <c r="L142" s="25">
        <v>5</v>
      </c>
      <c r="M142" s="45" t="s">
        <v>323</v>
      </c>
      <c r="N142" s="3"/>
      <c r="O142" s="46">
        <v>3</v>
      </c>
      <c r="P142" s="25"/>
      <c r="Q142" s="45"/>
      <c r="R142" s="3"/>
      <c r="S142" s="46"/>
      <c r="T142" s="46"/>
      <c r="U142" s="158">
        <f>IF(P142&lt;&gt;"",P142,IF(L142&lt;&gt;"",L142,IF(H142&lt;&gt;"",H142,IF(D142&lt;&gt;"",D142,""))))</f>
        <v>5</v>
      </c>
      <c r="V142" s="47">
        <f>IF(S142&lt;&gt;"",S142,IF(O142&lt;&gt;"",O142,IF(K142&lt;&gt;"",K142,IF(G142&lt;&gt;"",G142,""))))</f>
        <v>3</v>
      </c>
    </row>
    <row r="143" spans="1:22" ht="64">
      <c r="A143" s="10">
        <v>226</v>
      </c>
      <c r="B143" s="3" t="s">
        <v>324</v>
      </c>
      <c r="C143" s="45" t="s">
        <v>325</v>
      </c>
      <c r="D143" s="3">
        <v>4</v>
      </c>
      <c r="E143" s="45"/>
      <c r="F143" s="3"/>
      <c r="G143" s="46">
        <v>3</v>
      </c>
      <c r="H143" s="3">
        <v>5</v>
      </c>
      <c r="I143" s="45"/>
      <c r="J143" s="3"/>
      <c r="K143" s="46">
        <v>4</v>
      </c>
      <c r="L143" s="25">
        <v>5</v>
      </c>
      <c r="M143" s="45" t="s">
        <v>326</v>
      </c>
      <c r="N143" s="3"/>
      <c r="O143" s="46">
        <v>4</v>
      </c>
      <c r="P143" s="25"/>
      <c r="Q143" s="45"/>
      <c r="R143" s="3"/>
      <c r="S143" s="46"/>
      <c r="T143" s="46"/>
      <c r="U143" s="158">
        <f>IF(P143&lt;&gt;"",P143,IF(L143&lt;&gt;"",L143,IF(H143&lt;&gt;"",H143,IF(D143&lt;&gt;"",D143,""))))</f>
        <v>5</v>
      </c>
      <c r="V143" s="47">
        <f>IF(S143&lt;&gt;"",S143,IF(O143&lt;&gt;"",O143,IF(K143&lt;&gt;"",K143,IF(G143&lt;&gt;"",G143,""))))</f>
        <v>4</v>
      </c>
    </row>
    <row r="144" spans="1:22">
      <c r="D144" s="4"/>
      <c r="G144" s="48"/>
      <c r="H144" s="4"/>
      <c r="K144" s="48"/>
      <c r="L144"/>
      <c r="M144" s="42"/>
      <c r="N144"/>
      <c r="O144" s="10"/>
      <c r="S144" s="10"/>
    </row>
    <row r="145" spans="1:22">
      <c r="D145" s="4"/>
      <c r="G145" s="48"/>
      <c r="H145" s="4"/>
      <c r="K145" s="48"/>
      <c r="L145"/>
      <c r="M145" s="42"/>
      <c r="N145"/>
      <c r="O145" s="10"/>
      <c r="S145" s="10"/>
    </row>
    <row r="146" spans="1:22">
      <c r="D146" s="4"/>
      <c r="G146" s="48"/>
      <c r="H146" s="4"/>
      <c r="K146" s="48"/>
      <c r="L146"/>
      <c r="M146" s="42"/>
      <c r="N146"/>
      <c r="O146" s="10"/>
      <c r="S146" s="10"/>
    </row>
    <row r="147" spans="1:22" ht="25">
      <c r="B147" s="51" t="s">
        <v>54</v>
      </c>
      <c r="D147" s="4"/>
      <c r="G147" s="48"/>
      <c r="H147" s="4"/>
      <c r="K147" s="48"/>
      <c r="L147"/>
      <c r="M147" s="42"/>
      <c r="N147"/>
      <c r="O147" s="10"/>
      <c r="S147" s="10"/>
    </row>
    <row r="148" spans="1:22" ht="80">
      <c r="A148" s="10">
        <v>227</v>
      </c>
      <c r="B148" s="3" t="s">
        <v>327</v>
      </c>
      <c r="C148" s="45" t="s">
        <v>328</v>
      </c>
      <c r="D148" s="3">
        <v>4</v>
      </c>
      <c r="E148" s="45" t="s">
        <v>329</v>
      </c>
      <c r="F148" s="3"/>
      <c r="G148" s="46">
        <v>3</v>
      </c>
      <c r="H148"/>
      <c r="I148" s="42"/>
      <c r="J148"/>
      <c r="K148"/>
      <c r="L148"/>
      <c r="M148" s="42"/>
      <c r="N148"/>
      <c r="O148" s="46"/>
      <c r="P148" s="25"/>
      <c r="Q148" s="45"/>
      <c r="R148" s="3"/>
      <c r="S148" s="46"/>
      <c r="T148" s="46"/>
      <c r="U148" s="158">
        <f t="shared" ref="U148:U157" si="14">IF(P148&lt;&gt;"",P148,IF(L148&lt;&gt;"",L148,IF(H148&lt;&gt;"",H148,IF(D148&lt;&gt;"",D148,""))))</f>
        <v>4</v>
      </c>
      <c r="V148" s="47">
        <f t="shared" ref="V148:V157" si="15">IF(S148&lt;&gt;"",S148,IF(O148&lt;&gt;"",O148,IF(K148&lt;&gt;"",K148,IF(G148&lt;&gt;"",G148,""))))</f>
        <v>3</v>
      </c>
    </row>
    <row r="149" spans="1:22" ht="128">
      <c r="A149" s="10">
        <v>228</v>
      </c>
      <c r="B149" s="3" t="s">
        <v>330</v>
      </c>
      <c r="C149" s="45" t="s">
        <v>331</v>
      </c>
      <c r="D149" s="3">
        <v>5</v>
      </c>
      <c r="E149" s="45" t="s">
        <v>332</v>
      </c>
      <c r="F149" s="3"/>
      <c r="G149" s="46">
        <v>4</v>
      </c>
      <c r="H149"/>
      <c r="I149" s="42"/>
      <c r="J149"/>
      <c r="K149"/>
      <c r="L149"/>
      <c r="M149" s="42"/>
      <c r="N149"/>
      <c r="O149" s="46"/>
      <c r="P149" s="25"/>
      <c r="Q149" s="45"/>
      <c r="R149" s="3"/>
      <c r="S149" s="46"/>
      <c r="T149" s="46"/>
      <c r="U149" s="158">
        <f t="shared" si="14"/>
        <v>5</v>
      </c>
      <c r="V149" s="47">
        <f t="shared" si="15"/>
        <v>4</v>
      </c>
    </row>
    <row r="150" spans="1:22" ht="176">
      <c r="A150" s="10">
        <v>229</v>
      </c>
      <c r="B150" s="3" t="s">
        <v>333</v>
      </c>
      <c r="C150" s="45" t="s">
        <v>334</v>
      </c>
      <c r="D150" s="3">
        <v>3</v>
      </c>
      <c r="E150" s="45" t="s">
        <v>335</v>
      </c>
      <c r="F150" s="3"/>
      <c r="G150" s="46">
        <v>3</v>
      </c>
      <c r="H150"/>
      <c r="I150" s="42"/>
      <c r="J150"/>
      <c r="K150"/>
      <c r="L150" s="25">
        <v>5</v>
      </c>
      <c r="M150" s="45" t="s">
        <v>336</v>
      </c>
      <c r="N150" s="3"/>
      <c r="O150" s="46">
        <v>4</v>
      </c>
      <c r="P150" s="25"/>
      <c r="Q150" s="45"/>
      <c r="R150" s="3"/>
      <c r="S150" s="46"/>
      <c r="T150" s="46"/>
      <c r="U150" s="158">
        <f t="shared" si="14"/>
        <v>5</v>
      </c>
      <c r="V150" s="47">
        <f t="shared" si="15"/>
        <v>4</v>
      </c>
    </row>
    <row r="151" spans="1:22" ht="176">
      <c r="A151" s="10">
        <v>230</v>
      </c>
      <c r="B151" s="3" t="s">
        <v>337</v>
      </c>
      <c r="C151" s="45" t="s">
        <v>338</v>
      </c>
      <c r="D151" s="3">
        <v>0</v>
      </c>
      <c r="E151" s="45" t="s">
        <v>339</v>
      </c>
      <c r="F151" s="3"/>
      <c r="G151" s="46">
        <v>3</v>
      </c>
      <c r="H151"/>
      <c r="I151" s="42"/>
      <c r="J151"/>
      <c r="K151"/>
      <c r="L151" s="25">
        <v>4</v>
      </c>
      <c r="M151" s="45" t="s">
        <v>340</v>
      </c>
      <c r="N151" s="3"/>
      <c r="O151" s="46">
        <v>3</v>
      </c>
      <c r="P151" s="25"/>
      <c r="Q151" s="45"/>
      <c r="R151" s="3"/>
      <c r="S151" s="46"/>
      <c r="T151" s="46"/>
      <c r="U151" s="158">
        <f t="shared" si="14"/>
        <v>4</v>
      </c>
      <c r="V151" s="47">
        <f t="shared" si="15"/>
        <v>3</v>
      </c>
    </row>
    <row r="152" spans="1:22" ht="128">
      <c r="A152" s="10">
        <v>231</v>
      </c>
      <c r="B152" s="3" t="s">
        <v>341</v>
      </c>
      <c r="C152" s="45" t="s">
        <v>342</v>
      </c>
      <c r="D152" s="3">
        <v>4</v>
      </c>
      <c r="E152" s="45" t="s">
        <v>343</v>
      </c>
      <c r="F152" s="3"/>
      <c r="G152" s="46">
        <v>4</v>
      </c>
      <c r="H152"/>
      <c r="I152" s="42"/>
      <c r="J152"/>
      <c r="K152"/>
      <c r="L152"/>
      <c r="M152" s="42"/>
      <c r="N152"/>
      <c r="O152" s="46"/>
      <c r="P152" s="25"/>
      <c r="Q152" s="45"/>
      <c r="R152" s="3"/>
      <c r="S152" s="46"/>
      <c r="T152" s="46"/>
      <c r="U152" s="158">
        <f t="shared" si="14"/>
        <v>4</v>
      </c>
      <c r="V152" s="47">
        <f t="shared" si="15"/>
        <v>4</v>
      </c>
    </row>
    <row r="153" spans="1:22" ht="409.6">
      <c r="A153" s="10">
        <v>232</v>
      </c>
      <c r="B153" s="3" t="s">
        <v>344</v>
      </c>
      <c r="C153" s="45" t="s">
        <v>345</v>
      </c>
      <c r="D153" s="3">
        <v>5</v>
      </c>
      <c r="E153" s="45" t="s">
        <v>346</v>
      </c>
      <c r="F153" s="3"/>
      <c r="G153" s="46">
        <v>3</v>
      </c>
      <c r="H153"/>
      <c r="I153" s="42"/>
      <c r="J153"/>
      <c r="K153" s="46">
        <v>4</v>
      </c>
      <c r="L153"/>
      <c r="M153" s="42"/>
      <c r="N153"/>
      <c r="O153" s="46"/>
      <c r="P153" s="25"/>
      <c r="Q153" s="45"/>
      <c r="R153" s="3"/>
      <c r="S153" s="46"/>
      <c r="T153" s="46"/>
      <c r="U153" s="158">
        <f t="shared" si="14"/>
        <v>5</v>
      </c>
      <c r="V153" s="47">
        <f t="shared" si="15"/>
        <v>4</v>
      </c>
    </row>
    <row r="154" spans="1:22" ht="380">
      <c r="A154" s="10">
        <v>233</v>
      </c>
      <c r="B154" s="3" t="s">
        <v>347</v>
      </c>
      <c r="C154" s="45" t="s">
        <v>348</v>
      </c>
      <c r="D154" s="3">
        <v>4</v>
      </c>
      <c r="E154" s="45" t="s">
        <v>349</v>
      </c>
      <c r="F154" s="3"/>
      <c r="G154" s="46">
        <v>3</v>
      </c>
      <c r="H154"/>
      <c r="I154" s="42"/>
      <c r="J154"/>
      <c r="K154" s="46">
        <v>4</v>
      </c>
      <c r="L154"/>
      <c r="M154" s="42"/>
      <c r="N154"/>
      <c r="O154" s="46"/>
      <c r="P154" s="25"/>
      <c r="Q154" s="45"/>
      <c r="R154" s="3"/>
      <c r="S154" s="46"/>
      <c r="T154" s="46"/>
      <c r="U154" s="158">
        <f t="shared" si="14"/>
        <v>4</v>
      </c>
      <c r="V154" s="47">
        <f t="shared" si="15"/>
        <v>4</v>
      </c>
    </row>
    <row r="155" spans="1:22" ht="48">
      <c r="A155" s="10">
        <v>234</v>
      </c>
      <c r="B155" s="3" t="s">
        <v>350</v>
      </c>
      <c r="C155" s="45" t="s">
        <v>351</v>
      </c>
      <c r="D155" s="3">
        <v>0</v>
      </c>
      <c r="E155" s="45" t="s">
        <v>352</v>
      </c>
      <c r="F155" s="3"/>
      <c r="G155" s="46">
        <v>2</v>
      </c>
      <c r="H155"/>
      <c r="I155" s="42"/>
      <c r="J155"/>
      <c r="K155" s="46">
        <v>3</v>
      </c>
      <c r="L155" s="25">
        <v>1</v>
      </c>
      <c r="M155" s="45" t="s">
        <v>353</v>
      </c>
      <c r="N155" s="3"/>
      <c r="O155" s="46">
        <v>2</v>
      </c>
      <c r="P155" s="25"/>
      <c r="Q155" s="45"/>
      <c r="R155" s="3"/>
      <c r="S155" s="46"/>
      <c r="T155" s="46"/>
      <c r="U155" s="158">
        <f t="shared" si="14"/>
        <v>1</v>
      </c>
      <c r="V155" s="47">
        <f t="shared" si="15"/>
        <v>2</v>
      </c>
    </row>
    <row r="156" spans="1:22" ht="409.6">
      <c r="A156" s="10">
        <v>235</v>
      </c>
      <c r="B156" s="3" t="s">
        <v>354</v>
      </c>
      <c r="C156" s="45" t="s">
        <v>355</v>
      </c>
      <c r="D156" s="3">
        <v>4</v>
      </c>
      <c r="E156" s="45" t="s">
        <v>356</v>
      </c>
      <c r="F156" s="3"/>
      <c r="G156" s="46">
        <v>3</v>
      </c>
      <c r="H156"/>
      <c r="I156" s="42"/>
      <c r="J156"/>
      <c r="K156"/>
      <c r="L156"/>
      <c r="M156" s="42"/>
      <c r="N156"/>
      <c r="O156" s="46"/>
      <c r="P156" s="25"/>
      <c r="Q156" s="45"/>
      <c r="R156" s="3"/>
      <c r="S156" s="46"/>
      <c r="T156" s="46"/>
      <c r="U156" s="158">
        <f t="shared" si="14"/>
        <v>4</v>
      </c>
      <c r="V156" s="47">
        <f t="shared" si="15"/>
        <v>3</v>
      </c>
    </row>
    <row r="157" spans="1:22" ht="256">
      <c r="A157" s="10">
        <v>236</v>
      </c>
      <c r="B157" s="3" t="s">
        <v>357</v>
      </c>
      <c r="C157" s="45" t="s">
        <v>358</v>
      </c>
      <c r="D157" s="3">
        <v>3</v>
      </c>
      <c r="E157" s="45" t="s">
        <v>359</v>
      </c>
      <c r="F157" s="3"/>
      <c r="G157" s="46">
        <v>3</v>
      </c>
      <c r="H157"/>
      <c r="I157" s="42"/>
      <c r="J157"/>
      <c r="K157"/>
      <c r="L157" s="25">
        <v>5</v>
      </c>
      <c r="M157" s="45" t="s">
        <v>360</v>
      </c>
      <c r="N157" s="3"/>
      <c r="O157" s="46">
        <v>3</v>
      </c>
      <c r="P157" s="25"/>
      <c r="Q157" s="45"/>
      <c r="R157" s="3"/>
      <c r="S157" s="46"/>
      <c r="T157" s="46"/>
      <c r="U157" s="158">
        <f t="shared" si="14"/>
        <v>5</v>
      </c>
      <c r="V157" s="47">
        <f t="shared" si="15"/>
        <v>3</v>
      </c>
    </row>
    <row r="158" spans="1:22">
      <c r="D158" s="4"/>
      <c r="G158" s="48"/>
      <c r="H158" s="4"/>
      <c r="K158" s="48"/>
      <c r="O158" s="10"/>
      <c r="S158" s="10"/>
    </row>
    <row r="159" spans="1:22">
      <c r="D159" s="4"/>
      <c r="G159" s="48"/>
      <c r="H159" s="4"/>
      <c r="K159" s="48"/>
      <c r="O159" s="10"/>
      <c r="S159" s="10"/>
    </row>
    <row r="160" spans="1:22">
      <c r="D160" s="4"/>
      <c r="G160" s="48"/>
      <c r="H160" s="4"/>
      <c r="K160" s="48"/>
      <c r="O160" s="10"/>
      <c r="S160" s="10"/>
    </row>
    <row r="161" spans="1:22" ht="25">
      <c r="B161" s="51" t="s">
        <v>55</v>
      </c>
      <c r="D161" s="4"/>
      <c r="G161" s="48"/>
      <c r="H161" s="4"/>
      <c r="K161" s="48"/>
      <c r="O161" s="10"/>
      <c r="S161" s="10"/>
    </row>
    <row r="162" spans="1:22" ht="96">
      <c r="A162" s="10">
        <v>237</v>
      </c>
      <c r="B162" s="3" t="s">
        <v>361</v>
      </c>
      <c r="C162" s="45" t="s">
        <v>362</v>
      </c>
      <c r="D162" s="3">
        <v>0</v>
      </c>
      <c r="E162" s="45"/>
      <c r="F162" s="3"/>
      <c r="G162" s="46">
        <v>3</v>
      </c>
      <c r="H162"/>
      <c r="I162" s="42"/>
      <c r="J162"/>
      <c r="K162"/>
      <c r="L162" s="25">
        <v>5</v>
      </c>
      <c r="M162" s="45" t="s">
        <v>363</v>
      </c>
      <c r="N162" s="3"/>
      <c r="O162" s="46">
        <v>3</v>
      </c>
      <c r="P162" s="25"/>
      <c r="Q162" s="45"/>
      <c r="R162" s="3"/>
      <c r="S162" s="46"/>
      <c r="T162" s="46"/>
      <c r="U162" s="158">
        <f t="shared" ref="U162:U168" si="16">IF(P162&lt;&gt;"",P162,IF(L162&lt;&gt;"",L162,IF(H162&lt;&gt;"",H162,IF(D162&lt;&gt;"",D162,""))))</f>
        <v>5</v>
      </c>
      <c r="V162" s="47">
        <f t="shared" ref="V162:V168" si="17">IF(S162&lt;&gt;"",S162,IF(O162&lt;&gt;"",O162,IF(K162&lt;&gt;"",K162,IF(G162&lt;&gt;"",G162,""))))</f>
        <v>3</v>
      </c>
    </row>
    <row r="163" spans="1:22" ht="144">
      <c r="A163" s="10">
        <v>238</v>
      </c>
      <c r="B163" s="3" t="s">
        <v>364</v>
      </c>
      <c r="C163" s="45" t="s">
        <v>365</v>
      </c>
      <c r="D163" s="3">
        <v>0</v>
      </c>
      <c r="E163" s="45"/>
      <c r="F163" s="3"/>
      <c r="G163" s="46">
        <v>2</v>
      </c>
      <c r="H163"/>
      <c r="I163" s="42"/>
      <c r="J163"/>
      <c r="K163" s="46">
        <v>4</v>
      </c>
      <c r="L163" s="25">
        <v>5</v>
      </c>
      <c r="M163" s="45" t="s">
        <v>366</v>
      </c>
      <c r="N163" s="3"/>
      <c r="O163" s="46">
        <v>3.5</v>
      </c>
      <c r="P163" s="25"/>
      <c r="Q163" s="45"/>
      <c r="R163" s="3"/>
      <c r="S163" s="46"/>
      <c r="T163" s="46"/>
      <c r="U163" s="158">
        <f t="shared" si="16"/>
        <v>5</v>
      </c>
      <c r="V163" s="47">
        <f t="shared" si="17"/>
        <v>3.5</v>
      </c>
    </row>
    <row r="164" spans="1:22" ht="144">
      <c r="A164" s="10">
        <v>239</v>
      </c>
      <c r="B164" s="3" t="s">
        <v>367</v>
      </c>
      <c r="C164" s="45" t="s">
        <v>368</v>
      </c>
      <c r="D164" s="3">
        <v>0</v>
      </c>
      <c r="E164" s="45"/>
      <c r="F164" s="3"/>
      <c r="G164" s="46">
        <v>2</v>
      </c>
      <c r="H164"/>
      <c r="I164" s="42"/>
      <c r="J164"/>
      <c r="K164"/>
      <c r="L164" s="25">
        <v>4</v>
      </c>
      <c r="M164" s="45" t="s">
        <v>369</v>
      </c>
      <c r="N164" s="3"/>
      <c r="O164" s="46">
        <v>3</v>
      </c>
      <c r="P164" s="25"/>
      <c r="Q164" s="45"/>
      <c r="R164" s="3"/>
      <c r="S164" s="46"/>
      <c r="T164" s="46"/>
      <c r="U164" s="158">
        <f t="shared" si="16"/>
        <v>4</v>
      </c>
      <c r="V164" s="47">
        <f t="shared" si="17"/>
        <v>3</v>
      </c>
    </row>
    <row r="165" spans="1:22" ht="80">
      <c r="A165" s="10">
        <v>240</v>
      </c>
      <c r="B165" s="3" t="s">
        <v>370</v>
      </c>
      <c r="C165" s="45" t="s">
        <v>371</v>
      </c>
      <c r="D165" s="3">
        <v>0</v>
      </c>
      <c r="E165" s="45"/>
      <c r="F165" s="3"/>
      <c r="G165" s="46">
        <v>3</v>
      </c>
      <c r="H165"/>
      <c r="I165" s="42"/>
      <c r="J165"/>
      <c r="K165"/>
      <c r="L165" s="25">
        <v>5</v>
      </c>
      <c r="M165" s="45" t="s">
        <v>372</v>
      </c>
      <c r="N165" s="3"/>
      <c r="O165" s="46">
        <v>2.5</v>
      </c>
      <c r="P165" s="25"/>
      <c r="Q165" s="45"/>
      <c r="R165" s="3"/>
      <c r="S165" s="46"/>
      <c r="T165" s="46"/>
      <c r="U165" s="158">
        <f t="shared" si="16"/>
        <v>5</v>
      </c>
      <c r="V165" s="47">
        <f t="shared" si="17"/>
        <v>2.5</v>
      </c>
    </row>
    <row r="166" spans="1:22" ht="208">
      <c r="A166" s="10">
        <v>241</v>
      </c>
      <c r="B166" s="3" t="s">
        <v>373</v>
      </c>
      <c r="C166" s="45" t="s">
        <v>374</v>
      </c>
      <c r="D166" s="3">
        <v>0</v>
      </c>
      <c r="E166" s="45"/>
      <c r="F166" s="3"/>
      <c r="G166" s="46">
        <v>3</v>
      </c>
      <c r="H166"/>
      <c r="I166" s="42"/>
      <c r="J166"/>
      <c r="K166"/>
      <c r="L166" s="25">
        <v>5</v>
      </c>
      <c r="M166" s="45" t="s">
        <v>375</v>
      </c>
      <c r="N166" s="3"/>
      <c r="O166" s="46">
        <v>3</v>
      </c>
      <c r="P166" s="25"/>
      <c r="Q166" s="45"/>
      <c r="R166" s="3"/>
      <c r="S166" s="46"/>
      <c r="T166" s="46"/>
      <c r="U166" s="158">
        <f t="shared" si="16"/>
        <v>5</v>
      </c>
      <c r="V166" s="47">
        <f t="shared" si="17"/>
        <v>3</v>
      </c>
    </row>
    <row r="167" spans="1:22" ht="80">
      <c r="A167" s="10">
        <v>242</v>
      </c>
      <c r="B167" s="3" t="s">
        <v>376</v>
      </c>
      <c r="C167" s="45" t="s">
        <v>377</v>
      </c>
      <c r="D167" s="3">
        <v>0</v>
      </c>
      <c r="E167" s="45"/>
      <c r="F167" s="3"/>
      <c r="G167" s="46">
        <v>3</v>
      </c>
      <c r="H167"/>
      <c r="I167" s="42"/>
      <c r="J167"/>
      <c r="K167" s="46">
        <v>2</v>
      </c>
      <c r="L167" s="25">
        <v>4</v>
      </c>
      <c r="M167" s="45" t="s">
        <v>378</v>
      </c>
      <c r="N167" s="3"/>
      <c r="O167" s="46">
        <v>2.5</v>
      </c>
      <c r="P167" s="25"/>
      <c r="Q167" s="45"/>
      <c r="R167" s="3"/>
      <c r="S167" s="46"/>
      <c r="T167" s="46"/>
      <c r="U167" s="158">
        <f t="shared" si="16"/>
        <v>4</v>
      </c>
      <c r="V167" s="47">
        <f t="shared" si="17"/>
        <v>2.5</v>
      </c>
    </row>
    <row r="168" spans="1:22" ht="48">
      <c r="A168" s="10">
        <v>243</v>
      </c>
      <c r="B168" s="3" t="s">
        <v>379</v>
      </c>
      <c r="C168" s="45" t="s">
        <v>380</v>
      </c>
      <c r="D168" s="3">
        <v>0</v>
      </c>
      <c r="E168" s="45"/>
      <c r="F168" s="3"/>
      <c r="G168" s="46">
        <v>3</v>
      </c>
      <c r="H168"/>
      <c r="I168" s="42"/>
      <c r="J168"/>
      <c r="K168" s="46">
        <v>2</v>
      </c>
      <c r="L168" s="25">
        <v>3</v>
      </c>
      <c r="M168" s="45" t="s">
        <v>381</v>
      </c>
      <c r="N168" s="3"/>
      <c r="O168" s="46">
        <v>2.5</v>
      </c>
      <c r="P168" s="25"/>
      <c r="Q168" s="45"/>
      <c r="R168" s="3"/>
      <c r="S168" s="46"/>
      <c r="T168" s="46"/>
      <c r="U168" s="158">
        <f t="shared" si="16"/>
        <v>3</v>
      </c>
      <c r="V168" s="47">
        <f t="shared" si="17"/>
        <v>2.5</v>
      </c>
    </row>
    <row r="169" spans="1:22">
      <c r="L169"/>
    </row>
    <row r="170" spans="1:22">
      <c r="L170"/>
    </row>
    <row r="171" spans="1:22" ht="16">
      <c r="B171" s="52"/>
      <c r="L171"/>
    </row>
    <row r="172" spans="1:22">
      <c r="L172"/>
    </row>
    <row r="173" spans="1:22">
      <c r="L173"/>
    </row>
    <row r="174" spans="1:22">
      <c r="L174"/>
    </row>
    <row r="175" spans="1:22">
      <c r="L175"/>
    </row>
    <row r="176" spans="1:2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sheetData>
  <sheetProtection algorithmName="SHA-512" hashValue="cEXPAFU4+yZ9rfvJV2VKmWzVVxq1J6Kck4J0DSy/bWPFvGxhedGVo7Fc/plHNEEbSgmZ8105l3grb1Y5O6Y13w==" saltValue="k/xkr+K9ZoB56IpE9JTCfQ==" spinCount="100000" sheet="1" objects="1" scenarios="1" formatColumns="0"/>
  <mergeCells count="3">
    <mergeCell ref="B6:B9"/>
    <mergeCell ref="B10:B13"/>
    <mergeCell ref="B14:B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A333"/>
  <sheetViews>
    <sheetView topLeftCell="B1" workbookViewId="0">
      <selection activeCell="D22" sqref="D22"/>
    </sheetView>
  </sheetViews>
  <sheetFormatPr baseColWidth="10" defaultColWidth="11.83203125" defaultRowHeight="15"/>
  <cols>
    <col min="1" max="1" width="7.83203125" style="10" hidden="1" customWidth="1"/>
    <col min="2" max="2" width="31.83203125" style="4" customWidth="1"/>
    <col min="3" max="3" width="73.83203125" style="4" customWidth="1"/>
    <col min="4" max="4" width="79.33203125" style="4" customWidth="1"/>
    <col min="5" max="5" width="9.5" style="10" customWidth="1"/>
    <col min="6" max="6" width="119.1640625" style="4" customWidth="1"/>
    <col min="7" max="7" width="9.5" style="4" customWidth="1"/>
    <col min="8" max="9" width="9.5" style="10" customWidth="1"/>
    <col min="10" max="11" width="9.5" style="4" customWidth="1"/>
    <col min="12" max="12" width="9.5" style="10" customWidth="1"/>
    <col min="13" max="13" width="11.83203125" style="53"/>
    <col min="14" max="14" width="59.1640625" style="9" customWidth="1"/>
    <col min="15" max="15" width="12.5" style="9" customWidth="1"/>
    <col min="16" max="16" width="11.83203125" style="53"/>
    <col min="17" max="17" width="11.83203125" style="54"/>
    <col min="18" max="18" width="11.83203125" style="53"/>
    <col min="19" max="19" width="25.1640625" style="54" customWidth="1"/>
    <col min="20" max="20" width="12.83203125" style="9" customWidth="1"/>
    <col min="21" max="21" width="11.83203125" style="53"/>
    <col min="22" max="22" width="10.83203125" style="54" customWidth="1"/>
    <col min="23" max="23" width="10.83203125" customWidth="1"/>
    <col min="24" max="24" width="10.5" style="10" customWidth="1"/>
    <col min="25" max="16384" width="11.83203125" style="4"/>
  </cols>
  <sheetData>
    <row r="3" spans="2:27" ht="20">
      <c r="C3" s="24" t="s">
        <v>42</v>
      </c>
    </row>
    <row r="4" spans="2:27" ht="80">
      <c r="B4" s="163" t="s">
        <v>382</v>
      </c>
      <c r="C4" s="164" t="s">
        <v>1729</v>
      </c>
      <c r="D4" s="160" t="s">
        <v>1730</v>
      </c>
      <c r="E4" s="161" t="s">
        <v>1731</v>
      </c>
      <c r="F4" s="160" t="s">
        <v>1728</v>
      </c>
      <c r="H4"/>
      <c r="I4" s="230" t="s">
        <v>383</v>
      </c>
      <c r="J4"/>
      <c r="K4"/>
      <c r="L4"/>
      <c r="M4"/>
      <c r="N4"/>
      <c r="O4"/>
      <c r="Q4" s="9"/>
      <c r="R4" s="9"/>
      <c r="S4" s="53"/>
      <c r="T4" s="54"/>
      <c r="W4" s="9"/>
      <c r="X4" s="53"/>
      <c r="Y4" s="54"/>
      <c r="Z4"/>
      <c r="AA4" s="10"/>
    </row>
    <row r="5" spans="2:27" ht="17">
      <c r="B5" s="119" t="s">
        <v>384</v>
      </c>
      <c r="C5" s="17" t="s">
        <v>62</v>
      </c>
      <c r="D5" s="17">
        <v>1.9230769230769231</v>
      </c>
      <c r="E5" s="17">
        <f>AVERAGE(W26:W48)</f>
        <v>3.2307692307692308</v>
      </c>
      <c r="F5" s="17">
        <f>AVERAGE(X26:X48)</f>
        <v>1.9230769230769231</v>
      </c>
      <c r="H5"/>
      <c r="I5" s="230"/>
      <c r="J5"/>
      <c r="K5"/>
      <c r="L5"/>
      <c r="M5"/>
      <c r="N5"/>
      <c r="O5"/>
      <c r="Q5" s="9"/>
      <c r="R5" s="9"/>
      <c r="S5" s="53"/>
      <c r="T5" s="54"/>
      <c r="W5" s="9"/>
      <c r="X5" s="53"/>
      <c r="Y5" s="54"/>
      <c r="Z5"/>
      <c r="AA5" s="10"/>
    </row>
    <row r="6" spans="2:27" ht="17">
      <c r="B6" s="119" t="s">
        <v>385</v>
      </c>
      <c r="C6" s="17" t="s">
        <v>62</v>
      </c>
      <c r="D6" s="17">
        <v>2.2857142857142856</v>
      </c>
      <c r="E6" s="17">
        <f>AVERAGE(W53:W65)</f>
        <v>4.4285714285714288</v>
      </c>
      <c r="F6" s="17">
        <f>AVERAGE(X53:X65)</f>
        <v>2.2857142857142856</v>
      </c>
      <c r="H6"/>
      <c r="I6" s="230"/>
      <c r="J6"/>
      <c r="K6"/>
      <c r="L6"/>
      <c r="M6"/>
      <c r="N6"/>
      <c r="O6"/>
      <c r="Q6" s="9"/>
      <c r="R6" s="9"/>
      <c r="S6" s="53"/>
      <c r="T6" s="54"/>
      <c r="W6" s="9"/>
      <c r="X6" s="53"/>
      <c r="Y6" s="54"/>
      <c r="Z6"/>
      <c r="AA6" s="10"/>
    </row>
    <row r="7" spans="2:27" ht="17">
      <c r="B7" s="119" t="s">
        <v>386</v>
      </c>
      <c r="C7" s="17" t="s">
        <v>62</v>
      </c>
      <c r="D7" s="17">
        <v>3.0909090909090908</v>
      </c>
      <c r="E7" s="17">
        <f>AVERAGE(W70:W88)</f>
        <v>4.9090909090909092</v>
      </c>
      <c r="F7" s="17">
        <f>AVERAGE(X70:X88)</f>
        <v>3.0909090909090908</v>
      </c>
      <c r="H7"/>
      <c r="I7" s="230"/>
      <c r="J7"/>
      <c r="K7"/>
      <c r="L7"/>
      <c r="M7"/>
      <c r="N7"/>
      <c r="O7"/>
      <c r="Q7" s="9"/>
      <c r="R7" s="9"/>
      <c r="S7" s="53"/>
      <c r="T7" s="54"/>
      <c r="W7" s="9"/>
      <c r="X7" s="53"/>
      <c r="Y7" s="54"/>
      <c r="Z7"/>
      <c r="AA7" s="10"/>
    </row>
    <row r="8" spans="2:27" ht="17">
      <c r="B8" s="119" t="s">
        <v>10</v>
      </c>
      <c r="C8" s="17" t="s">
        <v>62</v>
      </c>
      <c r="D8" s="17">
        <v>2.4</v>
      </c>
      <c r="E8" s="17">
        <f>AVERAGE(W93:W111)</f>
        <v>4.4666666666666668</v>
      </c>
      <c r="F8" s="17">
        <f>AVERAGE(X93:X111)</f>
        <v>2.4</v>
      </c>
      <c r="H8"/>
      <c r="I8" s="230"/>
      <c r="J8"/>
      <c r="K8"/>
      <c r="L8"/>
      <c r="M8"/>
      <c r="N8"/>
      <c r="O8"/>
      <c r="Q8" s="9"/>
      <c r="R8" s="9"/>
      <c r="S8" s="53"/>
      <c r="T8" s="54"/>
      <c r="W8" s="9"/>
      <c r="X8" s="53"/>
      <c r="Y8" s="54"/>
      <c r="Z8"/>
      <c r="AA8" s="10"/>
    </row>
    <row r="9" spans="2:27" ht="17">
      <c r="B9" s="119" t="s">
        <v>387</v>
      </c>
      <c r="C9" s="17" t="s">
        <v>62</v>
      </c>
      <c r="D9" s="17">
        <v>2.4772727272727271</v>
      </c>
      <c r="E9" s="17">
        <f>AVERAGE(W116:W183)</f>
        <v>4.1428571428571432</v>
      </c>
      <c r="F9" s="17">
        <f>AVERAGE(X116:X183)</f>
        <v>2.4772727272727271</v>
      </c>
      <c r="H9"/>
      <c r="I9" s="230"/>
      <c r="J9"/>
      <c r="K9"/>
      <c r="L9"/>
      <c r="M9"/>
      <c r="N9"/>
      <c r="O9"/>
      <c r="Q9" s="9"/>
      <c r="R9" s="9"/>
      <c r="S9" s="53"/>
      <c r="T9" s="54"/>
      <c r="W9" s="9"/>
      <c r="X9" s="53"/>
      <c r="Y9" s="54"/>
      <c r="Z9"/>
      <c r="AA9" s="10"/>
    </row>
    <row r="10" spans="2:27" ht="17">
      <c r="B10" s="119" t="s">
        <v>388</v>
      </c>
      <c r="C10" s="17" t="s">
        <v>62</v>
      </c>
      <c r="D10" s="17">
        <v>1.1875</v>
      </c>
      <c r="E10" s="17">
        <f>AVERAGE(W188:W212)</f>
        <v>3.4</v>
      </c>
      <c r="F10" s="17">
        <f>AVERAGE(X188:X212)</f>
        <v>1.1875</v>
      </c>
      <c r="H10"/>
      <c r="I10" s="230"/>
      <c r="J10"/>
      <c r="K10"/>
      <c r="L10"/>
      <c r="M10"/>
      <c r="N10"/>
      <c r="O10"/>
      <c r="Q10" s="9"/>
      <c r="R10" s="9"/>
      <c r="S10" s="53"/>
      <c r="T10" s="54"/>
      <c r="W10" s="9"/>
      <c r="X10" s="53"/>
      <c r="Y10" s="54"/>
      <c r="Z10"/>
      <c r="AA10" s="10"/>
    </row>
    <row r="11" spans="2:27" ht="17">
      <c r="B11" s="119" t="s">
        <v>389</v>
      </c>
      <c r="C11" s="17" t="s">
        <v>62</v>
      </c>
      <c r="D11" s="17">
        <v>2.5555555555555554</v>
      </c>
      <c r="E11" s="17">
        <f>AVERAGE(W217:W229)</f>
        <v>4.7777777777777777</v>
      </c>
      <c r="F11" s="17">
        <f>AVERAGE(X217:X229)</f>
        <v>2.5555555555555554</v>
      </c>
      <c r="H11"/>
      <c r="I11" s="230"/>
      <c r="J11"/>
      <c r="K11"/>
      <c r="L11"/>
      <c r="M11"/>
      <c r="N11"/>
      <c r="O11"/>
      <c r="Q11" s="9"/>
      <c r="R11" s="9"/>
      <c r="S11" s="53"/>
      <c r="T11" s="54"/>
      <c r="W11" s="9"/>
      <c r="X11" s="53"/>
      <c r="Y11" s="54"/>
      <c r="Z11"/>
      <c r="AA11" s="10"/>
    </row>
    <row r="12" spans="2:27" ht="17">
      <c r="B12" s="119" t="s">
        <v>390</v>
      </c>
      <c r="C12" s="17" t="s">
        <v>62</v>
      </c>
      <c r="D12" s="17">
        <v>2.7058823529411766</v>
      </c>
      <c r="E12" s="17">
        <f>AVERAGE(W235:W267)</f>
        <v>4.333333333333333</v>
      </c>
      <c r="F12" s="17">
        <f>AVERAGE(X235:X267)</f>
        <v>2.7058823529411766</v>
      </c>
      <c r="H12"/>
      <c r="I12" s="230"/>
      <c r="J12"/>
      <c r="K12"/>
      <c r="L12"/>
      <c r="M12"/>
      <c r="N12"/>
      <c r="O12"/>
      <c r="Q12" s="9"/>
      <c r="R12" s="9"/>
      <c r="S12" s="53"/>
      <c r="T12" s="54"/>
      <c r="W12" s="9"/>
      <c r="X12" s="53"/>
      <c r="Y12" s="54"/>
      <c r="Z12"/>
      <c r="AA12" s="10"/>
    </row>
    <row r="13" spans="2:27" ht="17">
      <c r="B13" s="119" t="s">
        <v>51</v>
      </c>
      <c r="C13" s="17" t="s">
        <v>62</v>
      </c>
      <c r="D13" s="17">
        <v>2.7142857142857144</v>
      </c>
      <c r="E13" s="17">
        <f>AVERAGE(W272:W295)</f>
        <v>4.4444444444444446</v>
      </c>
      <c r="F13" s="17">
        <f>AVERAGE(X272:X295)</f>
        <v>2.7142857142857144</v>
      </c>
      <c r="H13"/>
      <c r="I13" s="230"/>
      <c r="J13"/>
      <c r="K13"/>
      <c r="L13"/>
      <c r="M13"/>
      <c r="N13"/>
      <c r="O13"/>
      <c r="Q13" s="9"/>
      <c r="R13" s="9"/>
      <c r="S13" s="53"/>
      <c r="T13" s="54"/>
      <c r="W13" s="9"/>
      <c r="X13" s="53"/>
      <c r="Y13" s="54"/>
      <c r="Z13"/>
      <c r="AA13" s="10"/>
    </row>
    <row r="14" spans="2:27" ht="17">
      <c r="B14" s="119" t="s">
        <v>50</v>
      </c>
      <c r="C14" s="17" t="s">
        <v>62</v>
      </c>
      <c r="D14" s="17">
        <v>2.6666666666666665</v>
      </c>
      <c r="E14" s="17">
        <f>AVERAGE(W300:W316)</f>
        <v>4.666666666666667</v>
      </c>
      <c r="F14" s="17">
        <f>AVERAGE(X300:X316)</f>
        <v>2.6666666666666665</v>
      </c>
      <c r="H14"/>
      <c r="I14" s="230"/>
      <c r="J14"/>
      <c r="K14"/>
      <c r="L14"/>
      <c r="M14"/>
      <c r="N14"/>
      <c r="O14"/>
      <c r="Q14" s="9"/>
      <c r="R14" s="9"/>
      <c r="S14" s="53"/>
      <c r="T14" s="54"/>
      <c r="W14" s="9"/>
      <c r="X14" s="53"/>
      <c r="Y14" s="54"/>
      <c r="Z14"/>
      <c r="AA14" s="10"/>
    </row>
    <row r="15" spans="2:27" ht="17">
      <c r="B15" s="119" t="s">
        <v>52</v>
      </c>
      <c r="C15" s="17" t="s">
        <v>62</v>
      </c>
      <c r="D15" s="17">
        <v>2.8571428571428572</v>
      </c>
      <c r="E15" s="17">
        <f>AVERAGE(W321:W333)</f>
        <v>5</v>
      </c>
      <c r="F15" s="17">
        <f>AVERAGE(X321:X333)</f>
        <v>2.8571428571428572</v>
      </c>
      <c r="H15"/>
      <c r="I15"/>
      <c r="J15"/>
      <c r="K15"/>
      <c r="L15"/>
      <c r="M15"/>
      <c r="N15"/>
      <c r="O15"/>
      <c r="Q15" s="9"/>
      <c r="R15" s="9"/>
      <c r="S15" s="53"/>
      <c r="T15" s="54"/>
      <c r="W15" s="9"/>
      <c r="X15" s="53"/>
      <c r="Y15" s="54"/>
      <c r="Z15"/>
      <c r="AA15" s="10"/>
    </row>
    <row r="16" spans="2:27" ht="17">
      <c r="B16" s="21" t="s">
        <v>391</v>
      </c>
      <c r="C16" s="82" t="s">
        <v>62</v>
      </c>
      <c r="D16" s="82">
        <v>2.4421823794149997</v>
      </c>
      <c r="E16" s="82">
        <f>AVERAGE(E5:E15)</f>
        <v>4.3454706909252359</v>
      </c>
      <c r="F16" s="82">
        <f>AVERAGE(F5:F15)</f>
        <v>2.4421823794149997</v>
      </c>
      <c r="H16"/>
      <c r="I16"/>
      <c r="J16"/>
      <c r="K16"/>
      <c r="L16"/>
      <c r="M16"/>
      <c r="N16"/>
      <c r="O16"/>
      <c r="Q16" s="9"/>
      <c r="R16" s="9"/>
      <c r="S16" s="53"/>
      <c r="T16" s="54"/>
      <c r="W16" s="9"/>
      <c r="X16" s="53"/>
      <c r="Y16" s="54"/>
      <c r="Z16"/>
      <c r="AA16" s="10"/>
    </row>
    <row r="17" spans="1:24">
      <c r="E17"/>
      <c r="F17"/>
      <c r="G17"/>
      <c r="H17"/>
      <c r="I17"/>
      <c r="J17"/>
      <c r="K17"/>
      <c r="L17"/>
    </row>
    <row r="21" spans="1:24" ht="40">
      <c r="B21" s="2" t="s">
        <v>392</v>
      </c>
      <c r="C21" s="55" t="s">
        <v>60</v>
      </c>
      <c r="D21"/>
      <c r="F21" s="24" t="s">
        <v>61</v>
      </c>
    </row>
    <row r="22" spans="1:24" ht="160">
      <c r="B22" s="25" t="s">
        <v>9</v>
      </c>
      <c r="C22" s="56" t="s">
        <v>62</v>
      </c>
      <c r="N22" s="57"/>
      <c r="R22" s="58" t="s">
        <v>393</v>
      </c>
    </row>
    <row r="23" spans="1:24" ht="17">
      <c r="E23" s="28" t="s">
        <v>64</v>
      </c>
      <c r="F23"/>
      <c r="G23"/>
      <c r="H23" s="28" t="s">
        <v>64</v>
      </c>
      <c r="I23" s="28" t="s">
        <v>394</v>
      </c>
      <c r="J23"/>
      <c r="K23"/>
      <c r="L23" s="28" t="s">
        <v>394</v>
      </c>
      <c r="M23" s="59" t="s">
        <v>395</v>
      </c>
      <c r="R23" s="60"/>
      <c r="X23" s="28" t="s">
        <v>395</v>
      </c>
    </row>
    <row r="24" spans="1:24" s="67" customFormat="1" ht="75">
      <c r="A24" s="10" t="s">
        <v>66</v>
      </c>
      <c r="B24" s="61" t="s">
        <v>384</v>
      </c>
      <c r="C24" s="32" t="s">
        <v>67</v>
      </c>
      <c r="D24" s="32" t="s">
        <v>15</v>
      </c>
      <c r="E24" s="33" t="s">
        <v>68</v>
      </c>
      <c r="F24" s="33" t="s">
        <v>69</v>
      </c>
      <c r="G24" s="62" t="s">
        <v>70</v>
      </c>
      <c r="H24" s="35" t="s">
        <v>71</v>
      </c>
      <c r="I24" s="33" t="s">
        <v>68</v>
      </c>
      <c r="J24" s="33" t="s">
        <v>69</v>
      </c>
      <c r="K24" s="62" t="s">
        <v>70</v>
      </c>
      <c r="L24" s="35" t="s">
        <v>71</v>
      </c>
      <c r="M24" s="63" t="s">
        <v>72</v>
      </c>
      <c r="N24" s="63" t="s">
        <v>73</v>
      </c>
      <c r="O24" s="64" t="s">
        <v>70</v>
      </c>
      <c r="P24" s="65" t="s">
        <v>71</v>
      </c>
      <c r="Q24" s="65" t="s">
        <v>76</v>
      </c>
      <c r="R24" s="63" t="s">
        <v>74</v>
      </c>
      <c r="S24" s="63" t="s">
        <v>14</v>
      </c>
      <c r="T24" s="66" t="s">
        <v>70</v>
      </c>
      <c r="U24" s="65" t="s">
        <v>75</v>
      </c>
      <c r="V24" s="65" t="s">
        <v>396</v>
      </c>
      <c r="W24" s="157" t="s">
        <v>1727</v>
      </c>
      <c r="X24" s="32" t="s">
        <v>77</v>
      </c>
    </row>
    <row r="25" spans="1:24" ht="32">
      <c r="B25" s="68" t="s">
        <v>397</v>
      </c>
      <c r="C25" s="39" t="s">
        <v>398</v>
      </c>
    </row>
    <row r="26" spans="1:24" ht="128">
      <c r="A26" s="10">
        <v>244</v>
      </c>
      <c r="B26" s="3" t="s">
        <v>399</v>
      </c>
      <c r="C26" s="3" t="s">
        <v>400</v>
      </c>
      <c r="D26" s="3" t="s">
        <v>401</v>
      </c>
      <c r="E26" s="46">
        <v>4</v>
      </c>
      <c r="F26" s="3" t="s">
        <v>402</v>
      </c>
      <c r="G26" s="3"/>
      <c r="H26" s="46">
        <v>2</v>
      </c>
      <c r="I26" s="48"/>
      <c r="J26"/>
      <c r="K26"/>
      <c r="L26"/>
      <c r="M26" s="56"/>
      <c r="N26" s="69"/>
      <c r="O26" s="69"/>
      <c r="P26" s="70"/>
      <c r="Q26" s="71"/>
      <c r="R26" s="56"/>
      <c r="S26" s="72"/>
      <c r="T26" s="69"/>
      <c r="U26" s="70"/>
      <c r="V26" s="71"/>
      <c r="W26" s="158">
        <f>IF(R26&lt;&gt;"",R26,IF(M26&lt;&gt;"",M26,IF(I26&lt;&gt;"",I26,IF(E26&lt;&gt;"",E26,""))))</f>
        <v>4</v>
      </c>
      <c r="X26" s="47">
        <f>IF(U26&lt;&gt;"",U26,IF(P26&lt;&gt;"",P26,IF(L26&lt;&gt;"",L26,IF(H26&lt;&gt;"",H26,""))))</f>
        <v>2</v>
      </c>
    </row>
    <row r="27" spans="1:24" ht="240">
      <c r="A27" s="10">
        <v>245</v>
      </c>
      <c r="B27" s="3" t="s">
        <v>403</v>
      </c>
      <c r="C27" s="3" t="s">
        <v>404</v>
      </c>
      <c r="D27" s="3" t="s">
        <v>405</v>
      </c>
      <c r="E27" s="46">
        <v>4</v>
      </c>
      <c r="F27" s="3" t="s">
        <v>406</v>
      </c>
      <c r="G27" s="3"/>
      <c r="H27" s="46">
        <v>3</v>
      </c>
      <c r="I27" s="48"/>
      <c r="J27"/>
      <c r="K27"/>
      <c r="L27"/>
      <c r="M27" s="56"/>
      <c r="N27" s="69"/>
      <c r="O27" s="69"/>
      <c r="P27" s="70"/>
      <c r="Q27" s="71"/>
      <c r="R27" s="56"/>
      <c r="S27" s="72"/>
      <c r="T27" s="69"/>
      <c r="U27" s="70"/>
      <c r="V27" s="71"/>
      <c r="W27" s="158">
        <f>IF(R27&lt;&gt;"",R27,IF(M27&lt;&gt;"",M27,IF(I27&lt;&gt;"",I27,IF(E27&lt;&gt;"",E27,""))))</f>
        <v>4</v>
      </c>
      <c r="X27" s="47">
        <f>IF(U27&lt;&gt;"",U27,IF(P27&lt;&gt;"",P27,IF(L27&lt;&gt;"",L27,IF(H27&lt;&gt;"",H27,""))))</f>
        <v>3</v>
      </c>
    </row>
    <row r="28" spans="1:24" ht="128">
      <c r="A28" s="10">
        <v>246</v>
      </c>
      <c r="B28" s="3" t="s">
        <v>407</v>
      </c>
      <c r="C28" s="3" t="s">
        <v>408</v>
      </c>
      <c r="D28" s="3" t="s">
        <v>409</v>
      </c>
      <c r="E28" s="46">
        <v>4</v>
      </c>
      <c r="F28" s="3" t="s">
        <v>410</v>
      </c>
      <c r="G28" s="3"/>
      <c r="H28" s="46">
        <v>2</v>
      </c>
      <c r="I28" s="48"/>
      <c r="J28"/>
      <c r="K28"/>
      <c r="L28"/>
      <c r="M28" s="56"/>
      <c r="N28" s="69"/>
      <c r="O28" s="69"/>
      <c r="P28" s="70"/>
      <c r="Q28" s="71"/>
      <c r="R28" s="56"/>
      <c r="S28" s="72"/>
      <c r="T28" s="69"/>
      <c r="U28" s="70"/>
      <c r="V28" s="71"/>
      <c r="W28" s="158">
        <f>IF(R28&lt;&gt;"",R28,IF(M28&lt;&gt;"",M28,IF(I28&lt;&gt;"",I28,IF(E28&lt;&gt;"",E28,""))))</f>
        <v>4</v>
      </c>
      <c r="X28" s="47">
        <f>IF(U28&lt;&gt;"",U28,IF(P28&lt;&gt;"",P28,IF(L28&lt;&gt;"",L28,IF(H28&lt;&gt;"",H28,""))))</f>
        <v>2</v>
      </c>
    </row>
    <row r="29" spans="1:24" ht="80">
      <c r="A29" s="10">
        <v>247</v>
      </c>
      <c r="B29" s="3" t="s">
        <v>411</v>
      </c>
      <c r="C29" s="3" t="s">
        <v>412</v>
      </c>
      <c r="D29" s="3" t="s">
        <v>413</v>
      </c>
      <c r="E29" s="46">
        <v>4</v>
      </c>
      <c r="F29" s="3" t="s">
        <v>414</v>
      </c>
      <c r="G29" s="3"/>
      <c r="H29" s="46">
        <v>2</v>
      </c>
      <c r="I29" s="48"/>
      <c r="J29"/>
      <c r="K29"/>
      <c r="L29"/>
      <c r="M29" s="56"/>
      <c r="N29" s="69"/>
      <c r="O29" s="69"/>
      <c r="P29" s="70"/>
      <c r="Q29" s="71"/>
      <c r="R29" s="56"/>
      <c r="S29" s="72"/>
      <c r="T29" s="69"/>
      <c r="U29" s="70"/>
      <c r="V29" s="71"/>
      <c r="W29" s="158">
        <f>IF(R29&lt;&gt;"",R29,IF(M29&lt;&gt;"",M29,IF(I29&lt;&gt;"",I29,IF(E29&lt;&gt;"",E29,""))))</f>
        <v>4</v>
      </c>
      <c r="X29" s="47">
        <f>IF(U29&lt;&gt;"",U29,IF(P29&lt;&gt;"",P29,IF(L29&lt;&gt;"",L29,IF(H29&lt;&gt;"",H29,""))))</f>
        <v>2</v>
      </c>
    </row>
    <row r="30" spans="1:24" s="1" customFormat="1">
      <c r="A30" s="73"/>
      <c r="E30" s="10"/>
      <c r="F30" s="4"/>
      <c r="H30" s="73"/>
      <c r="I30" s="48"/>
      <c r="J30"/>
      <c r="K30"/>
      <c r="L30"/>
      <c r="M30" s="74"/>
      <c r="N30" s="74"/>
      <c r="O30" s="74"/>
      <c r="P30" s="74"/>
      <c r="Q30" s="75"/>
      <c r="R30" s="74"/>
      <c r="S30" s="75"/>
      <c r="T30" s="74"/>
      <c r="U30" s="74"/>
      <c r="V30" s="75"/>
      <c r="W30"/>
    </row>
    <row r="31" spans="1:24" ht="64">
      <c r="A31" s="10">
        <v>248</v>
      </c>
      <c r="B31" s="3" t="s">
        <v>415</v>
      </c>
      <c r="C31" s="3" t="s">
        <v>416</v>
      </c>
      <c r="D31" s="3" t="s">
        <v>417</v>
      </c>
      <c r="E31" s="46">
        <v>3</v>
      </c>
      <c r="F31" s="3" t="s">
        <v>418</v>
      </c>
      <c r="G31" s="3"/>
      <c r="H31" s="46">
        <v>2</v>
      </c>
      <c r="I31" s="48"/>
      <c r="J31"/>
      <c r="K31"/>
      <c r="L31"/>
      <c r="M31" s="56"/>
      <c r="N31" s="69"/>
      <c r="O31" s="69"/>
      <c r="P31" s="70"/>
      <c r="Q31" s="71"/>
      <c r="R31" s="56"/>
      <c r="S31" s="72"/>
      <c r="T31" s="69"/>
      <c r="U31" s="70"/>
      <c r="V31" s="71"/>
      <c r="W31" s="158">
        <f>IF(R31&lt;&gt;"",R31,IF(M31&lt;&gt;"",M31,IF(I31&lt;&gt;"",I31,IF(E31&lt;&gt;"",E31,""))))</f>
        <v>3</v>
      </c>
      <c r="X31" s="47">
        <f>IF(U31&lt;&gt;"",U31,IF(P31&lt;&gt;"",P31,IF(L31&lt;&gt;"",L31,IF(H31&lt;&gt;"",H31,""))))</f>
        <v>2</v>
      </c>
    </row>
    <row r="32" spans="1:24" s="1" customFormat="1">
      <c r="A32" s="73"/>
      <c r="E32" s="10"/>
      <c r="F32" s="4"/>
      <c r="H32" s="73"/>
      <c r="I32" s="48"/>
      <c r="J32"/>
      <c r="K32"/>
      <c r="L32"/>
      <c r="M32" s="74"/>
      <c r="N32" s="74"/>
      <c r="O32" s="74"/>
      <c r="P32" s="74"/>
      <c r="Q32" s="75"/>
      <c r="R32" s="74"/>
      <c r="S32" s="75"/>
      <c r="T32" s="74"/>
      <c r="U32" s="74"/>
      <c r="V32" s="75"/>
      <c r="W32"/>
    </row>
    <row r="33" spans="1:24" ht="48">
      <c r="A33" s="10">
        <v>249</v>
      </c>
      <c r="B33" s="3" t="s">
        <v>419</v>
      </c>
      <c r="C33" s="3" t="s">
        <v>420</v>
      </c>
      <c r="D33" s="3" t="s">
        <v>421</v>
      </c>
      <c r="E33" s="46">
        <v>3</v>
      </c>
      <c r="F33" s="3" t="s">
        <v>422</v>
      </c>
      <c r="G33" s="3"/>
      <c r="H33" s="46">
        <v>2</v>
      </c>
      <c r="I33" s="48"/>
      <c r="J33"/>
      <c r="K33"/>
      <c r="L33"/>
      <c r="M33" s="56"/>
      <c r="N33" s="69"/>
      <c r="O33" s="69"/>
      <c r="P33" s="70"/>
      <c r="Q33" s="71"/>
      <c r="R33" s="56"/>
      <c r="S33" s="72"/>
      <c r="T33" s="69"/>
      <c r="U33" s="70"/>
      <c r="V33" s="71"/>
      <c r="W33" s="158">
        <f>IF(R33&lt;&gt;"",R33,IF(M33&lt;&gt;"",M33,IF(I33&lt;&gt;"",I33,IF(E33&lt;&gt;"",E33,""))))</f>
        <v>3</v>
      </c>
      <c r="X33" s="47">
        <f>IF(U33&lt;&gt;"",U33,IF(P33&lt;&gt;"",P33,IF(L33&lt;&gt;"",L33,IF(H33&lt;&gt;"",H33,""))))</f>
        <v>2</v>
      </c>
    </row>
    <row r="34" spans="1:24" s="1" customFormat="1">
      <c r="A34" s="73"/>
      <c r="E34" s="10"/>
      <c r="F34" s="4"/>
      <c r="H34" s="73"/>
      <c r="I34" s="48"/>
      <c r="J34"/>
      <c r="K34"/>
      <c r="L34"/>
      <c r="M34" s="74"/>
      <c r="N34" s="74"/>
      <c r="O34" s="74"/>
      <c r="P34" s="74"/>
      <c r="Q34" s="75"/>
      <c r="R34" s="74"/>
      <c r="S34" s="75"/>
      <c r="T34" s="74"/>
      <c r="U34" s="74"/>
      <c r="V34" s="75"/>
      <c r="W34"/>
    </row>
    <row r="35" spans="1:24" ht="80">
      <c r="A35" s="10">
        <v>250</v>
      </c>
      <c r="B35" s="3" t="s">
        <v>423</v>
      </c>
      <c r="C35" s="3" t="s">
        <v>424</v>
      </c>
      <c r="D35" s="3" t="s">
        <v>425</v>
      </c>
      <c r="E35" s="46">
        <v>2</v>
      </c>
      <c r="F35" s="3" t="s">
        <v>426</v>
      </c>
      <c r="G35" s="3"/>
      <c r="H35" s="46">
        <v>2</v>
      </c>
      <c r="I35" s="48"/>
      <c r="J35"/>
      <c r="K35"/>
      <c r="L35"/>
      <c r="M35" s="56"/>
      <c r="N35" s="69"/>
      <c r="O35" s="69"/>
      <c r="P35" s="70"/>
      <c r="Q35" s="71"/>
      <c r="R35" s="56"/>
      <c r="S35" s="72"/>
      <c r="T35" s="69"/>
      <c r="U35" s="70"/>
      <c r="V35" s="71"/>
      <c r="W35" s="158">
        <f>IF(R35&lt;&gt;"",R35,IF(M35&lt;&gt;"",M35,IF(I35&lt;&gt;"",I35,IF(E35&lt;&gt;"",E35,""))))</f>
        <v>2</v>
      </c>
      <c r="X35" s="47">
        <f>IF(U35&lt;&gt;"",U35,IF(P35&lt;&gt;"",P35,IF(L35&lt;&gt;"",L35,IF(H35&lt;&gt;"",H35,""))))</f>
        <v>2</v>
      </c>
    </row>
    <row r="36" spans="1:24">
      <c r="I36" s="48"/>
      <c r="J36"/>
      <c r="K36"/>
      <c r="L36"/>
      <c r="X36" s="1"/>
    </row>
    <row r="37" spans="1:24">
      <c r="I37" s="48"/>
      <c r="J37"/>
      <c r="K37"/>
      <c r="L37"/>
      <c r="X37" s="1"/>
    </row>
    <row r="38" spans="1:24">
      <c r="I38" s="48"/>
      <c r="J38"/>
      <c r="K38"/>
      <c r="L38"/>
      <c r="X38" s="1"/>
    </row>
    <row r="39" spans="1:24" ht="16">
      <c r="B39" s="76" t="s">
        <v>427</v>
      </c>
      <c r="I39" s="48"/>
      <c r="J39"/>
      <c r="K39"/>
      <c r="L39"/>
      <c r="X39" s="1"/>
    </row>
    <row r="40" spans="1:24" ht="64">
      <c r="A40" s="10">
        <v>251</v>
      </c>
      <c r="B40" s="3" t="s">
        <v>428</v>
      </c>
      <c r="C40" s="3" t="s">
        <v>429</v>
      </c>
      <c r="D40" s="3" t="s">
        <v>430</v>
      </c>
      <c r="E40" s="46">
        <v>3</v>
      </c>
      <c r="F40" s="3"/>
      <c r="G40" s="3"/>
      <c r="H40" s="46">
        <v>0</v>
      </c>
      <c r="I40" s="48"/>
      <c r="J40"/>
      <c r="K40"/>
      <c r="L40"/>
      <c r="M40" s="56"/>
      <c r="N40" s="69"/>
      <c r="O40" s="69"/>
      <c r="P40" s="70"/>
      <c r="Q40" s="71"/>
      <c r="R40" s="56"/>
      <c r="S40" s="72"/>
      <c r="T40" s="69"/>
      <c r="U40" s="70"/>
      <c r="V40" s="71"/>
      <c r="W40" s="158">
        <f>IF(R40&lt;&gt;"",R40,IF(M40&lt;&gt;"",M40,IF(I40&lt;&gt;"",I40,IF(E40&lt;&gt;"",E40,""))))</f>
        <v>3</v>
      </c>
      <c r="X40" s="47">
        <f>IF(U40&lt;&gt;"",U40,IF(P40&lt;&gt;"",P40,IF(L40&lt;&gt;"",L40,IF(H40&lt;&gt;"",H40,""))))</f>
        <v>0</v>
      </c>
    </row>
    <row r="41" spans="1:24" ht="112">
      <c r="A41" s="10">
        <v>252</v>
      </c>
      <c r="B41" s="3" t="s">
        <v>431</v>
      </c>
      <c r="C41" s="3" t="s">
        <v>432</v>
      </c>
      <c r="D41" s="3" t="s">
        <v>433</v>
      </c>
      <c r="E41" s="46">
        <v>2</v>
      </c>
      <c r="F41" s="3" t="s">
        <v>434</v>
      </c>
      <c r="G41" s="3"/>
      <c r="H41" s="46">
        <v>1</v>
      </c>
      <c r="I41" s="48"/>
      <c r="J41"/>
      <c r="K41"/>
      <c r="L41"/>
      <c r="M41" s="56"/>
      <c r="N41" s="69"/>
      <c r="O41" s="69"/>
      <c r="P41" s="70"/>
      <c r="Q41" s="71"/>
      <c r="R41" s="56"/>
      <c r="S41" s="72"/>
      <c r="T41" s="69"/>
      <c r="U41" s="70"/>
      <c r="V41" s="71"/>
      <c r="W41" s="158">
        <f>IF(R41&lt;&gt;"",R41,IF(M41&lt;&gt;"",M41,IF(I41&lt;&gt;"",I41,IF(E41&lt;&gt;"",E41,""))))</f>
        <v>2</v>
      </c>
      <c r="X41" s="47">
        <f>IF(U41&lt;&gt;"",U41,IF(P41&lt;&gt;"",P41,IF(L41&lt;&gt;"",L41,IF(H41&lt;&gt;"",H41,""))))</f>
        <v>1</v>
      </c>
    </row>
    <row r="42" spans="1:24" ht="240">
      <c r="A42" s="10">
        <v>253</v>
      </c>
      <c r="B42" s="3" t="s">
        <v>435</v>
      </c>
      <c r="C42" s="3" t="s">
        <v>436</v>
      </c>
      <c r="D42" s="3" t="s">
        <v>437</v>
      </c>
      <c r="E42" s="46">
        <v>3</v>
      </c>
      <c r="F42" s="3" t="s">
        <v>406</v>
      </c>
      <c r="G42" s="3"/>
      <c r="H42" s="46">
        <v>2</v>
      </c>
      <c r="I42" s="48"/>
      <c r="J42"/>
      <c r="K42"/>
      <c r="L42"/>
      <c r="M42" s="56"/>
      <c r="N42" s="69"/>
      <c r="O42" s="69"/>
      <c r="P42" s="70"/>
      <c r="Q42" s="71"/>
      <c r="R42" s="56"/>
      <c r="S42" s="72"/>
      <c r="T42" s="69"/>
      <c r="U42" s="70"/>
      <c r="V42" s="71"/>
      <c r="W42" s="158">
        <f>IF(R42&lt;&gt;"",R42,IF(M42&lt;&gt;"",M42,IF(I42&lt;&gt;"",I42,IF(E42&lt;&gt;"",E42,""))))</f>
        <v>3</v>
      </c>
      <c r="X42" s="47">
        <f>IF(U42&lt;&gt;"",U42,IF(P42&lt;&gt;"",P42,IF(L42&lt;&gt;"",L42,IF(H42&lt;&gt;"",H42,""))))</f>
        <v>2</v>
      </c>
    </row>
    <row r="43" spans="1:24" s="1" customFormat="1">
      <c r="A43" s="73"/>
      <c r="E43" s="73"/>
      <c r="H43" s="73"/>
      <c r="I43" s="48"/>
      <c r="J43"/>
      <c r="K43"/>
      <c r="L43"/>
      <c r="M43" s="74"/>
      <c r="N43" s="74"/>
      <c r="O43" s="74"/>
      <c r="P43" s="74"/>
      <c r="Q43" s="75"/>
      <c r="R43" s="74"/>
      <c r="S43" s="75"/>
      <c r="T43" s="74"/>
      <c r="U43" s="74"/>
      <c r="V43" s="75"/>
      <c r="W43"/>
    </row>
    <row r="44" spans="1:24" ht="48">
      <c r="A44" s="10">
        <v>254</v>
      </c>
      <c r="B44" s="3" t="s">
        <v>438</v>
      </c>
      <c r="C44" s="3" t="s">
        <v>439</v>
      </c>
      <c r="D44" s="3" t="s">
        <v>440</v>
      </c>
      <c r="E44" s="46">
        <v>4</v>
      </c>
      <c r="F44" s="3" t="s">
        <v>441</v>
      </c>
      <c r="G44" s="3"/>
      <c r="H44" s="46">
        <v>4</v>
      </c>
      <c r="I44" s="48"/>
      <c r="J44"/>
      <c r="K44"/>
      <c r="L44"/>
      <c r="M44" s="56"/>
      <c r="N44" s="69"/>
      <c r="O44" s="69"/>
      <c r="P44" s="70"/>
      <c r="Q44" s="71"/>
      <c r="R44" s="56"/>
      <c r="S44" s="72"/>
      <c r="T44" s="69"/>
      <c r="U44" s="70"/>
      <c r="V44" s="71"/>
      <c r="W44" s="158">
        <f>IF(R44&lt;&gt;"",R44,IF(M44&lt;&gt;"",M44,IF(I44&lt;&gt;"",I44,IF(E44&lt;&gt;"",E44,""))))</f>
        <v>4</v>
      </c>
      <c r="X44" s="47">
        <f>IF(U44&lt;&gt;"",U44,IF(P44&lt;&gt;"",P44,IF(L44&lt;&gt;"",L44,IF(H44&lt;&gt;"",H44,""))))</f>
        <v>4</v>
      </c>
    </row>
    <row r="45" spans="1:24" s="1" customFormat="1">
      <c r="A45" s="73"/>
      <c r="E45" s="73"/>
      <c r="H45" s="73"/>
      <c r="I45" s="48"/>
      <c r="J45"/>
      <c r="K45"/>
      <c r="L45"/>
      <c r="M45" s="74"/>
      <c r="N45" s="74"/>
      <c r="O45" s="74"/>
      <c r="P45" s="74"/>
      <c r="Q45" s="75"/>
      <c r="R45" s="74"/>
      <c r="S45" s="75"/>
      <c r="T45" s="74"/>
      <c r="U45" s="74"/>
      <c r="V45" s="75"/>
      <c r="W45"/>
    </row>
    <row r="46" spans="1:24" ht="48">
      <c r="A46" s="10">
        <v>255</v>
      </c>
      <c r="B46" s="3" t="s">
        <v>442</v>
      </c>
      <c r="C46" s="3" t="s">
        <v>443</v>
      </c>
      <c r="D46" s="3" t="s">
        <v>444</v>
      </c>
      <c r="E46" s="46">
        <v>3</v>
      </c>
      <c r="F46" s="3" t="s">
        <v>445</v>
      </c>
      <c r="G46" s="3"/>
      <c r="H46" s="46">
        <v>1</v>
      </c>
      <c r="I46" s="48"/>
      <c r="J46"/>
      <c r="K46"/>
      <c r="L46"/>
      <c r="M46" s="56"/>
      <c r="N46" s="69"/>
      <c r="O46" s="69"/>
      <c r="P46" s="70"/>
      <c r="Q46" s="71"/>
      <c r="R46" s="56"/>
      <c r="S46" s="72"/>
      <c r="T46" s="69"/>
      <c r="U46" s="70"/>
      <c r="V46" s="71"/>
      <c r="W46" s="158">
        <f>IF(R46&lt;&gt;"",R46,IF(M46&lt;&gt;"",M46,IF(I46&lt;&gt;"",I46,IF(E46&lt;&gt;"",E46,""))))</f>
        <v>3</v>
      </c>
      <c r="X46" s="47">
        <f>IF(U46&lt;&gt;"",U46,IF(P46&lt;&gt;"",P46,IF(L46&lt;&gt;"",L46,IF(H46&lt;&gt;"",H46,""))))</f>
        <v>1</v>
      </c>
    </row>
    <row r="47" spans="1:24" s="1" customFormat="1">
      <c r="A47" s="73"/>
      <c r="E47" s="73"/>
      <c r="H47" s="73"/>
      <c r="I47" s="48"/>
      <c r="J47"/>
      <c r="K47"/>
      <c r="L47"/>
      <c r="M47" s="74"/>
      <c r="N47" s="74"/>
      <c r="O47" s="74"/>
      <c r="P47" s="74"/>
      <c r="Q47" s="75"/>
      <c r="R47" s="74"/>
      <c r="S47" s="75"/>
      <c r="T47" s="74"/>
      <c r="U47" s="74"/>
      <c r="V47" s="75"/>
      <c r="W47"/>
    </row>
    <row r="48" spans="1:24" ht="64">
      <c r="A48" s="10">
        <v>256</v>
      </c>
      <c r="B48" s="3" t="s">
        <v>446</v>
      </c>
      <c r="C48" s="3" t="s">
        <v>447</v>
      </c>
      <c r="D48" s="3" t="s">
        <v>448</v>
      </c>
      <c r="E48" s="46">
        <v>3</v>
      </c>
      <c r="F48" s="3" t="s">
        <v>449</v>
      </c>
      <c r="G48" s="3"/>
      <c r="H48" s="46">
        <v>2</v>
      </c>
      <c r="I48" s="48"/>
      <c r="J48"/>
      <c r="K48"/>
      <c r="L48"/>
      <c r="M48" s="56"/>
      <c r="N48" s="69"/>
      <c r="O48" s="69"/>
      <c r="P48" s="70"/>
      <c r="Q48" s="71"/>
      <c r="R48" s="56"/>
      <c r="S48" s="72"/>
      <c r="T48" s="69"/>
      <c r="U48" s="70"/>
      <c r="V48" s="71"/>
      <c r="W48" s="158">
        <f>IF(R48&lt;&gt;"",R48,IF(M48&lt;&gt;"",M48,IF(I48&lt;&gt;"",I48,IF(E48&lt;&gt;"",E48,""))))</f>
        <v>3</v>
      </c>
      <c r="X48" s="47">
        <f>IF(U48&lt;&gt;"",U48,IF(P48&lt;&gt;"",P48,IF(L48&lt;&gt;"",L48,IF(H48&lt;&gt;"",H48,""))))</f>
        <v>2</v>
      </c>
    </row>
    <row r="49" spans="1:24">
      <c r="I49" s="48"/>
      <c r="J49"/>
      <c r="K49"/>
      <c r="L49"/>
      <c r="X49" s="1"/>
    </row>
    <row r="50" spans="1:24">
      <c r="I50" s="48"/>
      <c r="J50"/>
      <c r="K50"/>
      <c r="L50"/>
      <c r="X50" s="1"/>
    </row>
    <row r="51" spans="1:24">
      <c r="I51" s="48"/>
      <c r="J51"/>
      <c r="K51"/>
      <c r="L51"/>
      <c r="X51" s="1"/>
    </row>
    <row r="52" spans="1:24" ht="17">
      <c r="B52" s="55" t="s">
        <v>385</v>
      </c>
      <c r="I52" s="48"/>
      <c r="J52"/>
      <c r="K52"/>
      <c r="L52"/>
      <c r="X52" s="1"/>
    </row>
    <row r="53" spans="1:24" ht="64">
      <c r="A53" s="10">
        <v>257</v>
      </c>
      <c r="B53" s="3" t="s">
        <v>450</v>
      </c>
      <c r="C53" s="3" t="s">
        <v>451</v>
      </c>
      <c r="D53" s="3" t="s">
        <v>452</v>
      </c>
      <c r="E53" s="46">
        <v>3</v>
      </c>
      <c r="F53" s="3" t="s">
        <v>453</v>
      </c>
      <c r="G53" s="3"/>
      <c r="H53" s="46">
        <v>2</v>
      </c>
      <c r="I53" s="48"/>
      <c r="J53"/>
      <c r="K53"/>
      <c r="L53"/>
      <c r="M53" s="56"/>
      <c r="N53" s="69"/>
      <c r="O53" s="69"/>
      <c r="P53" s="70"/>
      <c r="Q53" s="71"/>
      <c r="R53" s="56"/>
      <c r="S53" s="72"/>
      <c r="T53" s="69"/>
      <c r="U53" s="70"/>
      <c r="V53" s="71"/>
      <c r="W53" s="158">
        <f>IF(R53&lt;&gt;"",R53,IF(M53&lt;&gt;"",M53,IF(I53&lt;&gt;"",I53,IF(E53&lt;&gt;"",E53,""))))</f>
        <v>3</v>
      </c>
      <c r="X53" s="47">
        <f>IF(U53&lt;&gt;"",U53,IF(P53&lt;&gt;"",P53,IF(L53&lt;&gt;"",L53,IF(H53&lt;&gt;"",H53,""))))</f>
        <v>2</v>
      </c>
    </row>
    <row r="54" spans="1:24" s="1" customFormat="1">
      <c r="A54" s="73"/>
      <c r="E54" s="73"/>
      <c r="H54" s="73"/>
      <c r="I54" s="48"/>
      <c r="J54"/>
      <c r="K54"/>
      <c r="L54"/>
      <c r="M54" s="74"/>
      <c r="N54" s="74"/>
      <c r="O54" s="74"/>
      <c r="P54" s="74"/>
      <c r="Q54" s="75"/>
      <c r="R54" s="74"/>
      <c r="S54" s="75"/>
      <c r="T54" s="74"/>
      <c r="U54" s="74"/>
      <c r="V54" s="75"/>
      <c r="W54"/>
    </row>
    <row r="55" spans="1:24" ht="112">
      <c r="A55" s="10">
        <v>258</v>
      </c>
      <c r="B55" s="3" t="s">
        <v>454</v>
      </c>
      <c r="C55" s="3" t="s">
        <v>455</v>
      </c>
      <c r="D55" s="3" t="s">
        <v>456</v>
      </c>
      <c r="E55" s="46">
        <v>5</v>
      </c>
      <c r="F55" s="3" t="s">
        <v>457</v>
      </c>
      <c r="G55" s="3"/>
      <c r="H55" s="46">
        <v>3</v>
      </c>
      <c r="I55" s="48"/>
      <c r="J55"/>
      <c r="K55"/>
      <c r="L55"/>
      <c r="M55" s="56"/>
      <c r="N55" s="69"/>
      <c r="O55" s="69"/>
      <c r="P55" s="70"/>
      <c r="Q55" s="71"/>
      <c r="R55" s="56"/>
      <c r="S55" s="72"/>
      <c r="T55" s="69"/>
      <c r="U55" s="70"/>
      <c r="V55" s="71"/>
      <c r="W55" s="158">
        <f>IF(R55&lt;&gt;"",R55,IF(M55&lt;&gt;"",M55,IF(I55&lt;&gt;"",I55,IF(E55&lt;&gt;"",E55,""))))</f>
        <v>5</v>
      </c>
      <c r="X55" s="47">
        <f>IF(U55&lt;&gt;"",U55,IF(P55&lt;&gt;"",P55,IF(L55&lt;&gt;"",L55,IF(H55&lt;&gt;"",H55,""))))</f>
        <v>3</v>
      </c>
    </row>
    <row r="56" spans="1:24" s="1" customFormat="1">
      <c r="A56" s="73"/>
      <c r="E56" s="73"/>
      <c r="H56" s="73"/>
      <c r="I56" s="48"/>
      <c r="J56"/>
      <c r="K56"/>
      <c r="L56"/>
      <c r="M56" s="74"/>
      <c r="N56" s="74"/>
      <c r="O56" s="74"/>
      <c r="P56" s="74"/>
      <c r="Q56" s="75"/>
      <c r="R56" s="74"/>
      <c r="S56" s="75"/>
      <c r="T56" s="74"/>
      <c r="U56" s="74"/>
      <c r="V56" s="75"/>
      <c r="W56"/>
    </row>
    <row r="57" spans="1:24" ht="64">
      <c r="A57" s="10">
        <v>259</v>
      </c>
      <c r="B57" s="3" t="s">
        <v>458</v>
      </c>
      <c r="C57" s="3" t="s">
        <v>459</v>
      </c>
      <c r="D57" s="3" t="s">
        <v>460</v>
      </c>
      <c r="E57" s="46">
        <v>5</v>
      </c>
      <c r="F57" s="3" t="s">
        <v>461</v>
      </c>
      <c r="G57" s="3"/>
      <c r="H57" s="46">
        <v>2</v>
      </c>
      <c r="I57" s="48"/>
      <c r="J57"/>
      <c r="K57"/>
      <c r="L57"/>
      <c r="M57" s="56"/>
      <c r="N57" s="69"/>
      <c r="O57" s="69"/>
      <c r="P57" s="70"/>
      <c r="Q57" s="71"/>
      <c r="R57" s="56"/>
      <c r="S57" s="72"/>
      <c r="T57" s="69"/>
      <c r="U57" s="70"/>
      <c r="V57" s="71"/>
      <c r="W57" s="158">
        <f>IF(R57&lt;&gt;"",R57,IF(M57&lt;&gt;"",M57,IF(I57&lt;&gt;"",I57,IF(E57&lt;&gt;"",E57,""))))</f>
        <v>5</v>
      </c>
      <c r="X57" s="47">
        <f>IF(U57&lt;&gt;"",U57,IF(P57&lt;&gt;"",P57,IF(L57&lt;&gt;"",L57,IF(H57&lt;&gt;"",H57,""))))</f>
        <v>2</v>
      </c>
    </row>
    <row r="58" spans="1:24" s="1" customFormat="1">
      <c r="A58" s="73"/>
      <c r="E58" s="73"/>
      <c r="H58" s="73"/>
      <c r="I58" s="48"/>
      <c r="J58"/>
      <c r="K58"/>
      <c r="L58"/>
      <c r="M58" s="74"/>
      <c r="N58" s="74"/>
      <c r="O58" s="74"/>
      <c r="P58" s="74"/>
      <c r="Q58" s="75"/>
      <c r="R58" s="74"/>
      <c r="S58" s="75"/>
      <c r="T58" s="74"/>
      <c r="U58" s="74"/>
      <c r="V58" s="75"/>
      <c r="W58"/>
    </row>
    <row r="59" spans="1:24" ht="176">
      <c r="A59" s="10">
        <v>260</v>
      </c>
      <c r="B59" s="3" t="s">
        <v>462</v>
      </c>
      <c r="C59" s="3" t="s">
        <v>463</v>
      </c>
      <c r="D59" s="3" t="s">
        <v>464</v>
      </c>
      <c r="E59" s="46">
        <v>5</v>
      </c>
      <c r="F59" s="3" t="s">
        <v>465</v>
      </c>
      <c r="G59" s="3"/>
      <c r="H59" s="46">
        <v>2</v>
      </c>
      <c r="I59" s="48"/>
      <c r="J59"/>
      <c r="K59"/>
      <c r="L59"/>
      <c r="M59" s="56"/>
      <c r="N59" s="69"/>
      <c r="O59" s="69"/>
      <c r="P59" s="70"/>
      <c r="Q59" s="71"/>
      <c r="R59" s="56"/>
      <c r="S59" s="72"/>
      <c r="T59" s="69"/>
      <c r="U59" s="70"/>
      <c r="V59" s="71"/>
      <c r="W59" s="158">
        <f>IF(R59&lt;&gt;"",R59,IF(M59&lt;&gt;"",M59,IF(I59&lt;&gt;"",I59,IF(E59&lt;&gt;"",E59,""))))</f>
        <v>5</v>
      </c>
      <c r="X59" s="47">
        <f>IF(U59&lt;&gt;"",U59,IF(P59&lt;&gt;"",P59,IF(L59&lt;&gt;"",L59,IF(H59&lt;&gt;"",H59,""))))</f>
        <v>2</v>
      </c>
    </row>
    <row r="60" spans="1:24" s="1" customFormat="1">
      <c r="A60" s="73"/>
      <c r="E60" s="73"/>
      <c r="H60" s="73"/>
      <c r="I60" s="48"/>
      <c r="J60"/>
      <c r="K60"/>
      <c r="L60"/>
      <c r="M60" s="74"/>
      <c r="N60" s="74"/>
      <c r="O60" s="74"/>
      <c r="P60" s="74"/>
      <c r="Q60" s="75"/>
      <c r="R60" s="74"/>
      <c r="S60" s="75"/>
      <c r="T60" s="74"/>
      <c r="U60" s="74"/>
      <c r="V60" s="75"/>
      <c r="W60"/>
    </row>
    <row r="61" spans="1:24" ht="48">
      <c r="A61" s="10">
        <v>261</v>
      </c>
      <c r="B61" s="3" t="s">
        <v>466</v>
      </c>
      <c r="C61" s="3" t="s">
        <v>467</v>
      </c>
      <c r="D61" s="3" t="s">
        <v>468</v>
      </c>
      <c r="E61" s="46">
        <v>5</v>
      </c>
      <c r="F61" s="3" t="s">
        <v>469</v>
      </c>
      <c r="G61" s="3"/>
      <c r="H61" s="46">
        <v>2</v>
      </c>
      <c r="I61" s="48"/>
      <c r="J61"/>
      <c r="K61"/>
      <c r="L61"/>
      <c r="M61" s="56"/>
      <c r="N61" s="69"/>
      <c r="O61" s="69"/>
      <c r="P61" s="70"/>
      <c r="Q61" s="71"/>
      <c r="R61" s="56"/>
      <c r="S61" s="72"/>
      <c r="T61" s="69"/>
      <c r="U61" s="70"/>
      <c r="V61" s="71"/>
      <c r="W61" s="158">
        <f>IF(R61&lt;&gt;"",R61,IF(M61&lt;&gt;"",M61,IF(I61&lt;&gt;"",I61,IF(E61&lt;&gt;"",E61,""))))</f>
        <v>5</v>
      </c>
      <c r="X61" s="47">
        <f>IF(U61&lt;&gt;"",U61,IF(P61&lt;&gt;"",P61,IF(L61&lt;&gt;"",L61,IF(H61&lt;&gt;"",H61,""))))</f>
        <v>2</v>
      </c>
    </row>
    <row r="62" spans="1:24" s="1" customFormat="1">
      <c r="A62" s="73"/>
      <c r="E62" s="73"/>
      <c r="H62" s="73"/>
      <c r="I62" s="48"/>
      <c r="J62"/>
      <c r="K62"/>
      <c r="L62"/>
      <c r="M62" s="74"/>
      <c r="N62" s="74"/>
      <c r="O62" s="74"/>
      <c r="P62" s="74"/>
      <c r="Q62" s="75"/>
      <c r="R62" s="74"/>
      <c r="S62" s="75"/>
      <c r="T62" s="74"/>
      <c r="U62" s="74"/>
      <c r="V62" s="75"/>
      <c r="W62"/>
    </row>
    <row r="63" spans="1:24" ht="48">
      <c r="A63" s="10">
        <v>262</v>
      </c>
      <c r="B63" s="3" t="s">
        <v>470</v>
      </c>
      <c r="C63" s="3" t="s">
        <v>471</v>
      </c>
      <c r="D63" s="3" t="s">
        <v>472</v>
      </c>
      <c r="E63" s="46">
        <v>3</v>
      </c>
      <c r="F63" s="3" t="s">
        <v>473</v>
      </c>
      <c r="G63" s="3"/>
      <c r="H63" s="46">
        <v>3</v>
      </c>
      <c r="I63" s="48"/>
      <c r="J63"/>
      <c r="K63"/>
      <c r="L63"/>
      <c r="M63" s="56"/>
      <c r="N63" s="69"/>
      <c r="O63" s="69"/>
      <c r="P63" s="70"/>
      <c r="Q63" s="71"/>
      <c r="R63" s="56"/>
      <c r="S63" s="72"/>
      <c r="T63" s="69"/>
      <c r="U63" s="70"/>
      <c r="V63" s="71"/>
      <c r="W63" s="158">
        <f>IF(R63&lt;&gt;"",R63,IF(M63&lt;&gt;"",M63,IF(I63&lt;&gt;"",I63,IF(E63&lt;&gt;"",E63,""))))</f>
        <v>3</v>
      </c>
      <c r="X63" s="47">
        <f>IF(U63&lt;&gt;"",U63,IF(P63&lt;&gt;"",P63,IF(L63&lt;&gt;"",L63,IF(H63&lt;&gt;"",H63,""))))</f>
        <v>3</v>
      </c>
    </row>
    <row r="64" spans="1:24" s="1" customFormat="1">
      <c r="A64" s="73"/>
      <c r="E64" s="73"/>
      <c r="H64" s="73"/>
      <c r="I64" s="48"/>
      <c r="J64"/>
      <c r="K64"/>
      <c r="L64"/>
      <c r="M64" s="74"/>
      <c r="N64" s="74"/>
      <c r="O64" s="74"/>
      <c r="P64" s="74"/>
      <c r="Q64" s="75"/>
      <c r="R64" s="74"/>
      <c r="S64" s="75"/>
      <c r="T64" s="74"/>
      <c r="U64" s="74"/>
      <c r="V64" s="75"/>
      <c r="W64"/>
    </row>
    <row r="65" spans="1:24" ht="224">
      <c r="A65" s="10">
        <v>263</v>
      </c>
      <c r="B65" s="3" t="s">
        <v>474</v>
      </c>
      <c r="C65" s="3" t="s">
        <v>475</v>
      </c>
      <c r="D65" s="3" t="s">
        <v>476</v>
      </c>
      <c r="E65" s="46">
        <v>5</v>
      </c>
      <c r="F65" s="3" t="s">
        <v>477</v>
      </c>
      <c r="G65" s="3"/>
      <c r="H65" s="46">
        <v>2</v>
      </c>
      <c r="I65" s="48"/>
      <c r="J65"/>
      <c r="K65"/>
      <c r="L65"/>
      <c r="M65" s="56"/>
      <c r="N65" s="69"/>
      <c r="O65" s="69"/>
      <c r="P65" s="70"/>
      <c r="Q65" s="71"/>
      <c r="R65" s="56"/>
      <c r="S65" s="72"/>
      <c r="T65" s="69"/>
      <c r="U65" s="70"/>
      <c r="V65" s="71"/>
      <c r="W65" s="158">
        <f>IF(R65&lt;&gt;"",R65,IF(M65&lt;&gt;"",M65,IF(I65&lt;&gt;"",I65,IF(E65&lt;&gt;"",E65,""))))</f>
        <v>5</v>
      </c>
      <c r="X65" s="47">
        <f>IF(U65&lt;&gt;"",U65,IF(P65&lt;&gt;"",P65,IF(L65&lt;&gt;"",L65,IF(H65&lt;&gt;"",H65,""))))</f>
        <v>2</v>
      </c>
    </row>
    <row r="66" spans="1:24">
      <c r="I66" s="48"/>
      <c r="J66"/>
      <c r="K66"/>
      <c r="L66"/>
      <c r="X66" s="1"/>
    </row>
    <row r="67" spans="1:24">
      <c r="I67" s="48"/>
      <c r="J67"/>
      <c r="K67"/>
      <c r="L67"/>
      <c r="X67" s="1"/>
    </row>
    <row r="68" spans="1:24">
      <c r="I68" s="48"/>
      <c r="J68"/>
      <c r="K68"/>
      <c r="L68"/>
      <c r="X68" s="1"/>
    </row>
    <row r="69" spans="1:24" ht="17">
      <c r="B69" s="55" t="s">
        <v>386</v>
      </c>
      <c r="I69" s="48"/>
      <c r="J69"/>
      <c r="K69"/>
      <c r="L69"/>
      <c r="X69" s="1"/>
    </row>
    <row r="70" spans="1:24" ht="128">
      <c r="A70" s="10">
        <v>264</v>
      </c>
      <c r="B70" s="3" t="s">
        <v>478</v>
      </c>
      <c r="C70" s="3" t="s">
        <v>479</v>
      </c>
      <c r="D70" s="3" t="s">
        <v>480</v>
      </c>
      <c r="E70" s="46">
        <v>5</v>
      </c>
      <c r="F70" s="3" t="s">
        <v>481</v>
      </c>
      <c r="G70" s="3"/>
      <c r="H70" s="46">
        <v>4</v>
      </c>
      <c r="I70" s="48"/>
      <c r="J70"/>
      <c r="K70"/>
      <c r="L70"/>
      <c r="M70" s="56"/>
      <c r="N70" s="69"/>
      <c r="O70" s="69"/>
      <c r="P70" s="70"/>
      <c r="Q70" s="71"/>
      <c r="R70" s="56"/>
      <c r="S70" s="72"/>
      <c r="T70" s="69"/>
      <c r="U70" s="70"/>
      <c r="V70" s="71"/>
      <c r="W70" s="158">
        <f>IF(R70&lt;&gt;"",R70,IF(M70&lt;&gt;"",M70,IF(I70&lt;&gt;"",I70,IF(E70&lt;&gt;"",E70,""))))</f>
        <v>5</v>
      </c>
      <c r="X70" s="47">
        <f>IF(U70&lt;&gt;"",U70,IF(P70&lt;&gt;"",P70,IF(L70&lt;&gt;"",L70,IF(H70&lt;&gt;"",H70,""))))</f>
        <v>4</v>
      </c>
    </row>
    <row r="71" spans="1:24" s="1" customFormat="1">
      <c r="A71" s="73"/>
      <c r="E71" s="73"/>
      <c r="H71" s="73"/>
      <c r="I71" s="48"/>
      <c r="J71"/>
      <c r="K71"/>
      <c r="L71"/>
      <c r="M71" s="74"/>
      <c r="N71" s="74"/>
      <c r="O71" s="74"/>
      <c r="P71" s="74"/>
      <c r="Q71" s="75"/>
      <c r="R71" s="74"/>
      <c r="S71" s="75"/>
      <c r="T71" s="74"/>
      <c r="U71" s="74"/>
      <c r="V71" s="75"/>
      <c r="W71"/>
    </row>
    <row r="72" spans="1:24" ht="112">
      <c r="A72" s="10">
        <v>265</v>
      </c>
      <c r="B72" s="3" t="s">
        <v>482</v>
      </c>
      <c r="C72" s="3" t="s">
        <v>483</v>
      </c>
      <c r="D72" s="3" t="s">
        <v>484</v>
      </c>
      <c r="E72" s="46">
        <v>5</v>
      </c>
      <c r="F72" s="3" t="s">
        <v>485</v>
      </c>
      <c r="G72" s="3"/>
      <c r="H72" s="46">
        <v>2</v>
      </c>
      <c r="I72" s="48"/>
      <c r="J72"/>
      <c r="K72"/>
      <c r="L72"/>
      <c r="M72" s="56"/>
      <c r="N72" s="69"/>
      <c r="O72" s="69"/>
      <c r="P72" s="70"/>
      <c r="Q72" s="71"/>
      <c r="R72" s="56"/>
      <c r="S72" s="72"/>
      <c r="T72" s="69"/>
      <c r="U72" s="70"/>
      <c r="V72" s="71"/>
      <c r="W72" s="158">
        <f>IF(R72&lt;&gt;"",R72,IF(M72&lt;&gt;"",M72,IF(I72&lt;&gt;"",I72,IF(E72&lt;&gt;"",E72,""))))</f>
        <v>5</v>
      </c>
      <c r="X72" s="47">
        <f>IF(U72&lt;&gt;"",U72,IF(P72&lt;&gt;"",P72,IF(L72&lt;&gt;"",L72,IF(H72&lt;&gt;"",H72,""))))</f>
        <v>2</v>
      </c>
    </row>
    <row r="73" spans="1:24" s="1" customFormat="1">
      <c r="A73" s="73"/>
      <c r="E73" s="73"/>
      <c r="H73" s="73"/>
      <c r="I73" s="48"/>
      <c r="J73"/>
      <c r="K73"/>
      <c r="L73"/>
      <c r="M73" s="74"/>
      <c r="N73" s="74"/>
      <c r="O73" s="74"/>
      <c r="P73" s="74"/>
      <c r="Q73" s="75"/>
      <c r="R73" s="74"/>
      <c r="S73" s="75"/>
      <c r="T73" s="74"/>
      <c r="U73" s="74"/>
      <c r="V73" s="75"/>
      <c r="W73"/>
    </row>
    <row r="74" spans="1:24" ht="64">
      <c r="A74" s="10">
        <v>266</v>
      </c>
      <c r="B74" s="3" t="s">
        <v>486</v>
      </c>
      <c r="C74" s="3" t="s">
        <v>487</v>
      </c>
      <c r="D74" s="3" t="s">
        <v>488</v>
      </c>
      <c r="E74" s="46">
        <v>5</v>
      </c>
      <c r="F74" s="3" t="s">
        <v>489</v>
      </c>
      <c r="G74" s="3"/>
      <c r="H74" s="46">
        <v>2</v>
      </c>
      <c r="I74" s="48"/>
      <c r="J74"/>
      <c r="K74"/>
      <c r="L74"/>
      <c r="M74" s="56"/>
      <c r="N74" s="69"/>
      <c r="O74" s="69"/>
      <c r="P74" s="70"/>
      <c r="Q74" s="71"/>
      <c r="R74" s="56"/>
      <c r="S74" s="72"/>
      <c r="T74" s="69"/>
      <c r="U74" s="70"/>
      <c r="V74" s="71"/>
      <c r="W74" s="158">
        <f>IF(R74&lt;&gt;"",R74,IF(M74&lt;&gt;"",M74,IF(I74&lt;&gt;"",I74,IF(E74&lt;&gt;"",E74,""))))</f>
        <v>5</v>
      </c>
      <c r="X74" s="47">
        <f>IF(U74&lt;&gt;"",U74,IF(P74&lt;&gt;"",P74,IF(L74&lt;&gt;"",L74,IF(H74&lt;&gt;"",H74,""))))</f>
        <v>2</v>
      </c>
    </row>
    <row r="75" spans="1:24" s="1" customFormat="1">
      <c r="A75" s="73"/>
      <c r="E75" s="73"/>
      <c r="H75" s="73"/>
      <c r="I75" s="48"/>
      <c r="J75"/>
      <c r="K75"/>
      <c r="L75"/>
      <c r="M75" s="74"/>
      <c r="N75" s="74"/>
      <c r="O75" s="74"/>
      <c r="P75" s="74"/>
      <c r="Q75" s="75"/>
      <c r="R75" s="74"/>
      <c r="S75" s="75"/>
      <c r="T75" s="74"/>
      <c r="U75" s="74"/>
      <c r="V75" s="75"/>
      <c r="W75"/>
    </row>
    <row r="76" spans="1:24" ht="96">
      <c r="A76" s="10">
        <v>267</v>
      </c>
      <c r="B76" s="3" t="s">
        <v>490</v>
      </c>
      <c r="C76" s="3" t="s">
        <v>491</v>
      </c>
      <c r="D76" s="3" t="s">
        <v>492</v>
      </c>
      <c r="E76" s="46">
        <v>5</v>
      </c>
      <c r="F76" s="3" t="s">
        <v>493</v>
      </c>
      <c r="G76" s="3"/>
      <c r="H76" s="46">
        <v>3</v>
      </c>
      <c r="I76" s="48"/>
      <c r="J76"/>
      <c r="K76"/>
      <c r="L76"/>
      <c r="M76" s="56"/>
      <c r="N76" s="69"/>
      <c r="O76" s="69"/>
      <c r="P76" s="70"/>
      <c r="Q76" s="71"/>
      <c r="R76" s="56"/>
      <c r="S76" s="72"/>
      <c r="T76" s="69"/>
      <c r="U76" s="70"/>
      <c r="V76" s="71"/>
      <c r="W76" s="158">
        <f>IF(R76&lt;&gt;"",R76,IF(M76&lt;&gt;"",M76,IF(I76&lt;&gt;"",I76,IF(E76&lt;&gt;"",E76,""))))</f>
        <v>5</v>
      </c>
      <c r="X76" s="47">
        <f>IF(U76&lt;&gt;"",U76,IF(P76&lt;&gt;"",P76,IF(L76&lt;&gt;"",L76,IF(H76&lt;&gt;"",H76,""))))</f>
        <v>3</v>
      </c>
    </row>
    <row r="77" spans="1:24" s="1" customFormat="1">
      <c r="A77" s="73"/>
      <c r="E77" s="73"/>
      <c r="H77" s="73"/>
      <c r="I77" s="48"/>
      <c r="J77"/>
      <c r="K77"/>
      <c r="L77"/>
      <c r="M77" s="74"/>
      <c r="N77" s="74"/>
      <c r="O77" s="74"/>
      <c r="P77" s="74"/>
      <c r="Q77" s="75"/>
      <c r="R77" s="74"/>
      <c r="S77" s="75"/>
      <c r="T77" s="74"/>
      <c r="U77" s="74"/>
      <c r="V77" s="75"/>
      <c r="W77"/>
    </row>
    <row r="78" spans="1:24" ht="128">
      <c r="A78" s="10">
        <v>268</v>
      </c>
      <c r="B78" s="3" t="s">
        <v>494</v>
      </c>
      <c r="C78" s="3" t="s">
        <v>495</v>
      </c>
      <c r="D78" s="3" t="s">
        <v>496</v>
      </c>
      <c r="E78" s="46">
        <v>5</v>
      </c>
      <c r="F78" s="3" t="s">
        <v>497</v>
      </c>
      <c r="G78" s="3"/>
      <c r="H78" s="46">
        <v>3</v>
      </c>
      <c r="I78" s="48"/>
      <c r="J78"/>
      <c r="K78"/>
      <c r="L78"/>
      <c r="M78" s="56"/>
      <c r="N78" s="69"/>
      <c r="O78" s="69"/>
      <c r="P78" s="70"/>
      <c r="Q78" s="71"/>
      <c r="R78" s="56"/>
      <c r="S78" s="72"/>
      <c r="T78" s="69"/>
      <c r="U78" s="70"/>
      <c r="V78" s="71"/>
      <c r="W78" s="158">
        <f>IF(R78&lt;&gt;"",R78,IF(M78&lt;&gt;"",M78,IF(I78&lt;&gt;"",I78,IF(E78&lt;&gt;"",E78,""))))</f>
        <v>5</v>
      </c>
      <c r="X78" s="47">
        <f>IF(U78&lt;&gt;"",U78,IF(P78&lt;&gt;"",P78,IF(L78&lt;&gt;"",L78,IF(H78&lt;&gt;"",H78,""))))</f>
        <v>3</v>
      </c>
    </row>
    <row r="79" spans="1:24" s="1" customFormat="1">
      <c r="A79" s="73"/>
      <c r="E79" s="73"/>
      <c r="H79" s="73"/>
      <c r="I79" s="48"/>
      <c r="J79"/>
      <c r="K79"/>
      <c r="L79"/>
      <c r="M79" s="74"/>
      <c r="N79" s="74"/>
      <c r="O79" s="74"/>
      <c r="P79" s="74"/>
      <c r="Q79" s="75"/>
      <c r="R79" s="74"/>
      <c r="S79" s="75"/>
      <c r="T79" s="74"/>
      <c r="U79" s="74"/>
      <c r="V79" s="75"/>
      <c r="W79"/>
    </row>
    <row r="80" spans="1:24" ht="128">
      <c r="A80" s="10">
        <v>269</v>
      </c>
      <c r="B80" s="3" t="s">
        <v>221</v>
      </c>
      <c r="C80" s="3" t="s">
        <v>498</v>
      </c>
      <c r="D80" s="3" t="s">
        <v>499</v>
      </c>
      <c r="E80" s="46">
        <v>5</v>
      </c>
      <c r="F80" s="3" t="s">
        <v>500</v>
      </c>
      <c r="G80" s="3"/>
      <c r="H80" s="46">
        <v>4</v>
      </c>
      <c r="I80" s="48"/>
      <c r="J80"/>
      <c r="K80"/>
      <c r="L80"/>
      <c r="M80" s="56"/>
      <c r="N80" s="69"/>
      <c r="O80" s="69"/>
      <c r="P80" s="70"/>
      <c r="Q80" s="71"/>
      <c r="R80" s="56"/>
      <c r="S80" s="72"/>
      <c r="T80" s="69"/>
      <c r="U80" s="70"/>
      <c r="V80" s="71"/>
      <c r="W80" s="158">
        <f>IF(R80&lt;&gt;"",R80,IF(M80&lt;&gt;"",M80,IF(I80&lt;&gt;"",I80,IF(E80&lt;&gt;"",E80,""))))</f>
        <v>5</v>
      </c>
      <c r="X80" s="47">
        <f>IF(U80&lt;&gt;"",U80,IF(P80&lt;&gt;"",P80,IF(L80&lt;&gt;"",L80,IF(H80&lt;&gt;"",H80,""))))</f>
        <v>4</v>
      </c>
    </row>
    <row r="81" spans="1:24" s="1" customFormat="1">
      <c r="A81" s="73"/>
      <c r="E81" s="73"/>
      <c r="H81" s="73"/>
      <c r="I81" s="48"/>
      <c r="J81"/>
      <c r="K81"/>
      <c r="L81"/>
      <c r="M81" s="74"/>
      <c r="N81" s="74"/>
      <c r="O81" s="74"/>
      <c r="P81" s="74"/>
      <c r="Q81" s="75"/>
      <c r="R81" s="74"/>
      <c r="S81" s="75"/>
      <c r="T81" s="74"/>
      <c r="U81" s="74"/>
      <c r="V81" s="75"/>
      <c r="W81"/>
    </row>
    <row r="82" spans="1:24" ht="80">
      <c r="A82" s="10">
        <v>270</v>
      </c>
      <c r="B82" s="3" t="s">
        <v>501</v>
      </c>
      <c r="C82" s="3" t="s">
        <v>502</v>
      </c>
      <c r="D82" s="3" t="s">
        <v>503</v>
      </c>
      <c r="E82" s="46">
        <v>5</v>
      </c>
      <c r="F82" s="3" t="s">
        <v>504</v>
      </c>
      <c r="G82" s="3"/>
      <c r="H82" s="46">
        <v>2</v>
      </c>
      <c r="I82" s="48"/>
      <c r="J82"/>
      <c r="K82"/>
      <c r="L82"/>
      <c r="M82" s="56"/>
      <c r="N82" s="69"/>
      <c r="O82" s="69"/>
      <c r="P82" s="70"/>
      <c r="Q82" s="71"/>
      <c r="R82" s="56"/>
      <c r="S82" s="72"/>
      <c r="T82" s="69"/>
      <c r="U82" s="70"/>
      <c r="V82" s="71"/>
      <c r="W82" s="158">
        <f>IF(R82&lt;&gt;"",R82,IF(M82&lt;&gt;"",M82,IF(I82&lt;&gt;"",I82,IF(E82&lt;&gt;"",E82,""))))</f>
        <v>5</v>
      </c>
      <c r="X82" s="47">
        <f>IF(U82&lt;&gt;"",U82,IF(P82&lt;&gt;"",P82,IF(L82&lt;&gt;"",L82,IF(H82&lt;&gt;"",H82,""))))</f>
        <v>2</v>
      </c>
    </row>
    <row r="83" spans="1:24" s="1" customFormat="1">
      <c r="A83" s="73"/>
      <c r="E83" s="73"/>
      <c r="H83" s="73"/>
      <c r="I83" s="48"/>
      <c r="J83"/>
      <c r="K83"/>
      <c r="L83"/>
      <c r="M83" s="74"/>
      <c r="N83" s="74"/>
      <c r="O83" s="74"/>
      <c r="P83" s="74"/>
      <c r="Q83" s="75"/>
      <c r="R83" s="74"/>
      <c r="S83" s="75"/>
      <c r="T83" s="74"/>
      <c r="U83" s="74"/>
      <c r="V83" s="75"/>
      <c r="W83"/>
    </row>
    <row r="84" spans="1:24" ht="64">
      <c r="A84" s="10">
        <v>271</v>
      </c>
      <c r="B84" s="3" t="s">
        <v>505</v>
      </c>
      <c r="C84" s="3" t="s">
        <v>506</v>
      </c>
      <c r="D84" s="3" t="s">
        <v>507</v>
      </c>
      <c r="E84" s="46">
        <v>4</v>
      </c>
      <c r="F84" s="3" t="s">
        <v>508</v>
      </c>
      <c r="G84" s="3"/>
      <c r="H84" s="46">
        <v>2</v>
      </c>
      <c r="I84" s="48"/>
      <c r="J84"/>
      <c r="K84"/>
      <c r="L84"/>
      <c r="M84" s="56"/>
      <c r="N84" s="69"/>
      <c r="O84" s="69"/>
      <c r="P84" s="70"/>
      <c r="Q84" s="71"/>
      <c r="R84" s="56"/>
      <c r="S84" s="72"/>
      <c r="T84" s="69"/>
      <c r="U84" s="70"/>
      <c r="V84" s="71"/>
      <c r="W84" s="158">
        <f>IF(R84&lt;&gt;"",R84,IF(M84&lt;&gt;"",M84,IF(I84&lt;&gt;"",I84,IF(E84&lt;&gt;"",E84,""))))</f>
        <v>4</v>
      </c>
      <c r="X84" s="47">
        <f>IF(U84&lt;&gt;"",U84,IF(P84&lt;&gt;"",P84,IF(L84&lt;&gt;"",L84,IF(H84&lt;&gt;"",H84,""))))</f>
        <v>2</v>
      </c>
    </row>
    <row r="85" spans="1:24" s="1" customFormat="1">
      <c r="A85" s="73"/>
      <c r="E85" s="73"/>
      <c r="H85" s="73"/>
      <c r="I85" s="48"/>
      <c r="J85"/>
      <c r="K85"/>
      <c r="L85"/>
      <c r="M85" s="74"/>
      <c r="N85" s="74"/>
      <c r="O85" s="74"/>
      <c r="P85" s="74"/>
      <c r="Q85" s="75"/>
      <c r="R85" s="74"/>
      <c r="S85" s="75"/>
      <c r="T85" s="74"/>
      <c r="U85" s="74"/>
      <c r="V85" s="75"/>
      <c r="W85"/>
    </row>
    <row r="86" spans="1:24" ht="64">
      <c r="A86" s="10">
        <v>272</v>
      </c>
      <c r="B86" s="3" t="s">
        <v>217</v>
      </c>
      <c r="C86" s="3" t="s">
        <v>509</v>
      </c>
      <c r="D86" s="3" t="s">
        <v>510</v>
      </c>
      <c r="E86" s="46">
        <v>5</v>
      </c>
      <c r="F86" s="3" t="s">
        <v>511</v>
      </c>
      <c r="G86" s="3"/>
      <c r="H86" s="46">
        <v>4</v>
      </c>
      <c r="I86" s="48"/>
      <c r="J86"/>
      <c r="K86"/>
      <c r="L86"/>
      <c r="M86" s="56"/>
      <c r="N86" s="69"/>
      <c r="O86" s="69"/>
      <c r="P86" s="70"/>
      <c r="Q86" s="71"/>
      <c r="R86" s="56"/>
      <c r="S86" s="72"/>
      <c r="T86" s="69"/>
      <c r="U86" s="70"/>
      <c r="V86" s="71"/>
      <c r="W86" s="158">
        <f>IF(R86&lt;&gt;"",R86,IF(M86&lt;&gt;"",M86,IF(I86&lt;&gt;"",I86,IF(E86&lt;&gt;"",E86,""))))</f>
        <v>5</v>
      </c>
      <c r="X86" s="47">
        <f>IF(U86&lt;&gt;"",U86,IF(P86&lt;&gt;"",P86,IF(L86&lt;&gt;"",L86,IF(H86&lt;&gt;"",H86,""))))</f>
        <v>4</v>
      </c>
    </row>
    <row r="87" spans="1:24" ht="80">
      <c r="A87" s="10">
        <v>273</v>
      </c>
      <c r="B87" s="3" t="s">
        <v>512</v>
      </c>
      <c r="C87" s="3" t="s">
        <v>513</v>
      </c>
      <c r="D87" s="3" t="s">
        <v>514</v>
      </c>
      <c r="E87" s="46">
        <v>5</v>
      </c>
      <c r="F87" s="3" t="s">
        <v>515</v>
      </c>
      <c r="G87" s="3"/>
      <c r="H87" s="46">
        <v>4</v>
      </c>
      <c r="I87" s="48"/>
      <c r="J87"/>
      <c r="K87"/>
      <c r="L87"/>
      <c r="M87" s="56"/>
      <c r="N87" s="69"/>
      <c r="O87" s="69"/>
      <c r="P87" s="70"/>
      <c r="Q87" s="71"/>
      <c r="R87" s="56"/>
      <c r="S87" s="72"/>
      <c r="T87" s="69"/>
      <c r="U87" s="70"/>
      <c r="V87" s="71"/>
      <c r="W87" s="158">
        <f>IF(R87&lt;&gt;"",R87,IF(M87&lt;&gt;"",M87,IF(I87&lt;&gt;"",I87,IF(E87&lt;&gt;"",E87,""))))</f>
        <v>5</v>
      </c>
      <c r="X87" s="47">
        <f>IF(U87&lt;&gt;"",U87,IF(P87&lt;&gt;"",P87,IF(L87&lt;&gt;"",L87,IF(H87&lt;&gt;"",H87,""))))</f>
        <v>4</v>
      </c>
    </row>
    <row r="88" spans="1:24" ht="80">
      <c r="A88" s="10">
        <v>274</v>
      </c>
      <c r="B88" s="3" t="s">
        <v>516</v>
      </c>
      <c r="C88" s="3" t="s">
        <v>517</v>
      </c>
      <c r="D88" s="3" t="s">
        <v>518</v>
      </c>
      <c r="E88" s="46">
        <v>5</v>
      </c>
      <c r="F88" s="3" t="s">
        <v>519</v>
      </c>
      <c r="G88" s="3"/>
      <c r="H88" s="46">
        <v>4</v>
      </c>
      <c r="I88" s="48"/>
      <c r="J88"/>
      <c r="K88"/>
      <c r="L88"/>
      <c r="M88" s="56"/>
      <c r="N88" s="69"/>
      <c r="O88" s="69"/>
      <c r="P88" s="70"/>
      <c r="Q88" s="71"/>
      <c r="R88" s="56"/>
      <c r="S88" s="72"/>
      <c r="T88" s="69"/>
      <c r="U88" s="70"/>
      <c r="V88" s="71"/>
      <c r="W88" s="158">
        <f>IF(R88&lt;&gt;"",R88,IF(M88&lt;&gt;"",M88,IF(I88&lt;&gt;"",I88,IF(E88&lt;&gt;"",E88,""))))</f>
        <v>5</v>
      </c>
      <c r="X88" s="47">
        <f>IF(U88&lt;&gt;"",U88,IF(P88&lt;&gt;"",P88,IF(L88&lt;&gt;"",L88,IF(H88&lt;&gt;"",H88,""))))</f>
        <v>4</v>
      </c>
    </row>
    <row r="89" spans="1:24">
      <c r="I89" s="48"/>
      <c r="J89"/>
      <c r="K89"/>
      <c r="L89"/>
      <c r="X89" s="1"/>
    </row>
    <row r="90" spans="1:24">
      <c r="I90" s="48"/>
      <c r="J90"/>
      <c r="K90"/>
      <c r="L90"/>
      <c r="X90" s="1"/>
    </row>
    <row r="91" spans="1:24">
      <c r="I91" s="48"/>
      <c r="J91"/>
      <c r="K91"/>
      <c r="L91"/>
      <c r="X91" s="1"/>
    </row>
    <row r="92" spans="1:24" ht="17">
      <c r="B92" s="55" t="s">
        <v>10</v>
      </c>
      <c r="I92" s="48"/>
      <c r="J92"/>
      <c r="K92"/>
      <c r="L92"/>
      <c r="X92" s="1"/>
    </row>
    <row r="93" spans="1:24" ht="335">
      <c r="A93" s="10">
        <v>275</v>
      </c>
      <c r="B93" s="3" t="s">
        <v>520</v>
      </c>
      <c r="C93" s="3" t="s">
        <v>521</v>
      </c>
      <c r="D93" s="3" t="s">
        <v>522</v>
      </c>
      <c r="E93" s="46">
        <v>4</v>
      </c>
      <c r="F93" s="3" t="s">
        <v>523</v>
      </c>
      <c r="G93" s="3"/>
      <c r="H93" s="46">
        <v>2</v>
      </c>
      <c r="I93" s="48"/>
      <c r="J93"/>
      <c r="K93"/>
      <c r="L93"/>
      <c r="M93" s="56"/>
      <c r="N93" s="69"/>
      <c r="O93" s="69"/>
      <c r="P93" s="70"/>
      <c r="Q93" s="71"/>
      <c r="R93" s="56"/>
      <c r="S93" s="72"/>
      <c r="T93" s="69"/>
      <c r="U93" s="70"/>
      <c r="V93" s="71"/>
      <c r="W93" s="158">
        <f>IF(R93&lt;&gt;"",R93,IF(M93&lt;&gt;"",M93,IF(I93&lt;&gt;"",I93,IF(E93&lt;&gt;"",E93,""))))</f>
        <v>4</v>
      </c>
      <c r="X93" s="47">
        <f>IF(U93&lt;&gt;"",U93,IF(P93&lt;&gt;"",P93,IF(L93&lt;&gt;"",L93,IF(H93&lt;&gt;"",H93,""))))</f>
        <v>2</v>
      </c>
    </row>
    <row r="94" spans="1:24" ht="96">
      <c r="A94" s="10">
        <v>276</v>
      </c>
      <c r="B94" s="3" t="s">
        <v>524</v>
      </c>
      <c r="C94" s="3" t="s">
        <v>525</v>
      </c>
      <c r="D94" s="3" t="s">
        <v>526</v>
      </c>
      <c r="E94" s="46">
        <v>4</v>
      </c>
      <c r="F94" s="3" t="s">
        <v>527</v>
      </c>
      <c r="G94" s="3"/>
      <c r="H94" s="46">
        <v>2</v>
      </c>
      <c r="I94" s="48"/>
      <c r="J94"/>
      <c r="K94"/>
      <c r="L94"/>
      <c r="M94" s="56"/>
      <c r="N94" s="69"/>
      <c r="O94" s="69"/>
      <c r="P94" s="70"/>
      <c r="Q94" s="71"/>
      <c r="R94" s="56"/>
      <c r="S94" s="72"/>
      <c r="T94" s="69"/>
      <c r="U94" s="70"/>
      <c r="V94" s="71"/>
      <c r="W94" s="158">
        <f>IF(R94&lt;&gt;"",R94,IF(M94&lt;&gt;"",M94,IF(I94&lt;&gt;"",I94,IF(E94&lt;&gt;"",E94,""))))</f>
        <v>4</v>
      </c>
      <c r="X94" s="47">
        <f>IF(U94&lt;&gt;"",U94,IF(P94&lt;&gt;"",P94,IF(L94&lt;&gt;"",L94,IF(H94&lt;&gt;"",H94,""))))</f>
        <v>2</v>
      </c>
    </row>
    <row r="95" spans="1:24" ht="112">
      <c r="A95" s="10">
        <v>277</v>
      </c>
      <c r="B95" s="3" t="s">
        <v>528</v>
      </c>
      <c r="C95" s="3" t="s">
        <v>529</v>
      </c>
      <c r="D95" s="3" t="s">
        <v>522</v>
      </c>
      <c r="E95" s="46">
        <v>5</v>
      </c>
      <c r="F95" s="3" t="s">
        <v>530</v>
      </c>
      <c r="G95" s="3"/>
      <c r="H95" s="46">
        <v>3</v>
      </c>
      <c r="I95" s="48"/>
      <c r="J95"/>
      <c r="K95"/>
      <c r="L95"/>
      <c r="M95" s="56"/>
      <c r="N95" s="69"/>
      <c r="O95" s="69"/>
      <c r="P95" s="70"/>
      <c r="Q95" s="71"/>
      <c r="R95" s="56"/>
      <c r="S95" s="72"/>
      <c r="T95" s="69"/>
      <c r="U95" s="70"/>
      <c r="V95" s="71"/>
      <c r="W95" s="158">
        <f>IF(R95&lt;&gt;"",R95,IF(M95&lt;&gt;"",M95,IF(I95&lt;&gt;"",I95,IF(E95&lt;&gt;"",E95,""))))</f>
        <v>5</v>
      </c>
      <c r="X95" s="47">
        <f>IF(U95&lt;&gt;"",U95,IF(P95&lt;&gt;"",P95,IF(L95&lt;&gt;"",L95,IF(H95&lt;&gt;"",H95,""))))</f>
        <v>3</v>
      </c>
    </row>
    <row r="96" spans="1:24" ht="32">
      <c r="A96" s="10">
        <v>278</v>
      </c>
      <c r="B96" s="3" t="s">
        <v>531</v>
      </c>
      <c r="C96" s="3" t="s">
        <v>532</v>
      </c>
      <c r="D96" s="3" t="s">
        <v>522</v>
      </c>
      <c r="E96" s="46">
        <v>4</v>
      </c>
      <c r="F96" s="3" t="s">
        <v>533</v>
      </c>
      <c r="G96" s="3"/>
      <c r="H96" s="46">
        <v>3</v>
      </c>
      <c r="I96" s="48"/>
      <c r="J96"/>
      <c r="K96"/>
      <c r="L96"/>
      <c r="M96" s="56"/>
      <c r="N96" s="69"/>
      <c r="O96" s="69"/>
      <c r="P96" s="70"/>
      <c r="Q96" s="71"/>
      <c r="R96" s="56"/>
      <c r="S96" s="72"/>
      <c r="T96" s="69"/>
      <c r="U96" s="70"/>
      <c r="V96" s="71"/>
      <c r="W96" s="158">
        <f>IF(R96&lt;&gt;"",R96,IF(M96&lt;&gt;"",M96,IF(I96&lt;&gt;"",I96,IF(E96&lt;&gt;"",E96,""))))</f>
        <v>4</v>
      </c>
      <c r="X96" s="47">
        <f>IF(U96&lt;&gt;"",U96,IF(P96&lt;&gt;"",P96,IF(L96&lt;&gt;"",L96,IF(H96&lt;&gt;"",H96,""))))</f>
        <v>3</v>
      </c>
    </row>
    <row r="97" spans="1:24" s="1" customFormat="1">
      <c r="A97" s="73"/>
      <c r="E97" s="73"/>
      <c r="H97" s="73"/>
      <c r="I97" s="48"/>
      <c r="J97"/>
      <c r="K97"/>
      <c r="L97"/>
      <c r="M97" s="74"/>
      <c r="N97" s="74"/>
      <c r="O97" s="74"/>
      <c r="P97" s="74"/>
      <c r="Q97" s="75"/>
      <c r="R97" s="74"/>
      <c r="S97" s="75"/>
      <c r="T97" s="74"/>
      <c r="U97" s="74"/>
      <c r="V97" s="75"/>
      <c r="W97"/>
    </row>
    <row r="98" spans="1:24" ht="240">
      <c r="A98" s="10">
        <v>279</v>
      </c>
      <c r="B98" s="3" t="s">
        <v>534</v>
      </c>
      <c r="C98" s="3" t="s">
        <v>535</v>
      </c>
      <c r="D98" s="3" t="s">
        <v>522</v>
      </c>
      <c r="E98" s="46">
        <v>5</v>
      </c>
      <c r="F98" s="3" t="s">
        <v>536</v>
      </c>
      <c r="G98" s="3"/>
      <c r="H98" s="46">
        <v>2</v>
      </c>
      <c r="I98" s="48"/>
      <c r="J98"/>
      <c r="K98"/>
      <c r="L98"/>
      <c r="M98" s="56"/>
      <c r="N98" s="69"/>
      <c r="O98" s="69"/>
      <c r="P98" s="70"/>
      <c r="Q98" s="71"/>
      <c r="R98" s="56"/>
      <c r="S98" s="72"/>
      <c r="T98" s="69"/>
      <c r="U98" s="70"/>
      <c r="V98" s="71"/>
      <c r="W98" s="158">
        <f>IF(R98&lt;&gt;"",R98,IF(M98&lt;&gt;"",M98,IF(I98&lt;&gt;"",I98,IF(E98&lt;&gt;"",E98,""))))</f>
        <v>5</v>
      </c>
      <c r="X98" s="47">
        <f>IF(U98&lt;&gt;"",U98,IF(P98&lt;&gt;"",P98,IF(L98&lt;&gt;"",L98,IF(H98&lt;&gt;"",H98,""))))</f>
        <v>2</v>
      </c>
    </row>
    <row r="99" spans="1:24" ht="32">
      <c r="A99" s="10">
        <v>280</v>
      </c>
      <c r="B99" s="3" t="s">
        <v>537</v>
      </c>
      <c r="C99" s="3" t="s">
        <v>538</v>
      </c>
      <c r="D99" s="3" t="s">
        <v>522</v>
      </c>
      <c r="E99" s="46">
        <v>4</v>
      </c>
      <c r="F99" s="3" t="s">
        <v>539</v>
      </c>
      <c r="G99" s="3"/>
      <c r="H99" s="46">
        <v>2</v>
      </c>
      <c r="I99" s="48"/>
      <c r="J99"/>
      <c r="K99"/>
      <c r="L99"/>
      <c r="M99" s="56"/>
      <c r="N99" s="69"/>
      <c r="O99" s="69"/>
      <c r="P99" s="70"/>
      <c r="Q99" s="71"/>
      <c r="R99" s="56"/>
      <c r="S99" s="72"/>
      <c r="T99" s="69"/>
      <c r="U99" s="70"/>
      <c r="V99" s="71"/>
      <c r="W99" s="158">
        <f>IF(R99&lt;&gt;"",R99,IF(M99&lt;&gt;"",M99,IF(I99&lt;&gt;"",I99,IF(E99&lt;&gt;"",E99,""))))</f>
        <v>4</v>
      </c>
      <c r="X99" s="47">
        <f>IF(U99&lt;&gt;"",U99,IF(P99&lt;&gt;"",P99,IF(L99&lt;&gt;"",L99,IF(H99&lt;&gt;"",H99,""))))</f>
        <v>2</v>
      </c>
    </row>
    <row r="100" spans="1:24" ht="32">
      <c r="A100" s="10">
        <v>281</v>
      </c>
      <c r="B100" s="3" t="s">
        <v>540</v>
      </c>
      <c r="C100" s="3" t="s">
        <v>541</v>
      </c>
      <c r="D100" s="3" t="s">
        <v>522</v>
      </c>
      <c r="E100" s="46">
        <v>4</v>
      </c>
      <c r="F100" s="3" t="s">
        <v>539</v>
      </c>
      <c r="G100" s="3"/>
      <c r="H100" s="46">
        <v>2</v>
      </c>
      <c r="I100" s="48"/>
      <c r="J100"/>
      <c r="K100"/>
      <c r="L100"/>
      <c r="M100" s="56"/>
      <c r="N100" s="69"/>
      <c r="O100" s="69"/>
      <c r="P100" s="70"/>
      <c r="Q100" s="71"/>
      <c r="R100" s="56"/>
      <c r="S100" s="72"/>
      <c r="T100" s="69"/>
      <c r="U100" s="70"/>
      <c r="V100" s="71"/>
      <c r="W100" s="158">
        <f>IF(R100&lt;&gt;"",R100,IF(M100&lt;&gt;"",M100,IF(I100&lt;&gt;"",I100,IF(E100&lt;&gt;"",E100,""))))</f>
        <v>4</v>
      </c>
      <c r="X100" s="47">
        <f>IF(U100&lt;&gt;"",U100,IF(P100&lt;&gt;"",P100,IF(L100&lt;&gt;"",L100,IF(H100&lt;&gt;"",H100,""))))</f>
        <v>2</v>
      </c>
    </row>
    <row r="101" spans="1:24" ht="32">
      <c r="A101" s="10">
        <v>282</v>
      </c>
      <c r="B101" s="3" t="s">
        <v>542</v>
      </c>
      <c r="C101" s="3" t="s">
        <v>543</v>
      </c>
      <c r="D101" s="3" t="s">
        <v>522</v>
      </c>
      <c r="E101" s="46">
        <v>3</v>
      </c>
      <c r="F101" s="3" t="s">
        <v>539</v>
      </c>
      <c r="G101" s="3"/>
      <c r="H101" s="46">
        <v>2</v>
      </c>
      <c r="I101" s="48"/>
      <c r="J101"/>
      <c r="K101"/>
      <c r="L101"/>
      <c r="M101" s="56"/>
      <c r="N101" s="69"/>
      <c r="O101" s="69"/>
      <c r="P101" s="70"/>
      <c r="Q101" s="71"/>
      <c r="R101" s="56"/>
      <c r="S101" s="72"/>
      <c r="T101" s="69"/>
      <c r="U101" s="70"/>
      <c r="V101" s="71"/>
      <c r="W101" s="158">
        <f>IF(R101&lt;&gt;"",R101,IF(M101&lt;&gt;"",M101,IF(I101&lt;&gt;"",I101,IF(E101&lt;&gt;"",E101,""))))</f>
        <v>3</v>
      </c>
      <c r="X101" s="47">
        <f>IF(U101&lt;&gt;"",U101,IF(P101&lt;&gt;"",P101,IF(L101&lt;&gt;"",L101,IF(H101&lt;&gt;"",H101,""))))</f>
        <v>2</v>
      </c>
    </row>
    <row r="102" spans="1:24" s="1" customFormat="1">
      <c r="A102" s="73"/>
      <c r="E102" s="73"/>
      <c r="H102" s="73"/>
      <c r="I102" s="48"/>
      <c r="J102"/>
      <c r="K102"/>
      <c r="L102"/>
      <c r="M102" s="74"/>
      <c r="N102" s="74"/>
      <c r="O102" s="74"/>
      <c r="P102" s="74"/>
      <c r="Q102" s="75"/>
      <c r="R102" s="74"/>
      <c r="S102" s="75"/>
      <c r="T102" s="74"/>
      <c r="U102" s="74"/>
      <c r="V102" s="75"/>
      <c r="W102"/>
    </row>
    <row r="103" spans="1:24" ht="48">
      <c r="A103" s="10">
        <v>283</v>
      </c>
      <c r="B103" s="3" t="s">
        <v>544</v>
      </c>
      <c r="C103" s="3" t="s">
        <v>545</v>
      </c>
      <c r="D103" s="3" t="s">
        <v>522</v>
      </c>
      <c r="E103" s="46">
        <v>5</v>
      </c>
      <c r="F103" s="3" t="s">
        <v>546</v>
      </c>
      <c r="G103" s="3"/>
      <c r="H103" s="46">
        <v>2</v>
      </c>
      <c r="I103" s="48"/>
      <c r="J103"/>
      <c r="K103"/>
      <c r="L103"/>
      <c r="M103" s="56"/>
      <c r="N103" s="69"/>
      <c r="O103" s="69"/>
      <c r="P103" s="70"/>
      <c r="Q103" s="71"/>
      <c r="R103" s="56"/>
      <c r="S103" s="72"/>
      <c r="T103" s="69"/>
      <c r="U103" s="70"/>
      <c r="V103" s="71"/>
      <c r="W103" s="158">
        <f>IF(R103&lt;&gt;"",R103,IF(M103&lt;&gt;"",M103,IF(I103&lt;&gt;"",I103,IF(E103&lt;&gt;"",E103,""))))</f>
        <v>5</v>
      </c>
      <c r="X103" s="47">
        <f>IF(U103&lt;&gt;"",U103,IF(P103&lt;&gt;"",P103,IF(L103&lt;&gt;"",L103,IF(H103&lt;&gt;"",H103,""))))</f>
        <v>2</v>
      </c>
    </row>
    <row r="104" spans="1:24" ht="144">
      <c r="A104" s="10">
        <v>284</v>
      </c>
      <c r="B104" s="3" t="s">
        <v>547</v>
      </c>
      <c r="C104" s="3" t="s">
        <v>548</v>
      </c>
      <c r="D104" s="3" t="s">
        <v>522</v>
      </c>
      <c r="E104" s="46">
        <v>5</v>
      </c>
      <c r="F104" s="3" t="s">
        <v>549</v>
      </c>
      <c r="G104" s="3"/>
      <c r="H104" s="46">
        <v>2</v>
      </c>
      <c r="I104" s="48"/>
      <c r="J104"/>
      <c r="K104"/>
      <c r="L104"/>
      <c r="M104" s="56"/>
      <c r="N104" s="69"/>
      <c r="O104" s="69"/>
      <c r="P104" s="70"/>
      <c r="Q104" s="71"/>
      <c r="R104" s="56"/>
      <c r="S104" s="72"/>
      <c r="T104" s="69"/>
      <c r="U104" s="70"/>
      <c r="V104" s="71"/>
      <c r="W104" s="158">
        <f>IF(R104&lt;&gt;"",R104,IF(M104&lt;&gt;"",M104,IF(I104&lt;&gt;"",I104,IF(E104&lt;&gt;"",E104,""))))</f>
        <v>5</v>
      </c>
      <c r="X104" s="47">
        <f>IF(U104&lt;&gt;"",U104,IF(P104&lt;&gt;"",P104,IF(L104&lt;&gt;"",L104,IF(H104&lt;&gt;"",H104,""))))</f>
        <v>2</v>
      </c>
    </row>
    <row r="105" spans="1:24" ht="160">
      <c r="A105" s="10">
        <v>285</v>
      </c>
      <c r="B105" s="3" t="s">
        <v>550</v>
      </c>
      <c r="C105" s="3" t="s">
        <v>551</v>
      </c>
      <c r="D105" s="3" t="s">
        <v>522</v>
      </c>
      <c r="E105" s="46">
        <v>4</v>
      </c>
      <c r="F105" s="3" t="s">
        <v>552</v>
      </c>
      <c r="G105" s="3"/>
      <c r="H105" s="46">
        <v>1</v>
      </c>
      <c r="I105" s="48"/>
      <c r="J105"/>
      <c r="K105"/>
      <c r="L105"/>
      <c r="M105" s="56"/>
      <c r="N105" s="69"/>
      <c r="O105" s="69"/>
      <c r="P105" s="70"/>
      <c r="Q105" s="71"/>
      <c r="R105" s="56"/>
      <c r="S105" s="72"/>
      <c r="T105" s="69"/>
      <c r="U105" s="70"/>
      <c r="V105" s="71"/>
      <c r="W105" s="158">
        <f>IF(R105&lt;&gt;"",R105,IF(M105&lt;&gt;"",M105,IF(I105&lt;&gt;"",I105,IF(E105&lt;&gt;"",E105,""))))</f>
        <v>4</v>
      </c>
      <c r="X105" s="47">
        <f>IF(U105&lt;&gt;"",U105,IF(P105&lt;&gt;"",P105,IF(L105&lt;&gt;"",L105,IF(H105&lt;&gt;"",H105,""))))</f>
        <v>1</v>
      </c>
    </row>
    <row r="106" spans="1:24" s="1" customFormat="1">
      <c r="A106" s="73"/>
      <c r="E106" s="73"/>
      <c r="H106" s="73"/>
      <c r="I106" s="48"/>
      <c r="J106"/>
      <c r="K106"/>
      <c r="L106"/>
      <c r="M106" s="74"/>
      <c r="N106" s="74"/>
      <c r="O106" s="74"/>
      <c r="P106" s="74"/>
      <c r="Q106" s="75"/>
      <c r="R106" s="74"/>
      <c r="S106" s="75"/>
      <c r="T106" s="74"/>
      <c r="U106" s="74"/>
      <c r="V106" s="75"/>
      <c r="W106"/>
    </row>
    <row r="107" spans="1:24" ht="380">
      <c r="A107" s="10">
        <v>286</v>
      </c>
      <c r="B107" s="3" t="s">
        <v>553</v>
      </c>
      <c r="C107" s="3" t="s">
        <v>554</v>
      </c>
      <c r="D107" s="3" t="s">
        <v>522</v>
      </c>
      <c r="E107" s="46">
        <v>5</v>
      </c>
      <c r="F107" s="3" t="s">
        <v>555</v>
      </c>
      <c r="G107" s="3"/>
      <c r="H107" s="46">
        <v>3.5</v>
      </c>
      <c r="I107" s="48"/>
      <c r="J107"/>
      <c r="K107"/>
      <c r="L107"/>
      <c r="M107" s="56"/>
      <c r="N107" s="69"/>
      <c r="O107" s="69"/>
      <c r="P107" s="70"/>
      <c r="Q107" s="71"/>
      <c r="R107" s="56"/>
      <c r="S107" s="72"/>
      <c r="T107" s="69"/>
      <c r="U107" s="70"/>
      <c r="V107" s="71"/>
      <c r="W107" s="158">
        <f>IF(R107&lt;&gt;"",R107,IF(M107&lt;&gt;"",M107,IF(I107&lt;&gt;"",I107,IF(E107&lt;&gt;"",E107,""))))</f>
        <v>5</v>
      </c>
      <c r="X107" s="47">
        <f>IF(U107&lt;&gt;"",U107,IF(P107&lt;&gt;"",P107,IF(L107&lt;&gt;"",L107,IF(H107&lt;&gt;"",H107,""))))</f>
        <v>3.5</v>
      </c>
    </row>
    <row r="108" spans="1:24" ht="112">
      <c r="A108" s="10">
        <v>287</v>
      </c>
      <c r="B108" s="3" t="s">
        <v>556</v>
      </c>
      <c r="C108" s="3" t="s">
        <v>557</v>
      </c>
      <c r="D108" s="3" t="s">
        <v>522</v>
      </c>
      <c r="E108" s="46">
        <v>5</v>
      </c>
      <c r="F108" s="3" t="s">
        <v>558</v>
      </c>
      <c r="G108" s="3"/>
      <c r="H108" s="46">
        <v>3.5</v>
      </c>
      <c r="I108" s="48"/>
      <c r="J108"/>
      <c r="K108"/>
      <c r="L108"/>
      <c r="M108" s="56"/>
      <c r="N108" s="69"/>
      <c r="O108" s="69"/>
      <c r="P108" s="70"/>
      <c r="Q108" s="71"/>
      <c r="R108" s="56"/>
      <c r="S108" s="72"/>
      <c r="T108" s="69"/>
      <c r="U108" s="70"/>
      <c r="V108" s="71"/>
      <c r="W108" s="158">
        <f>IF(R108&lt;&gt;"",R108,IF(M108&lt;&gt;"",M108,IF(I108&lt;&gt;"",I108,IF(E108&lt;&gt;"",E108,""))))</f>
        <v>5</v>
      </c>
      <c r="X108" s="47">
        <f>IF(U108&lt;&gt;"",U108,IF(P108&lt;&gt;"",P108,IF(L108&lt;&gt;"",L108,IF(H108&lt;&gt;"",H108,""))))</f>
        <v>3.5</v>
      </c>
    </row>
    <row r="109" spans="1:24" ht="96">
      <c r="A109" s="10">
        <v>288</v>
      </c>
      <c r="B109" s="3" t="s">
        <v>559</v>
      </c>
      <c r="C109" s="3" t="s">
        <v>560</v>
      </c>
      <c r="D109" s="3" t="s">
        <v>522</v>
      </c>
      <c r="E109" s="46">
        <v>5</v>
      </c>
      <c r="F109" s="3" t="s">
        <v>561</v>
      </c>
      <c r="G109" s="3"/>
      <c r="H109" s="46">
        <v>3</v>
      </c>
      <c r="I109" s="48"/>
      <c r="J109"/>
      <c r="K109"/>
      <c r="L109"/>
      <c r="M109" s="56"/>
      <c r="N109" s="69"/>
      <c r="O109" s="69"/>
      <c r="P109" s="70"/>
      <c r="Q109" s="71"/>
      <c r="R109" s="56"/>
      <c r="S109" s="72"/>
      <c r="T109" s="69"/>
      <c r="U109" s="70"/>
      <c r="V109" s="71"/>
      <c r="W109" s="158">
        <f>IF(R109&lt;&gt;"",R109,IF(M109&lt;&gt;"",M109,IF(I109&lt;&gt;"",I109,IF(E109&lt;&gt;"",E109,""))))</f>
        <v>5</v>
      </c>
      <c r="X109" s="47">
        <f>IF(U109&lt;&gt;"",U109,IF(P109&lt;&gt;"",P109,IF(L109&lt;&gt;"",L109,IF(H109&lt;&gt;"",H109,""))))</f>
        <v>3</v>
      </c>
    </row>
    <row r="110" spans="1:24" s="1" customFormat="1">
      <c r="A110" s="73"/>
      <c r="E110" s="73"/>
      <c r="H110" s="73"/>
      <c r="I110" s="48"/>
      <c r="J110"/>
      <c r="K110"/>
      <c r="L110"/>
      <c r="M110" s="74"/>
      <c r="N110" s="74"/>
      <c r="O110" s="74"/>
      <c r="P110" s="74"/>
      <c r="Q110" s="75"/>
      <c r="R110" s="74"/>
      <c r="S110" s="75"/>
      <c r="T110" s="74"/>
      <c r="U110" s="74"/>
      <c r="V110" s="75"/>
      <c r="W110"/>
    </row>
    <row r="111" spans="1:24" ht="48">
      <c r="A111" s="10">
        <v>289</v>
      </c>
      <c r="B111" s="3" t="s">
        <v>562</v>
      </c>
      <c r="C111" s="3" t="s">
        <v>563</v>
      </c>
      <c r="D111" s="3" t="s">
        <v>522</v>
      </c>
      <c r="E111" s="46">
        <v>5</v>
      </c>
      <c r="F111" s="3" t="s">
        <v>564</v>
      </c>
      <c r="G111" s="3"/>
      <c r="H111" s="46">
        <v>3</v>
      </c>
      <c r="I111" s="48"/>
      <c r="J111"/>
      <c r="K111"/>
      <c r="L111"/>
      <c r="M111" s="56"/>
      <c r="N111" s="69"/>
      <c r="O111" s="69"/>
      <c r="P111" s="70"/>
      <c r="Q111" s="71"/>
      <c r="R111" s="56"/>
      <c r="S111" s="72"/>
      <c r="T111" s="69"/>
      <c r="U111" s="70"/>
      <c r="V111" s="71"/>
      <c r="W111" s="158">
        <f>IF(R111&lt;&gt;"",R111,IF(M111&lt;&gt;"",M111,IF(I111&lt;&gt;"",I111,IF(E111&lt;&gt;"",E111,""))))</f>
        <v>5</v>
      </c>
      <c r="X111" s="47">
        <f>IF(U111&lt;&gt;"",U111,IF(P111&lt;&gt;"",P111,IF(L111&lt;&gt;"",L111,IF(H111&lt;&gt;"",H111,""))))</f>
        <v>3</v>
      </c>
    </row>
    <row r="112" spans="1:24">
      <c r="I112" s="48"/>
      <c r="J112"/>
      <c r="K112"/>
      <c r="L112"/>
      <c r="X112" s="1"/>
    </row>
    <row r="113" spans="1:24">
      <c r="I113" s="48"/>
      <c r="J113"/>
      <c r="K113"/>
      <c r="L113"/>
      <c r="X113" s="1"/>
    </row>
    <row r="114" spans="1:24">
      <c r="I114" s="48"/>
      <c r="J114"/>
      <c r="K114"/>
      <c r="L114"/>
      <c r="X114" s="1"/>
    </row>
    <row r="115" spans="1:24" ht="17">
      <c r="B115" s="55" t="s">
        <v>565</v>
      </c>
      <c r="I115" s="48"/>
      <c r="J115"/>
      <c r="K115"/>
      <c r="L115"/>
      <c r="X115" s="1"/>
    </row>
    <row r="116" spans="1:24" ht="256">
      <c r="A116" s="10">
        <v>290</v>
      </c>
      <c r="B116" s="3" t="s">
        <v>566</v>
      </c>
      <c r="C116" s="3" t="s">
        <v>567</v>
      </c>
      <c r="D116" s="3" t="s">
        <v>568</v>
      </c>
      <c r="E116" s="46">
        <v>5</v>
      </c>
      <c r="F116" s="3" t="s">
        <v>569</v>
      </c>
      <c r="G116" s="3"/>
      <c r="H116" s="46">
        <v>2</v>
      </c>
      <c r="I116" s="48"/>
      <c r="J116"/>
      <c r="K116"/>
      <c r="L116"/>
      <c r="M116" s="56"/>
      <c r="N116" s="69"/>
      <c r="O116" s="69"/>
      <c r="P116" s="70"/>
      <c r="Q116" s="71"/>
      <c r="R116" s="56"/>
      <c r="S116" s="72"/>
      <c r="T116" s="69"/>
      <c r="U116" s="70"/>
      <c r="V116" s="71"/>
      <c r="W116" s="158">
        <f>IF(R116&lt;&gt;"",R116,IF(M116&lt;&gt;"",M116,IF(I116&lt;&gt;"",I116,IF(E116&lt;&gt;"",E116,""))))</f>
        <v>5</v>
      </c>
      <c r="X116" s="47">
        <f>IF(U116&lt;&gt;"",U116,IF(P116&lt;&gt;"",P116,IF(L116&lt;&gt;"",L116,IF(H116&lt;&gt;"",H116,""))))</f>
        <v>2</v>
      </c>
    </row>
    <row r="117" spans="1:24" ht="64">
      <c r="A117" s="10">
        <v>291</v>
      </c>
      <c r="B117" s="3" t="s">
        <v>570</v>
      </c>
      <c r="C117" s="3" t="s">
        <v>571</v>
      </c>
      <c r="D117" s="3" t="s">
        <v>572</v>
      </c>
      <c r="E117" s="46">
        <v>5</v>
      </c>
      <c r="F117" s="3" t="s">
        <v>573</v>
      </c>
      <c r="G117" s="3"/>
      <c r="H117" s="46">
        <v>2</v>
      </c>
      <c r="I117" s="48"/>
      <c r="J117"/>
      <c r="K117"/>
      <c r="L117"/>
      <c r="M117" s="56"/>
      <c r="N117" s="69"/>
      <c r="O117" s="69"/>
      <c r="P117" s="70"/>
      <c r="Q117" s="71"/>
      <c r="R117" s="56"/>
      <c r="S117" s="72"/>
      <c r="T117" s="69"/>
      <c r="U117" s="70"/>
      <c r="V117" s="71"/>
      <c r="W117" s="158">
        <f>IF(R117&lt;&gt;"",R117,IF(M117&lt;&gt;"",M117,IF(I117&lt;&gt;"",I117,IF(E117&lt;&gt;"",E117,""))))</f>
        <v>5</v>
      </c>
      <c r="X117" s="47">
        <f>IF(U117&lt;&gt;"",U117,IF(P117&lt;&gt;"",P117,IF(L117&lt;&gt;"",L117,IF(H117&lt;&gt;"",H117,""))))</f>
        <v>2</v>
      </c>
    </row>
    <row r="118" spans="1:24" ht="64">
      <c r="A118" s="10">
        <v>292</v>
      </c>
      <c r="B118" s="3" t="s">
        <v>446</v>
      </c>
      <c r="C118" s="3" t="s">
        <v>574</v>
      </c>
      <c r="D118" s="3" t="s">
        <v>575</v>
      </c>
      <c r="E118" s="46">
        <v>5</v>
      </c>
      <c r="F118" s="3" t="s">
        <v>573</v>
      </c>
      <c r="G118" s="3"/>
      <c r="H118" s="46">
        <v>2</v>
      </c>
      <c r="I118" s="48"/>
      <c r="J118"/>
      <c r="K118"/>
      <c r="L118"/>
      <c r="M118" s="56"/>
      <c r="N118" s="69"/>
      <c r="O118" s="69"/>
      <c r="P118" s="70"/>
      <c r="Q118" s="71"/>
      <c r="R118" s="56"/>
      <c r="S118" s="72"/>
      <c r="T118" s="69"/>
      <c r="U118" s="70"/>
      <c r="V118" s="71"/>
      <c r="W118" s="158">
        <f>IF(R118&lt;&gt;"",R118,IF(M118&lt;&gt;"",M118,IF(I118&lt;&gt;"",I118,IF(E118&lt;&gt;"",E118,""))))</f>
        <v>5</v>
      </c>
      <c r="X118" s="47">
        <f>IF(U118&lt;&gt;"",U118,IF(P118&lt;&gt;"",P118,IF(L118&lt;&gt;"",L118,IF(H118&lt;&gt;"",H118,""))))</f>
        <v>2</v>
      </c>
    </row>
    <row r="119" spans="1:24" s="1" customFormat="1">
      <c r="A119" s="73"/>
      <c r="E119" s="73"/>
      <c r="H119" s="73"/>
      <c r="I119" s="48"/>
      <c r="J119"/>
      <c r="K119"/>
      <c r="L119"/>
      <c r="M119" s="74"/>
      <c r="N119" s="74"/>
      <c r="O119" s="74"/>
      <c r="P119" s="74"/>
      <c r="Q119" s="75"/>
      <c r="R119" s="74"/>
      <c r="S119" s="75"/>
      <c r="T119" s="74"/>
      <c r="U119" s="74"/>
      <c r="V119" s="75"/>
      <c r="W119"/>
    </row>
    <row r="120" spans="1:24" ht="64">
      <c r="A120" s="10">
        <v>293</v>
      </c>
      <c r="B120" s="3" t="s">
        <v>576</v>
      </c>
      <c r="C120" s="3" t="s">
        <v>577</v>
      </c>
      <c r="D120" s="3" t="s">
        <v>578</v>
      </c>
      <c r="E120" s="46">
        <v>5</v>
      </c>
      <c r="F120" s="3" t="s">
        <v>579</v>
      </c>
      <c r="G120" s="3"/>
      <c r="H120" s="46">
        <v>2</v>
      </c>
      <c r="I120" s="48"/>
      <c r="J120"/>
      <c r="K120"/>
      <c r="L120"/>
      <c r="M120" s="56"/>
      <c r="N120" s="69"/>
      <c r="O120" s="69"/>
      <c r="P120" s="70"/>
      <c r="Q120" s="71"/>
      <c r="R120" s="56"/>
      <c r="S120" s="72"/>
      <c r="T120" s="69"/>
      <c r="U120" s="70"/>
      <c r="V120" s="71"/>
      <c r="W120" s="158">
        <f>IF(R120&lt;&gt;"",R120,IF(M120&lt;&gt;"",M120,IF(I120&lt;&gt;"",I120,IF(E120&lt;&gt;"",E120,""))))</f>
        <v>5</v>
      </c>
      <c r="X120" s="47">
        <f>IF(U120&lt;&gt;"",U120,IF(P120&lt;&gt;"",P120,IF(L120&lt;&gt;"",L120,IF(H120&lt;&gt;"",H120,""))))</f>
        <v>2</v>
      </c>
    </row>
    <row r="121" spans="1:24" ht="64">
      <c r="A121" s="10">
        <v>294</v>
      </c>
      <c r="B121" s="3" t="s">
        <v>3</v>
      </c>
      <c r="C121" s="3" t="s">
        <v>580</v>
      </c>
      <c r="D121" s="3" t="s">
        <v>581</v>
      </c>
      <c r="E121" s="46">
        <v>3</v>
      </c>
      <c r="F121" s="3" t="s">
        <v>582</v>
      </c>
      <c r="G121" s="3"/>
      <c r="H121" s="46">
        <v>3</v>
      </c>
      <c r="I121" s="48"/>
      <c r="J121"/>
      <c r="K121"/>
      <c r="L121"/>
      <c r="M121" s="56"/>
      <c r="N121" s="69"/>
      <c r="O121" s="69"/>
      <c r="P121" s="70"/>
      <c r="Q121" s="71"/>
      <c r="R121" s="56"/>
      <c r="S121" s="72"/>
      <c r="T121" s="69"/>
      <c r="U121" s="70"/>
      <c r="V121" s="71"/>
      <c r="W121" s="158">
        <f>IF(R121&lt;&gt;"",R121,IF(M121&lt;&gt;"",M121,IF(I121&lt;&gt;"",I121,IF(E121&lt;&gt;"",E121,""))))</f>
        <v>3</v>
      </c>
      <c r="X121" s="47">
        <f>IF(U121&lt;&gt;"",U121,IF(P121&lt;&gt;"",P121,IF(L121&lt;&gt;"",L121,IF(H121&lt;&gt;"",H121,""))))</f>
        <v>3</v>
      </c>
    </row>
    <row r="122" spans="1:24" ht="64">
      <c r="A122" s="10">
        <v>295</v>
      </c>
      <c r="B122" s="3" t="s">
        <v>583</v>
      </c>
      <c r="C122" s="3" t="s">
        <v>584</v>
      </c>
      <c r="D122" s="3" t="s">
        <v>585</v>
      </c>
      <c r="E122" s="46">
        <v>3</v>
      </c>
      <c r="F122" s="3" t="s">
        <v>586</v>
      </c>
      <c r="G122" s="3"/>
      <c r="H122" s="46">
        <v>2</v>
      </c>
      <c r="I122" s="48"/>
      <c r="J122"/>
      <c r="K122"/>
      <c r="L122"/>
      <c r="M122" s="56"/>
      <c r="N122" s="69"/>
      <c r="O122" s="69"/>
      <c r="P122" s="70"/>
      <c r="Q122" s="71"/>
      <c r="R122" s="56"/>
      <c r="S122" s="72"/>
      <c r="T122" s="69"/>
      <c r="U122" s="70"/>
      <c r="V122" s="71"/>
      <c r="W122" s="158">
        <f>IF(R122&lt;&gt;"",R122,IF(M122&lt;&gt;"",M122,IF(I122&lt;&gt;"",I122,IF(E122&lt;&gt;"",E122,""))))</f>
        <v>3</v>
      </c>
      <c r="X122" s="47">
        <f>IF(U122&lt;&gt;"",U122,IF(P122&lt;&gt;"",P122,IF(L122&lt;&gt;"",L122,IF(H122&lt;&gt;"",H122,""))))</f>
        <v>2</v>
      </c>
    </row>
    <row r="123" spans="1:24" s="1" customFormat="1">
      <c r="A123" s="73"/>
      <c r="E123" s="73"/>
      <c r="H123" s="73"/>
      <c r="I123" s="48"/>
      <c r="J123"/>
      <c r="K123"/>
      <c r="L123"/>
      <c r="M123" s="74"/>
      <c r="N123" s="74"/>
      <c r="O123" s="74"/>
      <c r="P123" s="74"/>
      <c r="Q123" s="75"/>
      <c r="R123" s="74"/>
      <c r="S123" s="75"/>
      <c r="T123" s="74"/>
      <c r="U123" s="74"/>
      <c r="V123" s="75"/>
      <c r="W123"/>
    </row>
    <row r="124" spans="1:24" ht="48">
      <c r="A124" s="10">
        <v>296</v>
      </c>
      <c r="B124" s="3" t="s">
        <v>587</v>
      </c>
      <c r="C124" s="3" t="s">
        <v>588</v>
      </c>
      <c r="D124" s="3" t="s">
        <v>589</v>
      </c>
      <c r="E124" s="46">
        <v>4</v>
      </c>
      <c r="F124" s="3" t="s">
        <v>590</v>
      </c>
      <c r="G124" s="3"/>
      <c r="H124" s="46">
        <v>3</v>
      </c>
      <c r="I124" s="48"/>
      <c r="J124"/>
      <c r="K124"/>
      <c r="L124"/>
      <c r="M124" s="56"/>
      <c r="N124" s="69"/>
      <c r="O124" s="69"/>
      <c r="P124" s="70"/>
      <c r="Q124" s="71"/>
      <c r="R124" s="56"/>
      <c r="S124" s="72"/>
      <c r="T124" s="69"/>
      <c r="U124" s="70"/>
      <c r="V124" s="71"/>
      <c r="W124" s="158">
        <f>IF(R124&lt;&gt;"",R124,IF(M124&lt;&gt;"",M124,IF(I124&lt;&gt;"",I124,IF(E124&lt;&gt;"",E124,""))))</f>
        <v>4</v>
      </c>
      <c r="X124" s="47">
        <f>IF(U124&lt;&gt;"",U124,IF(P124&lt;&gt;"",P124,IF(L124&lt;&gt;"",L124,IF(H124&lt;&gt;"",H124,""))))</f>
        <v>3</v>
      </c>
    </row>
    <row r="125" spans="1:24" ht="64">
      <c r="A125" s="10">
        <v>297</v>
      </c>
      <c r="B125" s="3" t="s">
        <v>591</v>
      </c>
      <c r="C125" s="3" t="s">
        <v>592</v>
      </c>
      <c r="D125" s="3" t="s">
        <v>593</v>
      </c>
      <c r="E125" s="46">
        <v>3</v>
      </c>
      <c r="F125" s="3" t="s">
        <v>594</v>
      </c>
      <c r="G125" s="3"/>
      <c r="H125" s="46">
        <v>2</v>
      </c>
      <c r="I125" s="48"/>
      <c r="J125"/>
      <c r="K125"/>
      <c r="L125"/>
      <c r="M125" s="56"/>
      <c r="N125" s="69"/>
      <c r="O125" s="69"/>
      <c r="P125" s="70"/>
      <c r="Q125" s="71"/>
      <c r="R125" s="56"/>
      <c r="S125" s="72"/>
      <c r="T125" s="69"/>
      <c r="U125" s="70"/>
      <c r="V125" s="71"/>
      <c r="W125" s="158">
        <f>IF(R125&lt;&gt;"",R125,IF(M125&lt;&gt;"",M125,IF(I125&lt;&gt;"",I125,IF(E125&lt;&gt;"",E125,""))))</f>
        <v>3</v>
      </c>
      <c r="X125" s="47">
        <f>IF(U125&lt;&gt;"",U125,IF(P125&lt;&gt;"",P125,IF(L125&lt;&gt;"",L125,IF(H125&lt;&gt;"",H125,""))))</f>
        <v>2</v>
      </c>
    </row>
    <row r="126" spans="1:24" ht="48">
      <c r="A126" s="10">
        <v>298</v>
      </c>
      <c r="B126" s="3" t="s">
        <v>595</v>
      </c>
      <c r="C126" s="3" t="s">
        <v>596</v>
      </c>
      <c r="D126" s="3" t="s">
        <v>597</v>
      </c>
      <c r="E126" s="46">
        <v>3</v>
      </c>
      <c r="F126" s="3" t="s">
        <v>598</v>
      </c>
      <c r="G126" s="3"/>
      <c r="H126" s="46">
        <v>1</v>
      </c>
      <c r="I126" s="48"/>
      <c r="J126"/>
      <c r="K126"/>
      <c r="L126"/>
      <c r="M126" s="56"/>
      <c r="N126" s="69"/>
      <c r="O126" s="69"/>
      <c r="P126" s="70"/>
      <c r="Q126" s="71"/>
      <c r="R126" s="56"/>
      <c r="S126" s="72"/>
      <c r="T126" s="69"/>
      <c r="U126" s="70"/>
      <c r="V126" s="71"/>
      <c r="W126" s="158">
        <f>IF(R126&lt;&gt;"",R126,IF(M126&lt;&gt;"",M126,IF(I126&lt;&gt;"",I126,IF(E126&lt;&gt;"",E126,""))))</f>
        <v>3</v>
      </c>
      <c r="X126" s="47">
        <f>IF(U126&lt;&gt;"",U126,IF(P126&lt;&gt;"",P126,IF(L126&lt;&gt;"",L126,IF(H126&lt;&gt;"",H126,""))))</f>
        <v>1</v>
      </c>
    </row>
    <row r="127" spans="1:24" ht="80">
      <c r="A127" s="10">
        <v>299</v>
      </c>
      <c r="B127" s="3" t="s">
        <v>599</v>
      </c>
      <c r="C127" s="3" t="s">
        <v>600</v>
      </c>
      <c r="D127" s="3" t="s">
        <v>601</v>
      </c>
      <c r="E127" s="46">
        <v>5</v>
      </c>
      <c r="F127" s="3" t="s">
        <v>602</v>
      </c>
      <c r="G127" s="3"/>
      <c r="H127" s="46">
        <v>3</v>
      </c>
      <c r="I127" s="48"/>
      <c r="J127"/>
      <c r="K127"/>
      <c r="L127"/>
      <c r="M127" s="56"/>
      <c r="N127" s="69"/>
      <c r="O127" s="69"/>
      <c r="P127" s="70"/>
      <c r="Q127" s="71"/>
      <c r="R127" s="56"/>
      <c r="S127" s="72"/>
      <c r="T127" s="69"/>
      <c r="U127" s="70"/>
      <c r="V127" s="71"/>
      <c r="W127" s="158">
        <f>IF(R127&lt;&gt;"",R127,IF(M127&lt;&gt;"",M127,IF(I127&lt;&gt;"",I127,IF(E127&lt;&gt;"",E127,""))))</f>
        <v>5</v>
      </c>
      <c r="X127" s="47">
        <f>IF(U127&lt;&gt;"",U127,IF(P127&lt;&gt;"",P127,IF(L127&lt;&gt;"",L127,IF(H127&lt;&gt;"",H127,""))))</f>
        <v>3</v>
      </c>
    </row>
    <row r="128" spans="1:24" ht="32">
      <c r="A128" s="10">
        <v>300</v>
      </c>
      <c r="B128" s="3" t="s">
        <v>603</v>
      </c>
      <c r="C128" s="3" t="s">
        <v>604</v>
      </c>
      <c r="D128" s="3" t="s">
        <v>605</v>
      </c>
      <c r="E128" s="46">
        <v>3</v>
      </c>
      <c r="F128" s="3" t="s">
        <v>606</v>
      </c>
      <c r="G128" s="3"/>
      <c r="H128" s="46">
        <v>2</v>
      </c>
      <c r="I128" s="48"/>
      <c r="J128"/>
      <c r="K128"/>
      <c r="L128"/>
      <c r="M128" s="56"/>
      <c r="N128" s="69"/>
      <c r="O128" s="69"/>
      <c r="P128" s="70"/>
      <c r="Q128" s="71"/>
      <c r="R128" s="56"/>
      <c r="S128" s="72"/>
      <c r="T128" s="69"/>
      <c r="U128" s="70"/>
      <c r="V128" s="71"/>
      <c r="W128" s="158">
        <f>IF(R128&lt;&gt;"",R128,IF(M128&lt;&gt;"",M128,IF(I128&lt;&gt;"",I128,IF(E128&lt;&gt;"",E128,""))))</f>
        <v>3</v>
      </c>
      <c r="X128" s="47">
        <f>IF(U128&lt;&gt;"",U128,IF(P128&lt;&gt;"",P128,IF(L128&lt;&gt;"",L128,IF(H128&lt;&gt;"",H128,""))))</f>
        <v>2</v>
      </c>
    </row>
    <row r="129" spans="1:24" s="1" customFormat="1">
      <c r="A129" s="73"/>
      <c r="E129" s="73"/>
      <c r="H129" s="73"/>
      <c r="I129" s="48"/>
      <c r="J129"/>
      <c r="K129"/>
      <c r="L129"/>
      <c r="M129" s="74"/>
      <c r="N129" s="74"/>
      <c r="O129" s="74"/>
      <c r="P129" s="74"/>
      <c r="Q129" s="75"/>
      <c r="R129" s="74"/>
      <c r="S129" s="75"/>
      <c r="T129" s="74"/>
      <c r="U129" s="74"/>
      <c r="V129" s="75"/>
      <c r="W129"/>
    </row>
    <row r="130" spans="1:24" ht="48">
      <c r="A130" s="10">
        <v>301</v>
      </c>
      <c r="B130" s="3" t="s">
        <v>607</v>
      </c>
      <c r="C130" s="3" t="s">
        <v>608</v>
      </c>
      <c r="D130" s="3" t="s">
        <v>609</v>
      </c>
      <c r="E130" s="46">
        <v>3</v>
      </c>
      <c r="F130" s="3" t="s">
        <v>610</v>
      </c>
      <c r="G130" s="3"/>
      <c r="H130" s="46">
        <v>2</v>
      </c>
      <c r="I130" s="48"/>
      <c r="J130"/>
      <c r="K130"/>
      <c r="L130"/>
      <c r="M130" s="56"/>
      <c r="N130" s="69"/>
      <c r="O130" s="69"/>
      <c r="P130" s="70"/>
      <c r="Q130" s="71"/>
      <c r="R130" s="56"/>
      <c r="S130" s="72"/>
      <c r="T130" s="69"/>
      <c r="U130" s="70"/>
      <c r="V130" s="71"/>
      <c r="W130" s="158">
        <f>IF(R130&lt;&gt;"",R130,IF(M130&lt;&gt;"",M130,IF(I130&lt;&gt;"",I130,IF(E130&lt;&gt;"",E130,""))))</f>
        <v>3</v>
      </c>
      <c r="X130" s="47">
        <f>IF(U130&lt;&gt;"",U130,IF(P130&lt;&gt;"",P130,IF(L130&lt;&gt;"",L130,IF(H130&lt;&gt;"",H130,""))))</f>
        <v>2</v>
      </c>
    </row>
    <row r="131" spans="1:24" ht="48">
      <c r="A131" s="10">
        <v>302</v>
      </c>
      <c r="B131" s="3" t="s">
        <v>611</v>
      </c>
      <c r="C131" s="3" t="s">
        <v>612</v>
      </c>
      <c r="D131" s="3" t="s">
        <v>613</v>
      </c>
      <c r="E131" s="46">
        <v>4</v>
      </c>
      <c r="F131" s="3" t="s">
        <v>610</v>
      </c>
      <c r="G131" s="3"/>
      <c r="H131" s="46">
        <v>3</v>
      </c>
      <c r="I131" s="48"/>
      <c r="J131"/>
      <c r="K131"/>
      <c r="L131"/>
      <c r="M131" s="56"/>
      <c r="N131" s="69"/>
      <c r="O131" s="69"/>
      <c r="P131" s="70"/>
      <c r="Q131" s="71"/>
      <c r="R131" s="56"/>
      <c r="S131" s="72"/>
      <c r="T131" s="69"/>
      <c r="U131" s="70"/>
      <c r="V131" s="71"/>
      <c r="W131" s="158">
        <f>IF(R131&lt;&gt;"",R131,IF(M131&lt;&gt;"",M131,IF(I131&lt;&gt;"",I131,IF(E131&lt;&gt;"",E131,""))))</f>
        <v>4</v>
      </c>
      <c r="X131" s="47">
        <f>IF(U131&lt;&gt;"",U131,IF(P131&lt;&gt;"",P131,IF(L131&lt;&gt;"",L131,IF(H131&lt;&gt;"",H131,""))))</f>
        <v>3</v>
      </c>
    </row>
    <row r="132" spans="1:24" ht="48">
      <c r="A132" s="10">
        <v>303</v>
      </c>
      <c r="B132" s="3" t="s">
        <v>614</v>
      </c>
      <c r="C132" s="3" t="s">
        <v>615</v>
      </c>
      <c r="D132" s="3" t="s">
        <v>616</v>
      </c>
      <c r="E132" s="46">
        <v>3</v>
      </c>
      <c r="F132" s="3" t="s">
        <v>617</v>
      </c>
      <c r="G132" s="3"/>
      <c r="H132" s="46">
        <v>3</v>
      </c>
      <c r="I132" s="48"/>
      <c r="J132"/>
      <c r="K132"/>
      <c r="L132"/>
      <c r="M132" s="56"/>
      <c r="N132" s="69"/>
      <c r="O132" s="69"/>
      <c r="P132" s="70"/>
      <c r="Q132" s="71"/>
      <c r="R132" s="56"/>
      <c r="S132" s="72"/>
      <c r="T132" s="69"/>
      <c r="U132" s="70"/>
      <c r="V132" s="71"/>
      <c r="W132" s="158">
        <f>IF(R132&lt;&gt;"",R132,IF(M132&lt;&gt;"",M132,IF(I132&lt;&gt;"",I132,IF(E132&lt;&gt;"",E132,""))))</f>
        <v>3</v>
      </c>
      <c r="X132" s="47">
        <f>IF(U132&lt;&gt;"",U132,IF(P132&lt;&gt;"",P132,IF(L132&lt;&gt;"",L132,IF(H132&lt;&gt;"",H132,""))))</f>
        <v>3</v>
      </c>
    </row>
    <row r="133" spans="1:24" ht="64">
      <c r="A133" s="10">
        <v>304</v>
      </c>
      <c r="B133" s="3" t="s">
        <v>618</v>
      </c>
      <c r="C133" s="3" t="s">
        <v>619</v>
      </c>
      <c r="D133" s="3" t="s">
        <v>620</v>
      </c>
      <c r="E133" s="46"/>
      <c r="F133" s="3" t="s">
        <v>621</v>
      </c>
      <c r="G133" s="3"/>
      <c r="H133" s="46">
        <v>0</v>
      </c>
      <c r="I133" s="48"/>
      <c r="J133"/>
      <c r="K133"/>
      <c r="L133"/>
      <c r="M133" s="56"/>
      <c r="N133" s="69"/>
      <c r="O133" s="69"/>
      <c r="P133" s="70"/>
      <c r="Q133" s="71"/>
      <c r="R133" s="56"/>
      <c r="S133" s="72"/>
      <c r="T133" s="69"/>
      <c r="U133" s="70"/>
      <c r="V133" s="71"/>
      <c r="W133" s="158" t="str">
        <f>IF(R133&lt;&gt;"",R133,IF(M133&lt;&gt;"",M133,IF(I133&lt;&gt;"",I133,IF(E133&lt;&gt;"",E133,""))))</f>
        <v/>
      </c>
      <c r="X133" s="47">
        <f>IF(U133&lt;&gt;"",U133,IF(P133&lt;&gt;"",P133,IF(L133&lt;&gt;"",L133,IF(H133&lt;&gt;"",H133,""))))</f>
        <v>0</v>
      </c>
    </row>
    <row r="134" spans="1:24" s="1" customFormat="1">
      <c r="A134" s="73"/>
      <c r="E134" s="73"/>
      <c r="H134" s="73"/>
      <c r="I134" s="48"/>
      <c r="J134"/>
      <c r="K134"/>
      <c r="L134"/>
      <c r="M134" s="74"/>
      <c r="N134" s="74"/>
      <c r="O134" s="74"/>
      <c r="P134" s="74"/>
      <c r="Q134" s="75"/>
      <c r="R134" s="74"/>
      <c r="S134" s="75"/>
      <c r="T134" s="74"/>
      <c r="U134" s="74"/>
      <c r="V134" s="75"/>
      <c r="W134"/>
    </row>
    <row r="135" spans="1:24" ht="192">
      <c r="A135" s="10">
        <v>305</v>
      </c>
      <c r="B135" s="3" t="s">
        <v>376</v>
      </c>
      <c r="C135" s="3" t="s">
        <v>622</v>
      </c>
      <c r="D135" s="3" t="s">
        <v>623</v>
      </c>
      <c r="E135" s="46">
        <v>5</v>
      </c>
      <c r="F135" s="3" t="s">
        <v>624</v>
      </c>
      <c r="G135" s="3"/>
      <c r="H135" s="46">
        <v>2</v>
      </c>
      <c r="I135" s="48"/>
      <c r="J135"/>
      <c r="K135"/>
      <c r="L135"/>
      <c r="M135" s="56"/>
      <c r="N135" s="69"/>
      <c r="O135" s="69"/>
      <c r="P135" s="70"/>
      <c r="Q135" s="71"/>
      <c r="R135" s="56"/>
      <c r="S135" s="72"/>
      <c r="T135" s="69"/>
      <c r="U135" s="70"/>
      <c r="V135" s="71"/>
      <c r="W135" s="158">
        <f>IF(R135&lt;&gt;"",R135,IF(M135&lt;&gt;"",M135,IF(I135&lt;&gt;"",I135,IF(E135&lt;&gt;"",E135,""))))</f>
        <v>5</v>
      </c>
      <c r="X135" s="47">
        <f>IF(U135&lt;&gt;"",U135,IF(P135&lt;&gt;"",P135,IF(L135&lt;&gt;"",L135,IF(H135&lt;&gt;"",H135,""))))</f>
        <v>2</v>
      </c>
    </row>
    <row r="136" spans="1:24" ht="48">
      <c r="A136" s="10">
        <v>306</v>
      </c>
      <c r="B136" s="3" t="s">
        <v>625</v>
      </c>
      <c r="C136" s="3" t="s">
        <v>626</v>
      </c>
      <c r="D136" s="3" t="s">
        <v>627</v>
      </c>
      <c r="E136" s="46">
        <v>4</v>
      </c>
      <c r="F136" s="3" t="s">
        <v>628</v>
      </c>
      <c r="G136" s="3"/>
      <c r="H136" s="46">
        <v>2</v>
      </c>
      <c r="I136" s="48"/>
      <c r="J136"/>
      <c r="K136"/>
      <c r="L136"/>
      <c r="M136" s="56"/>
      <c r="N136" s="69"/>
      <c r="O136" s="69"/>
      <c r="P136" s="70"/>
      <c r="Q136" s="71"/>
      <c r="R136" s="56"/>
      <c r="S136" s="72"/>
      <c r="T136" s="69"/>
      <c r="U136" s="70"/>
      <c r="V136" s="71"/>
      <c r="W136" s="158">
        <f>IF(R136&lt;&gt;"",R136,IF(M136&lt;&gt;"",M136,IF(I136&lt;&gt;"",I136,IF(E136&lt;&gt;"",E136,""))))</f>
        <v>4</v>
      </c>
      <c r="X136" s="47">
        <f>IF(U136&lt;&gt;"",U136,IF(P136&lt;&gt;"",P136,IF(L136&lt;&gt;"",L136,IF(H136&lt;&gt;"",H136,""))))</f>
        <v>2</v>
      </c>
    </row>
    <row r="137" spans="1:24" ht="48">
      <c r="A137" s="10">
        <v>307</v>
      </c>
      <c r="B137" s="3" t="s">
        <v>629</v>
      </c>
      <c r="C137" s="3" t="s">
        <v>630</v>
      </c>
      <c r="D137" s="3" t="s">
        <v>631</v>
      </c>
      <c r="E137" s="46"/>
      <c r="F137" s="3"/>
      <c r="G137" s="3"/>
      <c r="H137" s="46">
        <v>0</v>
      </c>
      <c r="I137" s="48"/>
      <c r="J137"/>
      <c r="K137"/>
      <c r="L137"/>
      <c r="M137" s="56"/>
      <c r="N137" s="69"/>
      <c r="O137" s="69"/>
      <c r="P137" s="70"/>
      <c r="Q137" s="71"/>
      <c r="R137" s="56"/>
      <c r="S137" s="72"/>
      <c r="T137" s="69"/>
      <c r="U137" s="70"/>
      <c r="V137" s="71"/>
      <c r="W137" s="158" t="str">
        <f>IF(R137&lt;&gt;"",R137,IF(M137&lt;&gt;"",M137,IF(I137&lt;&gt;"",I137,IF(E137&lt;&gt;"",E137,""))))</f>
        <v/>
      </c>
      <c r="X137" s="47">
        <f>IF(U137&lt;&gt;"",U137,IF(P137&lt;&gt;"",P137,IF(L137&lt;&gt;"",L137,IF(H137&lt;&gt;"",H137,""))))</f>
        <v>0</v>
      </c>
    </row>
    <row r="138" spans="1:24" ht="48">
      <c r="A138" s="10">
        <v>308</v>
      </c>
      <c r="B138" s="3" t="s">
        <v>632</v>
      </c>
      <c r="C138" s="3" t="s">
        <v>633</v>
      </c>
      <c r="D138" s="3" t="s">
        <v>634</v>
      </c>
      <c r="E138" s="46">
        <v>5</v>
      </c>
      <c r="F138" s="3" t="s">
        <v>635</v>
      </c>
      <c r="G138" s="3"/>
      <c r="H138" s="46">
        <v>2</v>
      </c>
      <c r="I138" s="48"/>
      <c r="J138"/>
      <c r="K138"/>
      <c r="L138"/>
      <c r="M138" s="56"/>
      <c r="N138" s="69"/>
      <c r="O138" s="69"/>
      <c r="P138" s="70"/>
      <c r="Q138" s="71"/>
      <c r="R138" s="56"/>
      <c r="S138" s="72"/>
      <c r="T138" s="69"/>
      <c r="U138" s="70"/>
      <c r="V138" s="71"/>
      <c r="W138" s="158">
        <f>IF(R138&lt;&gt;"",R138,IF(M138&lt;&gt;"",M138,IF(I138&lt;&gt;"",I138,IF(E138&lt;&gt;"",E138,""))))</f>
        <v>5</v>
      </c>
      <c r="X138" s="47">
        <f>IF(U138&lt;&gt;"",U138,IF(P138&lt;&gt;"",P138,IF(L138&lt;&gt;"",L138,IF(H138&lt;&gt;"",H138,""))))</f>
        <v>2</v>
      </c>
    </row>
    <row r="139" spans="1:24" ht="48">
      <c r="A139" s="10">
        <v>309</v>
      </c>
      <c r="B139" s="3" t="s">
        <v>636</v>
      </c>
      <c r="C139" s="3" t="s">
        <v>637</v>
      </c>
      <c r="D139" s="3" t="s">
        <v>638</v>
      </c>
      <c r="E139" s="46">
        <v>3</v>
      </c>
      <c r="F139" s="3" t="s">
        <v>639</v>
      </c>
      <c r="G139" s="3"/>
      <c r="H139" s="46">
        <v>2</v>
      </c>
      <c r="I139" s="48"/>
      <c r="J139"/>
      <c r="K139"/>
      <c r="L139"/>
      <c r="M139" s="56"/>
      <c r="N139" s="69"/>
      <c r="O139" s="69"/>
      <c r="P139" s="70"/>
      <c r="Q139" s="71"/>
      <c r="R139" s="56"/>
      <c r="S139" s="72"/>
      <c r="T139" s="69"/>
      <c r="U139" s="70"/>
      <c r="V139" s="71"/>
      <c r="W139" s="158">
        <f>IF(R139&lt;&gt;"",R139,IF(M139&lt;&gt;"",M139,IF(I139&lt;&gt;"",I139,IF(E139&lt;&gt;"",E139,""))))</f>
        <v>3</v>
      </c>
      <c r="X139" s="47">
        <f>IF(U139&lt;&gt;"",U139,IF(P139&lt;&gt;"",P139,IF(L139&lt;&gt;"",L139,IF(H139&lt;&gt;"",H139,""))))</f>
        <v>2</v>
      </c>
    </row>
    <row r="140" spans="1:24" s="1" customFormat="1">
      <c r="A140" s="73"/>
      <c r="E140" s="73"/>
      <c r="H140" s="73"/>
      <c r="I140" s="73"/>
      <c r="L140" s="73"/>
      <c r="M140" s="74"/>
      <c r="N140" s="74"/>
      <c r="O140" s="74"/>
      <c r="P140" s="74"/>
      <c r="Q140" s="75"/>
      <c r="R140" s="74"/>
      <c r="S140" s="75"/>
      <c r="T140" s="74"/>
      <c r="U140" s="74"/>
      <c r="V140" s="75"/>
      <c r="W140"/>
    </row>
    <row r="141" spans="1:24" ht="80">
      <c r="A141" s="10">
        <v>310</v>
      </c>
      <c r="B141" s="3" t="s">
        <v>438</v>
      </c>
      <c r="C141" s="3" t="s">
        <v>640</v>
      </c>
      <c r="D141" s="3" t="s">
        <v>641</v>
      </c>
      <c r="E141" s="46">
        <v>4</v>
      </c>
      <c r="F141" s="3" t="s">
        <v>642</v>
      </c>
      <c r="G141" s="3"/>
      <c r="H141" s="46">
        <v>3</v>
      </c>
      <c r="I141" s="46"/>
      <c r="J141" s="3"/>
      <c r="K141" s="3"/>
      <c r="L141" s="46">
        <v>4</v>
      </c>
      <c r="M141" s="56"/>
      <c r="N141" s="69"/>
      <c r="O141" s="69"/>
      <c r="P141" s="70"/>
      <c r="Q141" s="71"/>
      <c r="R141" s="56"/>
      <c r="S141" s="72"/>
      <c r="T141" s="69"/>
      <c r="U141" s="70"/>
      <c r="V141" s="71"/>
      <c r="W141" s="158">
        <f>IF(R141&lt;&gt;"",R141,IF(M141&lt;&gt;"",M141,IF(I141&lt;&gt;"",I141,IF(E141&lt;&gt;"",E141,""))))</f>
        <v>4</v>
      </c>
      <c r="X141" s="47">
        <f>IF(U141&lt;&gt;"",U141,IF(P141&lt;&gt;"",P141,IF(L141&lt;&gt;"",L141,IF(H141&lt;&gt;"",H141,""))))</f>
        <v>4</v>
      </c>
    </row>
    <row r="142" spans="1:24" ht="144">
      <c r="A142" s="10">
        <v>311</v>
      </c>
      <c r="B142" s="3" t="s">
        <v>524</v>
      </c>
      <c r="C142" s="3" t="s">
        <v>525</v>
      </c>
      <c r="D142" s="3" t="s">
        <v>526</v>
      </c>
      <c r="E142" s="46">
        <v>5</v>
      </c>
      <c r="F142" s="3" t="s">
        <v>643</v>
      </c>
      <c r="G142" s="3"/>
      <c r="H142" s="46">
        <v>3</v>
      </c>
      <c r="I142" s="46"/>
      <c r="J142" s="3"/>
      <c r="K142" s="3"/>
      <c r="L142" s="46">
        <v>4</v>
      </c>
      <c r="M142" s="56"/>
      <c r="N142" s="69"/>
      <c r="O142" s="69"/>
      <c r="P142" s="70"/>
      <c r="Q142" s="71"/>
      <c r="R142" s="56"/>
      <c r="S142" s="72"/>
      <c r="T142" s="69"/>
      <c r="U142" s="70"/>
      <c r="V142" s="71"/>
      <c r="W142" s="158">
        <f>IF(R142&lt;&gt;"",R142,IF(M142&lt;&gt;"",M142,IF(I142&lt;&gt;"",I142,IF(E142&lt;&gt;"",E142,""))))</f>
        <v>5</v>
      </c>
      <c r="X142" s="47">
        <f>IF(U142&lt;&gt;"",U142,IF(P142&lt;&gt;"",P142,IF(L142&lt;&gt;"",L142,IF(H142&lt;&gt;"",H142,""))))</f>
        <v>4</v>
      </c>
    </row>
    <row r="143" spans="1:24" ht="64">
      <c r="A143" s="10">
        <v>312</v>
      </c>
      <c r="B143" s="3" t="s">
        <v>644</v>
      </c>
      <c r="C143" s="3" t="s">
        <v>645</v>
      </c>
      <c r="D143" s="3" t="s">
        <v>646</v>
      </c>
      <c r="E143" s="46">
        <v>3</v>
      </c>
      <c r="F143" s="3" t="s">
        <v>647</v>
      </c>
      <c r="G143" s="3"/>
      <c r="H143" s="46">
        <v>3</v>
      </c>
      <c r="I143" s="48"/>
      <c r="J143"/>
      <c r="K143"/>
      <c r="L143"/>
      <c r="M143" s="56"/>
      <c r="N143" s="69"/>
      <c r="O143" s="69"/>
      <c r="P143" s="70"/>
      <c r="Q143" s="71"/>
      <c r="R143" s="56"/>
      <c r="S143" s="72"/>
      <c r="T143" s="69"/>
      <c r="U143" s="70"/>
      <c r="V143" s="71"/>
      <c r="W143" s="158">
        <f>IF(R143&lt;&gt;"",R143,IF(M143&lt;&gt;"",M143,IF(I143&lt;&gt;"",I143,IF(E143&lt;&gt;"",E143,""))))</f>
        <v>3</v>
      </c>
      <c r="X143" s="47">
        <f>IF(U143&lt;&gt;"",U143,IF(P143&lt;&gt;"",P143,IF(L143&lt;&gt;"",L143,IF(H143&lt;&gt;"",H143,""))))</f>
        <v>3</v>
      </c>
    </row>
    <row r="144" spans="1:24" s="1" customFormat="1">
      <c r="A144" s="73"/>
      <c r="E144" s="73"/>
      <c r="H144" s="73"/>
      <c r="I144" s="48"/>
      <c r="J144"/>
      <c r="K144"/>
      <c r="L144"/>
      <c r="M144" s="74"/>
      <c r="N144" s="74"/>
      <c r="O144" s="74"/>
      <c r="P144" s="74"/>
      <c r="Q144" s="75"/>
      <c r="R144" s="74"/>
      <c r="S144" s="75"/>
      <c r="T144" s="74"/>
      <c r="U144" s="74"/>
      <c r="V144" s="75"/>
      <c r="W144"/>
    </row>
    <row r="145" spans="1:24" ht="48">
      <c r="A145" s="10">
        <v>313</v>
      </c>
      <c r="B145" s="3" t="s">
        <v>648</v>
      </c>
      <c r="C145" s="3" t="s">
        <v>649</v>
      </c>
      <c r="D145" s="3" t="s">
        <v>650</v>
      </c>
      <c r="E145" s="46">
        <v>5</v>
      </c>
      <c r="F145" s="3" t="s">
        <v>651</v>
      </c>
      <c r="G145" s="3"/>
      <c r="H145" s="46">
        <v>4</v>
      </c>
      <c r="I145" s="48"/>
      <c r="J145"/>
      <c r="K145"/>
      <c r="L145"/>
      <c r="M145" s="56"/>
      <c r="N145" s="69"/>
      <c r="O145" s="69"/>
      <c r="P145" s="70"/>
      <c r="Q145" s="71"/>
      <c r="R145" s="56"/>
      <c r="S145" s="72"/>
      <c r="T145" s="69"/>
      <c r="U145" s="70"/>
      <c r="V145" s="71"/>
      <c r="W145" s="158">
        <f>IF(R145&lt;&gt;"",R145,IF(M145&lt;&gt;"",M145,IF(I145&lt;&gt;"",I145,IF(E145&lt;&gt;"",E145,""))))</f>
        <v>5</v>
      </c>
      <c r="X145" s="47">
        <f>IF(U145&lt;&gt;"",U145,IF(P145&lt;&gt;"",P145,IF(L145&lt;&gt;"",L145,IF(H145&lt;&gt;"",H145,""))))</f>
        <v>4</v>
      </c>
    </row>
    <row r="146" spans="1:24" ht="64">
      <c r="A146" s="10">
        <v>314</v>
      </c>
      <c r="B146" s="3" t="s">
        <v>652</v>
      </c>
      <c r="C146" s="3" t="s">
        <v>653</v>
      </c>
      <c r="D146" s="3" t="s">
        <v>654</v>
      </c>
      <c r="E146" s="46">
        <v>5</v>
      </c>
      <c r="F146" s="3" t="s">
        <v>655</v>
      </c>
      <c r="G146" s="3"/>
      <c r="H146" s="46">
        <v>3</v>
      </c>
      <c r="I146" s="48"/>
      <c r="J146"/>
      <c r="K146"/>
      <c r="L146"/>
      <c r="M146" s="56"/>
      <c r="N146" s="69"/>
      <c r="O146" s="69"/>
      <c r="P146" s="70"/>
      <c r="Q146" s="71"/>
      <c r="R146" s="56"/>
      <c r="S146" s="72"/>
      <c r="T146" s="69"/>
      <c r="U146" s="70"/>
      <c r="V146" s="71"/>
      <c r="W146" s="158">
        <f>IF(R146&lt;&gt;"",R146,IF(M146&lt;&gt;"",M146,IF(I146&lt;&gt;"",I146,IF(E146&lt;&gt;"",E146,""))))</f>
        <v>5</v>
      </c>
      <c r="X146" s="47">
        <f>IF(U146&lt;&gt;"",U146,IF(P146&lt;&gt;"",P146,IF(L146&lt;&gt;"",L146,IF(H146&lt;&gt;"",H146,""))))</f>
        <v>3</v>
      </c>
    </row>
    <row r="147" spans="1:24" ht="176">
      <c r="A147" s="10">
        <v>315</v>
      </c>
      <c r="B147" s="3" t="s">
        <v>656</v>
      </c>
      <c r="C147" s="3" t="s">
        <v>657</v>
      </c>
      <c r="D147" s="3" t="s">
        <v>658</v>
      </c>
      <c r="E147" s="46">
        <v>5</v>
      </c>
      <c r="F147" s="3" t="s">
        <v>659</v>
      </c>
      <c r="G147" s="3"/>
      <c r="H147" s="46">
        <v>4</v>
      </c>
      <c r="I147" s="48"/>
      <c r="J147"/>
      <c r="K147"/>
      <c r="L147"/>
      <c r="M147" s="56"/>
      <c r="N147" s="69"/>
      <c r="O147" s="69"/>
      <c r="P147" s="70"/>
      <c r="Q147" s="71"/>
      <c r="R147" s="56"/>
      <c r="S147" s="72"/>
      <c r="T147" s="69"/>
      <c r="U147" s="70"/>
      <c r="V147" s="71"/>
      <c r="W147" s="158">
        <f>IF(R147&lt;&gt;"",R147,IF(M147&lt;&gt;"",M147,IF(I147&lt;&gt;"",I147,IF(E147&lt;&gt;"",E147,""))))</f>
        <v>5</v>
      </c>
      <c r="X147" s="47">
        <f>IF(U147&lt;&gt;"",U147,IF(P147&lt;&gt;"",P147,IF(L147&lt;&gt;"",L147,IF(H147&lt;&gt;"",H147,""))))</f>
        <v>4</v>
      </c>
    </row>
    <row r="148" spans="1:24" s="1" customFormat="1">
      <c r="A148" s="73"/>
      <c r="E148" s="73"/>
      <c r="H148" s="73"/>
      <c r="I148" s="48"/>
      <c r="J148"/>
      <c r="K148"/>
      <c r="L148"/>
      <c r="M148" s="74"/>
      <c r="N148" s="74"/>
      <c r="O148" s="74"/>
      <c r="P148" s="74"/>
      <c r="Q148" s="75"/>
      <c r="R148" s="74"/>
      <c r="S148" s="75"/>
      <c r="T148" s="74"/>
      <c r="U148" s="74"/>
      <c r="V148" s="75"/>
      <c r="W148"/>
    </row>
    <row r="149" spans="1:24" ht="64">
      <c r="A149" s="10">
        <v>316</v>
      </c>
      <c r="B149" s="3" t="s">
        <v>660</v>
      </c>
      <c r="C149" s="3" t="s">
        <v>661</v>
      </c>
      <c r="D149" s="3" t="s">
        <v>662</v>
      </c>
      <c r="E149" s="46">
        <v>4</v>
      </c>
      <c r="F149" s="3" t="s">
        <v>663</v>
      </c>
      <c r="G149" s="3"/>
      <c r="H149" s="46">
        <v>2</v>
      </c>
      <c r="I149" s="48"/>
      <c r="J149"/>
      <c r="K149"/>
      <c r="L149"/>
      <c r="M149" s="56"/>
      <c r="N149" s="69"/>
      <c r="O149" s="69"/>
      <c r="P149" s="70"/>
      <c r="Q149" s="71"/>
      <c r="R149" s="56"/>
      <c r="S149" s="72"/>
      <c r="T149" s="69"/>
      <c r="U149" s="70"/>
      <c r="V149" s="71"/>
      <c r="W149" s="158">
        <f>IF(R149&lt;&gt;"",R149,IF(M149&lt;&gt;"",M149,IF(I149&lt;&gt;"",I149,IF(E149&lt;&gt;"",E149,""))))</f>
        <v>4</v>
      </c>
      <c r="X149" s="47">
        <f>IF(U149&lt;&gt;"",U149,IF(P149&lt;&gt;"",P149,IF(L149&lt;&gt;"",L149,IF(H149&lt;&gt;"",H149,""))))</f>
        <v>2</v>
      </c>
    </row>
    <row r="150" spans="1:24" ht="48">
      <c r="A150" s="10">
        <v>317</v>
      </c>
      <c r="B150" s="3" t="s">
        <v>664</v>
      </c>
      <c r="C150" s="3" t="s">
        <v>665</v>
      </c>
      <c r="D150" s="3" t="s">
        <v>666</v>
      </c>
      <c r="E150" s="46">
        <v>3</v>
      </c>
      <c r="F150" s="3" t="s">
        <v>667</v>
      </c>
      <c r="G150" s="3"/>
      <c r="H150" s="46">
        <v>2</v>
      </c>
      <c r="I150" s="48"/>
      <c r="J150"/>
      <c r="K150"/>
      <c r="L150"/>
      <c r="M150" s="56"/>
      <c r="N150" s="69"/>
      <c r="O150" s="69"/>
      <c r="P150" s="70"/>
      <c r="Q150" s="71"/>
      <c r="R150" s="56"/>
      <c r="S150" s="72"/>
      <c r="T150" s="69"/>
      <c r="U150" s="70"/>
      <c r="V150" s="71"/>
      <c r="W150" s="158">
        <f>IF(R150&lt;&gt;"",R150,IF(M150&lt;&gt;"",M150,IF(I150&lt;&gt;"",I150,IF(E150&lt;&gt;"",E150,""))))</f>
        <v>3</v>
      </c>
      <c r="X150" s="47">
        <f>IF(U150&lt;&gt;"",U150,IF(P150&lt;&gt;"",P150,IF(L150&lt;&gt;"",L150,IF(H150&lt;&gt;"",H150,""))))</f>
        <v>2</v>
      </c>
    </row>
    <row r="151" spans="1:24" ht="80">
      <c r="A151" s="10">
        <v>318</v>
      </c>
      <c r="B151" s="3" t="s">
        <v>668</v>
      </c>
      <c r="C151" s="3" t="s">
        <v>669</v>
      </c>
      <c r="D151" s="3" t="s">
        <v>670</v>
      </c>
      <c r="E151" s="46">
        <v>3</v>
      </c>
      <c r="F151" s="3" t="s">
        <v>671</v>
      </c>
      <c r="G151" s="3"/>
      <c r="H151" s="46">
        <v>3</v>
      </c>
      <c r="I151" s="48"/>
      <c r="J151"/>
      <c r="K151"/>
      <c r="L151"/>
      <c r="M151" s="56"/>
      <c r="N151" s="69"/>
      <c r="O151" s="69"/>
      <c r="P151" s="70"/>
      <c r="Q151" s="71"/>
      <c r="R151" s="56"/>
      <c r="S151" s="72"/>
      <c r="T151" s="69"/>
      <c r="U151" s="70"/>
      <c r="V151" s="71"/>
      <c r="W151" s="158">
        <f>IF(R151&lt;&gt;"",R151,IF(M151&lt;&gt;"",M151,IF(I151&lt;&gt;"",I151,IF(E151&lt;&gt;"",E151,""))))</f>
        <v>3</v>
      </c>
      <c r="X151" s="47">
        <f>IF(U151&lt;&gt;"",U151,IF(P151&lt;&gt;"",P151,IF(L151&lt;&gt;"",L151,IF(H151&lt;&gt;"",H151,""))))</f>
        <v>3</v>
      </c>
    </row>
    <row r="152" spans="1:24">
      <c r="I152" s="48"/>
      <c r="J152"/>
      <c r="K152"/>
      <c r="L152"/>
      <c r="X152" s="1"/>
    </row>
    <row r="153" spans="1:24" ht="17">
      <c r="B153" s="76" t="s">
        <v>672</v>
      </c>
      <c r="C153" s="2" t="s">
        <v>673</v>
      </c>
      <c r="H153" s="10" t="s">
        <v>522</v>
      </c>
      <c r="I153" s="48"/>
      <c r="J153"/>
      <c r="K153"/>
      <c r="L153"/>
      <c r="X153" s="1"/>
    </row>
    <row r="154" spans="1:24" ht="176">
      <c r="A154" s="10">
        <v>319</v>
      </c>
      <c r="B154" s="3" t="s">
        <v>674</v>
      </c>
      <c r="C154" s="3" t="s">
        <v>675</v>
      </c>
      <c r="D154" s="3" t="s">
        <v>676</v>
      </c>
      <c r="E154" s="46">
        <v>5</v>
      </c>
      <c r="F154" s="3" t="s">
        <v>677</v>
      </c>
      <c r="G154" s="3"/>
      <c r="H154" s="46">
        <v>3</v>
      </c>
      <c r="I154" s="48"/>
      <c r="J154"/>
      <c r="K154"/>
      <c r="L154"/>
      <c r="M154" s="56"/>
      <c r="N154" s="69"/>
      <c r="O154" s="69"/>
      <c r="P154" s="70"/>
      <c r="Q154" s="71"/>
      <c r="R154" s="56"/>
      <c r="S154" s="72"/>
      <c r="T154" s="69"/>
      <c r="U154" s="70"/>
      <c r="V154" s="71"/>
      <c r="W154" s="158">
        <f>IF(R154&lt;&gt;"",R154,IF(M154&lt;&gt;"",M154,IF(I154&lt;&gt;"",I154,IF(E154&lt;&gt;"",E154,""))))</f>
        <v>5</v>
      </c>
      <c r="X154" s="47">
        <f>IF(U154&lt;&gt;"",U154,IF(P154&lt;&gt;"",P154,IF(L154&lt;&gt;"",L154,IF(H154&lt;&gt;"",H154,""))))</f>
        <v>3</v>
      </c>
    </row>
    <row r="155" spans="1:24" ht="48">
      <c r="A155" s="10">
        <v>320</v>
      </c>
      <c r="B155" s="3" t="s">
        <v>678</v>
      </c>
      <c r="C155" s="3" t="s">
        <v>679</v>
      </c>
      <c r="D155" s="3" t="s">
        <v>680</v>
      </c>
      <c r="E155" s="46">
        <v>3</v>
      </c>
      <c r="F155" s="3" t="s">
        <v>681</v>
      </c>
      <c r="G155" s="3"/>
      <c r="H155" s="46">
        <v>2</v>
      </c>
      <c r="I155" s="48"/>
      <c r="J155"/>
      <c r="K155"/>
      <c r="L155"/>
      <c r="M155" s="56"/>
      <c r="N155" s="69"/>
      <c r="O155" s="69"/>
      <c r="P155" s="70"/>
      <c r="Q155" s="71"/>
      <c r="R155" s="56"/>
      <c r="S155" s="72"/>
      <c r="T155" s="69"/>
      <c r="U155" s="70"/>
      <c r="V155" s="71"/>
      <c r="W155" s="158">
        <f>IF(R155&lt;&gt;"",R155,IF(M155&lt;&gt;"",M155,IF(I155&lt;&gt;"",I155,IF(E155&lt;&gt;"",E155,""))))</f>
        <v>3</v>
      </c>
      <c r="X155" s="47">
        <f>IF(U155&lt;&gt;"",U155,IF(P155&lt;&gt;"",P155,IF(L155&lt;&gt;"",L155,IF(H155&lt;&gt;"",H155,""))))</f>
        <v>2</v>
      </c>
    </row>
    <row r="156" spans="1:24" ht="80">
      <c r="A156" s="10">
        <v>321</v>
      </c>
      <c r="B156" s="3" t="s">
        <v>682</v>
      </c>
      <c r="C156" s="3" t="s">
        <v>683</v>
      </c>
      <c r="D156" s="3" t="s">
        <v>684</v>
      </c>
      <c r="E156" s="46">
        <v>4</v>
      </c>
      <c r="F156" s="3" t="s">
        <v>685</v>
      </c>
      <c r="G156" s="3"/>
      <c r="H156" s="46">
        <v>2</v>
      </c>
      <c r="I156" s="48"/>
      <c r="J156"/>
      <c r="K156"/>
      <c r="L156"/>
      <c r="M156" s="56"/>
      <c r="N156" s="69"/>
      <c r="O156" s="69"/>
      <c r="P156" s="70"/>
      <c r="Q156" s="71"/>
      <c r="R156" s="56"/>
      <c r="S156" s="72"/>
      <c r="T156" s="69"/>
      <c r="U156" s="70"/>
      <c r="V156" s="71"/>
      <c r="W156" s="158">
        <f>IF(R156&lt;&gt;"",R156,IF(M156&lt;&gt;"",M156,IF(I156&lt;&gt;"",I156,IF(E156&lt;&gt;"",E156,""))))</f>
        <v>4</v>
      </c>
      <c r="X156" s="47">
        <f>IF(U156&lt;&gt;"",U156,IF(P156&lt;&gt;"",P156,IF(L156&lt;&gt;"",L156,IF(H156&lt;&gt;"",H156,""))))</f>
        <v>2</v>
      </c>
    </row>
    <row r="157" spans="1:24">
      <c r="I157" s="48"/>
      <c r="J157"/>
      <c r="K157"/>
      <c r="L157"/>
      <c r="X157" s="1"/>
    </row>
    <row r="158" spans="1:24" ht="17">
      <c r="B158" s="76" t="s">
        <v>686</v>
      </c>
      <c r="C158" s="2" t="s">
        <v>687</v>
      </c>
      <c r="H158" s="10" t="s">
        <v>522</v>
      </c>
      <c r="I158" s="48"/>
      <c r="J158"/>
      <c r="K158"/>
      <c r="L158"/>
      <c r="X158" s="1"/>
    </row>
    <row r="159" spans="1:24" ht="48">
      <c r="A159" s="10">
        <v>322</v>
      </c>
      <c r="B159" s="3" t="s">
        <v>688</v>
      </c>
      <c r="C159" s="3" t="s">
        <v>689</v>
      </c>
      <c r="D159" s="3" t="s">
        <v>690</v>
      </c>
      <c r="E159" s="46">
        <v>3</v>
      </c>
      <c r="F159" s="3" t="s">
        <v>691</v>
      </c>
      <c r="G159" s="3"/>
      <c r="H159" s="46">
        <v>2</v>
      </c>
      <c r="I159" s="48"/>
      <c r="J159"/>
      <c r="K159"/>
      <c r="L159"/>
      <c r="M159" s="56"/>
      <c r="N159" s="69"/>
      <c r="O159" s="69"/>
      <c r="P159" s="70"/>
      <c r="Q159" s="71"/>
      <c r="R159" s="56"/>
      <c r="S159" s="72"/>
      <c r="T159" s="69"/>
      <c r="U159" s="70"/>
      <c r="V159" s="71"/>
      <c r="W159" s="158">
        <f>IF(R159&lt;&gt;"",R159,IF(M159&lt;&gt;"",M159,IF(I159&lt;&gt;"",I159,IF(E159&lt;&gt;"",E159,""))))</f>
        <v>3</v>
      </c>
      <c r="X159" s="47">
        <f>IF(U159&lt;&gt;"",U159,IF(P159&lt;&gt;"",P159,IF(L159&lt;&gt;"",L159,IF(H159&lt;&gt;"",H159,""))))</f>
        <v>2</v>
      </c>
    </row>
    <row r="160" spans="1:24" ht="64">
      <c r="A160" s="10">
        <v>323</v>
      </c>
      <c r="B160" s="3" t="s">
        <v>692</v>
      </c>
      <c r="C160" s="3" t="s">
        <v>693</v>
      </c>
      <c r="D160" s="3" t="s">
        <v>694</v>
      </c>
      <c r="E160" s="46">
        <v>4</v>
      </c>
      <c r="F160" s="3" t="s">
        <v>695</v>
      </c>
      <c r="G160" s="3"/>
      <c r="H160" s="46">
        <v>2</v>
      </c>
      <c r="I160" s="48"/>
      <c r="J160"/>
      <c r="K160"/>
      <c r="L160"/>
      <c r="M160" s="56"/>
      <c r="N160" s="69"/>
      <c r="O160" s="69"/>
      <c r="P160" s="70"/>
      <c r="Q160" s="71"/>
      <c r="R160" s="56"/>
      <c r="S160" s="72"/>
      <c r="T160" s="69"/>
      <c r="U160" s="70"/>
      <c r="V160" s="71"/>
      <c r="W160" s="158">
        <f>IF(R160&lt;&gt;"",R160,IF(M160&lt;&gt;"",M160,IF(I160&lt;&gt;"",I160,IF(E160&lt;&gt;"",E160,""))))</f>
        <v>4</v>
      </c>
      <c r="X160" s="47">
        <f>IF(U160&lt;&gt;"",U160,IF(P160&lt;&gt;"",P160,IF(L160&lt;&gt;"",L160,IF(H160&lt;&gt;"",H160,""))))</f>
        <v>2</v>
      </c>
    </row>
    <row r="161" spans="1:24" s="1" customFormat="1">
      <c r="A161" s="73"/>
      <c r="E161" s="73"/>
      <c r="H161" s="73"/>
      <c r="I161" s="73"/>
      <c r="L161" s="73"/>
      <c r="M161" s="74"/>
      <c r="N161" s="74"/>
      <c r="O161" s="74"/>
      <c r="P161" s="74"/>
      <c r="Q161" s="75"/>
      <c r="R161" s="74"/>
      <c r="S161" s="75"/>
      <c r="T161" s="74"/>
      <c r="U161" s="74"/>
      <c r="V161" s="75"/>
      <c r="W161"/>
    </row>
    <row r="162" spans="1:24" s="1" customFormat="1">
      <c r="A162" s="73"/>
      <c r="E162" s="73"/>
      <c r="H162" s="73"/>
      <c r="I162" s="73"/>
      <c r="L162" s="73"/>
      <c r="M162" s="74"/>
      <c r="N162" s="74"/>
      <c r="O162" s="74"/>
      <c r="P162" s="74"/>
      <c r="Q162" s="75"/>
      <c r="R162" s="74"/>
      <c r="S162" s="75"/>
      <c r="T162" s="74"/>
      <c r="U162" s="74"/>
      <c r="V162" s="75"/>
      <c r="W162"/>
    </row>
    <row r="163" spans="1:24">
      <c r="X163" s="1"/>
    </row>
    <row r="164" spans="1:24" ht="16">
      <c r="B164" s="76" t="s">
        <v>696</v>
      </c>
      <c r="X164" s="1"/>
    </row>
    <row r="165" spans="1:24" ht="256">
      <c r="A165" s="10">
        <v>324</v>
      </c>
      <c r="B165" s="3" t="s">
        <v>697</v>
      </c>
      <c r="C165" s="3" t="s">
        <v>698</v>
      </c>
      <c r="D165" s="3" t="s">
        <v>699</v>
      </c>
      <c r="E165" s="46">
        <v>5</v>
      </c>
      <c r="F165" s="3" t="s">
        <v>700</v>
      </c>
      <c r="G165" s="3"/>
      <c r="H165" s="46">
        <v>3</v>
      </c>
      <c r="I165" s="46">
        <v>5</v>
      </c>
      <c r="J165" s="3" t="s">
        <v>701</v>
      </c>
      <c r="K165" s="3"/>
      <c r="L165" s="46">
        <v>4</v>
      </c>
      <c r="M165" s="56"/>
      <c r="N165" s="69"/>
      <c r="O165" s="69"/>
      <c r="P165" s="70"/>
      <c r="Q165" s="71"/>
      <c r="R165" s="56"/>
      <c r="S165" s="72"/>
      <c r="T165" s="69"/>
      <c r="U165" s="70"/>
      <c r="V165" s="71"/>
      <c r="W165" s="158">
        <f>IF(R165&lt;&gt;"",R165,IF(M165&lt;&gt;"",M165,IF(I165&lt;&gt;"",I165,IF(E165&lt;&gt;"",E165,""))))</f>
        <v>5</v>
      </c>
      <c r="X165" s="47">
        <f>IF(U165&lt;&gt;"",U165,IF(P165&lt;&gt;"",P165,IF(L165&lt;&gt;"",L165,IF(H165&lt;&gt;"",H165,""))))</f>
        <v>4</v>
      </c>
    </row>
    <row r="166" spans="1:24" s="1" customFormat="1">
      <c r="A166" s="73"/>
      <c r="E166" s="73"/>
      <c r="H166" s="73"/>
      <c r="I166" s="73"/>
      <c r="L166" s="73"/>
      <c r="M166" s="74"/>
      <c r="N166" s="74"/>
      <c r="O166" s="74"/>
      <c r="P166" s="74"/>
      <c r="Q166" s="75"/>
      <c r="R166" s="74"/>
      <c r="S166" s="75"/>
      <c r="T166" s="74"/>
      <c r="U166" s="74"/>
      <c r="V166" s="75"/>
      <c r="W166"/>
    </row>
    <row r="167" spans="1:24" ht="48">
      <c r="A167" s="10">
        <v>325</v>
      </c>
      <c r="B167" s="3" t="s">
        <v>702</v>
      </c>
      <c r="C167" s="3" t="s">
        <v>703</v>
      </c>
      <c r="D167" s="3" t="s">
        <v>704</v>
      </c>
      <c r="E167" s="46">
        <v>5</v>
      </c>
      <c r="F167" s="3" t="s">
        <v>705</v>
      </c>
      <c r="G167" s="3"/>
      <c r="H167" s="46">
        <v>3</v>
      </c>
      <c r="I167" s="48"/>
      <c r="J167"/>
      <c r="K167"/>
      <c r="L167"/>
      <c r="M167" s="56"/>
      <c r="N167" s="69"/>
      <c r="O167" s="69"/>
      <c r="P167" s="70"/>
      <c r="Q167" s="71"/>
      <c r="R167" s="56"/>
      <c r="S167" s="72"/>
      <c r="T167" s="69"/>
      <c r="U167" s="70"/>
      <c r="V167" s="71"/>
      <c r="W167" s="158">
        <f>IF(R167&lt;&gt;"",R167,IF(M167&lt;&gt;"",M167,IF(I167&lt;&gt;"",I167,IF(E167&lt;&gt;"",E167,""))))</f>
        <v>5</v>
      </c>
      <c r="X167" s="47">
        <f>IF(U167&lt;&gt;"",U167,IF(P167&lt;&gt;"",P167,IF(L167&lt;&gt;"",L167,IF(H167&lt;&gt;"",H167,""))))</f>
        <v>3</v>
      </c>
    </row>
    <row r="168" spans="1:24" s="1" customFormat="1">
      <c r="A168" s="73"/>
      <c r="E168" s="73"/>
      <c r="H168" s="73"/>
      <c r="I168" s="48"/>
      <c r="J168"/>
      <c r="K168"/>
      <c r="L168"/>
      <c r="M168" s="74"/>
      <c r="N168" s="74"/>
      <c r="O168" s="74"/>
      <c r="P168" s="74"/>
      <c r="Q168" s="75"/>
      <c r="R168" s="74"/>
      <c r="S168" s="75"/>
      <c r="T168" s="74"/>
      <c r="U168" s="74"/>
      <c r="V168" s="75"/>
      <c r="W168"/>
    </row>
    <row r="169" spans="1:24" ht="64">
      <c r="A169" s="10">
        <v>326</v>
      </c>
      <c r="B169" s="3" t="s">
        <v>706</v>
      </c>
      <c r="C169" s="3" t="s">
        <v>707</v>
      </c>
      <c r="D169" s="3" t="s">
        <v>708</v>
      </c>
      <c r="E169" s="46">
        <v>5</v>
      </c>
      <c r="F169" s="3" t="s">
        <v>709</v>
      </c>
      <c r="G169" s="3"/>
      <c r="H169" s="46">
        <v>3</v>
      </c>
      <c r="I169" s="48"/>
      <c r="J169"/>
      <c r="K169"/>
      <c r="L169"/>
      <c r="M169" s="56"/>
      <c r="N169" s="69"/>
      <c r="O169" s="69"/>
      <c r="P169" s="70"/>
      <c r="Q169" s="71"/>
      <c r="R169" s="56"/>
      <c r="S169" s="72"/>
      <c r="T169" s="69"/>
      <c r="U169" s="70"/>
      <c r="V169" s="71"/>
      <c r="W169" s="158">
        <f>IF(R169&lt;&gt;"",R169,IF(M169&lt;&gt;"",M169,IF(I169&lt;&gt;"",I169,IF(E169&lt;&gt;"",E169,""))))</f>
        <v>5</v>
      </c>
      <c r="X169" s="47">
        <f>IF(U169&lt;&gt;"",U169,IF(P169&lt;&gt;"",P169,IF(L169&lt;&gt;"",L169,IF(H169&lt;&gt;"",H169,""))))</f>
        <v>3</v>
      </c>
    </row>
    <row r="170" spans="1:24" s="1" customFormat="1">
      <c r="A170" s="73"/>
      <c r="E170" s="73"/>
      <c r="H170" s="73"/>
      <c r="I170" s="48"/>
      <c r="J170"/>
      <c r="K170"/>
      <c r="L170"/>
      <c r="M170" s="74"/>
      <c r="N170" s="74"/>
      <c r="O170" s="74"/>
      <c r="P170" s="74"/>
      <c r="Q170" s="75"/>
      <c r="R170" s="74"/>
      <c r="S170" s="75"/>
      <c r="T170" s="74"/>
      <c r="U170" s="74"/>
      <c r="V170" s="75"/>
      <c r="W170"/>
    </row>
    <row r="171" spans="1:24" ht="48">
      <c r="A171" s="10">
        <v>327</v>
      </c>
      <c r="B171" s="3" t="s">
        <v>710</v>
      </c>
      <c r="C171" s="3" t="s">
        <v>711</v>
      </c>
      <c r="D171" s="3" t="s">
        <v>712</v>
      </c>
      <c r="E171" s="46">
        <v>5</v>
      </c>
      <c r="F171" s="3" t="s">
        <v>713</v>
      </c>
      <c r="G171" s="3"/>
      <c r="H171" s="46">
        <v>3</v>
      </c>
      <c r="I171" s="48"/>
      <c r="J171"/>
      <c r="K171"/>
      <c r="L171"/>
      <c r="M171" s="56"/>
      <c r="N171" s="69"/>
      <c r="O171" s="69"/>
      <c r="P171" s="70"/>
      <c r="Q171" s="71"/>
      <c r="R171" s="56"/>
      <c r="S171" s="72"/>
      <c r="T171" s="69"/>
      <c r="U171" s="70"/>
      <c r="V171" s="71"/>
      <c r="W171" s="158">
        <f>IF(R171&lt;&gt;"",R171,IF(M171&lt;&gt;"",M171,IF(I171&lt;&gt;"",I171,IF(E171&lt;&gt;"",E171,""))))</f>
        <v>5</v>
      </c>
      <c r="X171" s="47">
        <f>IF(U171&lt;&gt;"",U171,IF(P171&lt;&gt;"",P171,IF(L171&lt;&gt;"",L171,IF(H171&lt;&gt;"",H171,""))))</f>
        <v>3</v>
      </c>
    </row>
    <row r="172" spans="1:24" s="1" customFormat="1">
      <c r="A172" s="73"/>
      <c r="E172" s="73"/>
      <c r="H172" s="73"/>
      <c r="I172" s="73"/>
      <c r="L172" s="73"/>
      <c r="M172" s="74"/>
      <c r="N172" s="74"/>
      <c r="O172" s="74"/>
      <c r="P172" s="74"/>
      <c r="Q172" s="75"/>
      <c r="R172" s="74"/>
      <c r="S172" s="75"/>
      <c r="T172" s="74"/>
      <c r="U172" s="74"/>
      <c r="V172" s="75"/>
      <c r="W172"/>
    </row>
    <row r="173" spans="1:24" ht="272">
      <c r="A173" s="10">
        <v>328</v>
      </c>
      <c r="B173" s="3" t="s">
        <v>714</v>
      </c>
      <c r="C173" s="3" t="s">
        <v>715</v>
      </c>
      <c r="D173" s="3" t="s">
        <v>716</v>
      </c>
      <c r="E173" s="46">
        <v>4</v>
      </c>
      <c r="F173" s="3" t="s">
        <v>691</v>
      </c>
      <c r="G173" s="3"/>
      <c r="H173" s="46">
        <v>3</v>
      </c>
      <c r="I173" s="46">
        <v>5</v>
      </c>
      <c r="J173" s="3" t="s">
        <v>717</v>
      </c>
      <c r="K173" s="3"/>
      <c r="L173" s="46">
        <v>4</v>
      </c>
      <c r="M173" s="56"/>
      <c r="N173" s="69"/>
      <c r="O173" s="69"/>
      <c r="P173" s="70"/>
      <c r="Q173" s="71"/>
      <c r="R173" s="56"/>
      <c r="S173" s="72"/>
      <c r="T173" s="69"/>
      <c r="U173" s="70"/>
      <c r="V173" s="71"/>
      <c r="W173" s="158">
        <f>IF(R173&lt;&gt;"",R173,IF(M173&lt;&gt;"",M173,IF(I173&lt;&gt;"",I173,IF(E173&lt;&gt;"",E173,""))))</f>
        <v>5</v>
      </c>
      <c r="X173" s="47">
        <f>IF(U173&lt;&gt;"",U173,IF(P173&lt;&gt;"",P173,IF(L173&lt;&gt;"",L173,IF(H173&lt;&gt;"",H173,""))))</f>
        <v>4</v>
      </c>
    </row>
    <row r="174" spans="1:24" s="1" customFormat="1">
      <c r="A174" s="73"/>
      <c r="E174" s="73"/>
      <c r="H174" s="73"/>
      <c r="I174" s="73"/>
      <c r="L174" s="73"/>
      <c r="M174" s="74"/>
      <c r="N174" s="74"/>
      <c r="O174" s="74"/>
      <c r="P174" s="74"/>
      <c r="Q174" s="75"/>
      <c r="R174" s="74"/>
      <c r="S174" s="75"/>
      <c r="T174" s="74"/>
      <c r="U174" s="74"/>
      <c r="V174" s="75"/>
      <c r="W174"/>
    </row>
    <row r="175" spans="1:24" ht="80">
      <c r="A175" s="10">
        <v>329</v>
      </c>
      <c r="B175" s="3" t="s">
        <v>718</v>
      </c>
      <c r="C175" s="3" t="s">
        <v>719</v>
      </c>
      <c r="D175" s="3" t="s">
        <v>720</v>
      </c>
      <c r="E175" s="46">
        <v>4</v>
      </c>
      <c r="F175" s="3" t="s">
        <v>721</v>
      </c>
      <c r="G175" s="3"/>
      <c r="H175" s="46">
        <v>3</v>
      </c>
      <c r="I175" s="48"/>
      <c r="J175"/>
      <c r="K175"/>
      <c r="L175"/>
      <c r="M175" s="56"/>
      <c r="N175" s="69"/>
      <c r="O175" s="69"/>
      <c r="P175" s="70"/>
      <c r="Q175" s="71"/>
      <c r="R175" s="56"/>
      <c r="S175" s="72"/>
      <c r="T175" s="69"/>
      <c r="U175" s="70"/>
      <c r="V175" s="71"/>
      <c r="W175" s="158">
        <f>IF(R175&lt;&gt;"",R175,IF(M175&lt;&gt;"",M175,IF(I175&lt;&gt;"",I175,IF(E175&lt;&gt;"",E175,""))))</f>
        <v>4</v>
      </c>
      <c r="X175" s="47">
        <f>IF(U175&lt;&gt;"",U175,IF(P175&lt;&gt;"",P175,IF(L175&lt;&gt;"",L175,IF(H175&lt;&gt;"",H175,""))))</f>
        <v>3</v>
      </c>
    </row>
    <row r="176" spans="1:24" s="1" customFormat="1">
      <c r="A176" s="73"/>
      <c r="E176" s="73"/>
      <c r="H176" s="73"/>
      <c r="I176" s="48"/>
      <c r="J176"/>
      <c r="K176"/>
      <c r="L176"/>
      <c r="M176" s="74"/>
      <c r="N176" s="74"/>
      <c r="O176" s="74"/>
      <c r="P176" s="74"/>
      <c r="Q176" s="75"/>
      <c r="R176" s="74"/>
      <c r="S176" s="75"/>
      <c r="T176" s="74"/>
      <c r="U176" s="74"/>
      <c r="V176" s="75"/>
      <c r="W176"/>
    </row>
    <row r="177" spans="1:24" ht="64">
      <c r="A177" s="10">
        <v>330</v>
      </c>
      <c r="B177" s="3" t="s">
        <v>722</v>
      </c>
      <c r="C177" s="3" t="s">
        <v>723</v>
      </c>
      <c r="D177" s="3" t="s">
        <v>724</v>
      </c>
      <c r="E177" s="46">
        <v>4</v>
      </c>
      <c r="F177" s="3" t="s">
        <v>725</v>
      </c>
      <c r="G177" s="3"/>
      <c r="H177" s="46">
        <v>2</v>
      </c>
      <c r="I177" s="48"/>
      <c r="J177"/>
      <c r="K177"/>
      <c r="L177"/>
      <c r="M177" s="56"/>
      <c r="N177" s="69"/>
      <c r="O177" s="69"/>
      <c r="P177" s="70"/>
      <c r="Q177" s="71"/>
      <c r="R177" s="56"/>
      <c r="S177" s="72"/>
      <c r="T177" s="69"/>
      <c r="U177" s="70"/>
      <c r="V177" s="71"/>
      <c r="W177" s="158">
        <f>IF(R177&lt;&gt;"",R177,IF(M177&lt;&gt;"",M177,IF(I177&lt;&gt;"",I177,IF(E177&lt;&gt;"",E177,""))))</f>
        <v>4</v>
      </c>
      <c r="X177" s="47">
        <f>IF(U177&lt;&gt;"",U177,IF(P177&lt;&gt;"",P177,IF(L177&lt;&gt;"",L177,IF(H177&lt;&gt;"",H177,""))))</f>
        <v>2</v>
      </c>
    </row>
    <row r="178" spans="1:24" s="1" customFormat="1">
      <c r="A178" s="73"/>
      <c r="E178" s="73"/>
      <c r="H178" s="73"/>
      <c r="I178" s="48"/>
      <c r="J178"/>
      <c r="K178"/>
      <c r="L178"/>
      <c r="M178" s="74"/>
      <c r="N178" s="74"/>
      <c r="O178" s="74"/>
      <c r="P178" s="74"/>
      <c r="Q178" s="75"/>
      <c r="R178" s="74"/>
      <c r="S178" s="75"/>
      <c r="T178" s="74"/>
      <c r="U178" s="74"/>
      <c r="V178" s="75"/>
      <c r="W178"/>
    </row>
    <row r="179" spans="1:24" ht="80">
      <c r="A179" s="10">
        <v>331</v>
      </c>
      <c r="B179" s="3" t="s">
        <v>726</v>
      </c>
      <c r="C179" s="3" t="s">
        <v>727</v>
      </c>
      <c r="D179" s="3" t="s">
        <v>728</v>
      </c>
      <c r="E179" s="46">
        <v>4</v>
      </c>
      <c r="F179" s="3" t="s">
        <v>729</v>
      </c>
      <c r="G179" s="3"/>
      <c r="H179" s="46">
        <v>3</v>
      </c>
      <c r="I179" s="48"/>
      <c r="J179"/>
      <c r="K179"/>
      <c r="L179"/>
      <c r="M179" s="56"/>
      <c r="N179" s="69"/>
      <c r="O179" s="69"/>
      <c r="P179" s="70"/>
      <c r="Q179" s="71"/>
      <c r="R179" s="56"/>
      <c r="S179" s="72"/>
      <c r="T179" s="69"/>
      <c r="U179" s="70"/>
      <c r="V179" s="71"/>
      <c r="W179" s="158">
        <f>IF(R179&lt;&gt;"",R179,IF(M179&lt;&gt;"",M179,IF(I179&lt;&gt;"",I179,IF(E179&lt;&gt;"",E179,""))))</f>
        <v>4</v>
      </c>
      <c r="X179" s="47">
        <f>IF(U179&lt;&gt;"",U179,IF(P179&lt;&gt;"",P179,IF(L179&lt;&gt;"",L179,IF(H179&lt;&gt;"",H179,""))))</f>
        <v>3</v>
      </c>
    </row>
    <row r="180" spans="1:24" s="1" customFormat="1">
      <c r="A180" s="73"/>
      <c r="E180" s="73"/>
      <c r="H180" s="73"/>
      <c r="I180" s="48"/>
      <c r="J180"/>
      <c r="K180"/>
      <c r="L180"/>
      <c r="M180" s="74"/>
      <c r="N180" s="74"/>
      <c r="O180" s="74"/>
      <c r="P180" s="74"/>
      <c r="Q180" s="75"/>
      <c r="R180" s="74"/>
      <c r="S180" s="75"/>
      <c r="T180" s="74"/>
      <c r="U180" s="74"/>
      <c r="V180" s="75"/>
      <c r="W180"/>
    </row>
    <row r="181" spans="1:24" ht="64">
      <c r="A181" s="10">
        <v>332</v>
      </c>
      <c r="B181" s="3" t="s">
        <v>730</v>
      </c>
      <c r="C181" s="3" t="s">
        <v>731</v>
      </c>
      <c r="D181" s="3" t="s">
        <v>732</v>
      </c>
      <c r="E181" s="46">
        <v>5</v>
      </c>
      <c r="F181" s="3" t="s">
        <v>598</v>
      </c>
      <c r="G181" s="3"/>
      <c r="H181" s="46">
        <v>1</v>
      </c>
      <c r="I181" s="48"/>
      <c r="J181"/>
      <c r="K181"/>
      <c r="L181"/>
      <c r="M181" s="56"/>
      <c r="N181" s="69"/>
      <c r="O181" s="69"/>
      <c r="P181" s="70"/>
      <c r="Q181" s="71"/>
      <c r="R181" s="56"/>
      <c r="S181" s="72"/>
      <c r="T181" s="69"/>
      <c r="U181" s="70"/>
      <c r="V181" s="71"/>
      <c r="W181" s="158">
        <f>IF(R181&lt;&gt;"",R181,IF(M181&lt;&gt;"",M181,IF(I181&lt;&gt;"",I181,IF(E181&lt;&gt;"",E181,""))))</f>
        <v>5</v>
      </c>
      <c r="X181" s="47">
        <f>IF(U181&lt;&gt;"",U181,IF(P181&lt;&gt;"",P181,IF(L181&lt;&gt;"",L181,IF(H181&lt;&gt;"",H181,""))))</f>
        <v>1</v>
      </c>
    </row>
    <row r="182" spans="1:24" s="1" customFormat="1">
      <c r="A182" s="73"/>
      <c r="E182" s="73"/>
      <c r="H182" s="73"/>
      <c r="I182" s="48"/>
      <c r="J182"/>
      <c r="K182"/>
      <c r="L182"/>
      <c r="M182" s="74"/>
      <c r="N182" s="74"/>
      <c r="O182" s="74"/>
      <c r="P182" s="74"/>
      <c r="Q182" s="75"/>
      <c r="R182" s="74"/>
      <c r="S182" s="75"/>
      <c r="T182" s="74"/>
      <c r="U182" s="74"/>
      <c r="V182" s="75"/>
      <c r="W182"/>
    </row>
    <row r="183" spans="1:24" ht="48">
      <c r="A183" s="10">
        <v>333</v>
      </c>
      <c r="B183" s="3" t="s">
        <v>733</v>
      </c>
      <c r="C183" s="3" t="s">
        <v>734</v>
      </c>
      <c r="D183" s="3" t="s">
        <v>650</v>
      </c>
      <c r="E183" s="46">
        <v>5</v>
      </c>
      <c r="F183" s="3" t="s">
        <v>735</v>
      </c>
      <c r="G183" s="3"/>
      <c r="H183" s="46">
        <v>3</v>
      </c>
      <c r="I183" s="48"/>
      <c r="J183"/>
      <c r="K183"/>
      <c r="L183"/>
      <c r="M183" s="56"/>
      <c r="N183" s="69"/>
      <c r="O183" s="69"/>
      <c r="P183" s="70"/>
      <c r="Q183" s="71"/>
      <c r="R183" s="56"/>
      <c r="S183" s="72"/>
      <c r="T183" s="69"/>
      <c r="U183" s="70"/>
      <c r="V183" s="71"/>
      <c r="W183" s="158">
        <f>IF(R183&lt;&gt;"",R183,IF(M183&lt;&gt;"",M183,IF(I183&lt;&gt;"",I183,IF(E183&lt;&gt;"",E183,""))))</f>
        <v>5</v>
      </c>
      <c r="X183" s="47">
        <f>IF(U183&lt;&gt;"",U183,IF(P183&lt;&gt;"",P183,IF(L183&lt;&gt;"",L183,IF(H183&lt;&gt;"",H183,""))))</f>
        <v>3</v>
      </c>
    </row>
    <row r="184" spans="1:24">
      <c r="I184" s="48"/>
      <c r="J184"/>
      <c r="K184"/>
      <c r="L184"/>
      <c r="X184" s="1"/>
    </row>
    <row r="185" spans="1:24">
      <c r="I185" s="48"/>
      <c r="J185"/>
      <c r="K185"/>
      <c r="L185"/>
      <c r="X185" s="1"/>
    </row>
    <row r="186" spans="1:24">
      <c r="X186" s="1"/>
    </row>
    <row r="187" spans="1:24" ht="17">
      <c r="B187" s="55" t="s">
        <v>388</v>
      </c>
      <c r="X187" s="1"/>
    </row>
    <row r="188" spans="1:24" ht="64">
      <c r="A188" s="10">
        <v>334</v>
      </c>
      <c r="B188" s="3" t="s">
        <v>736</v>
      </c>
      <c r="C188" s="3" t="s">
        <v>737</v>
      </c>
      <c r="D188" s="3" t="s">
        <v>738</v>
      </c>
      <c r="E188" s="46">
        <v>4</v>
      </c>
      <c r="F188" s="3" t="s">
        <v>739</v>
      </c>
      <c r="G188" s="3"/>
      <c r="H188" s="46">
        <v>1</v>
      </c>
      <c r="I188" s="46"/>
      <c r="J188" s="3"/>
      <c r="K188" s="3"/>
      <c r="L188" s="46">
        <v>2</v>
      </c>
      <c r="M188" s="56"/>
      <c r="N188" s="69"/>
      <c r="O188" s="69"/>
      <c r="P188" s="70"/>
      <c r="Q188" s="71"/>
      <c r="R188" s="56"/>
      <c r="S188" s="72"/>
      <c r="T188" s="69"/>
      <c r="U188" s="70"/>
      <c r="V188" s="71"/>
      <c r="W188" s="158">
        <f>IF(R188&lt;&gt;"",R188,IF(M188&lt;&gt;"",M188,IF(I188&lt;&gt;"",I188,IF(E188&lt;&gt;"",E188,""))))</f>
        <v>4</v>
      </c>
      <c r="X188" s="47">
        <f>IF(U188&lt;&gt;"",U188,IF(P188&lt;&gt;"",P188,IF(L188&lt;&gt;"",L188,IF(H188&lt;&gt;"",H188,""))))</f>
        <v>2</v>
      </c>
    </row>
    <row r="189" spans="1:24" s="1" customFormat="1">
      <c r="A189" s="73"/>
      <c r="E189" s="73"/>
      <c r="H189" s="73"/>
      <c r="I189" s="73"/>
      <c r="L189" s="73"/>
      <c r="M189" s="74"/>
      <c r="N189" s="74"/>
      <c r="O189" s="74"/>
      <c r="P189" s="74"/>
      <c r="Q189" s="75"/>
      <c r="R189" s="74"/>
      <c r="S189" s="75"/>
      <c r="T189" s="74"/>
      <c r="U189" s="74"/>
      <c r="V189" s="75"/>
      <c r="W189"/>
    </row>
    <row r="190" spans="1:24" ht="96">
      <c r="A190" s="10">
        <v>335</v>
      </c>
      <c r="B190" s="3" t="s">
        <v>740</v>
      </c>
      <c r="C190" s="3" t="s">
        <v>741</v>
      </c>
      <c r="D190" s="3" t="s">
        <v>742</v>
      </c>
      <c r="E190" s="46">
        <v>4</v>
      </c>
      <c r="F190" s="3" t="s">
        <v>743</v>
      </c>
      <c r="G190" s="3"/>
      <c r="H190" s="46">
        <v>1</v>
      </c>
      <c r="I190" s="46"/>
      <c r="J190" s="3"/>
      <c r="K190" s="3"/>
      <c r="L190" s="46">
        <v>2</v>
      </c>
      <c r="M190" s="56"/>
      <c r="N190" s="69"/>
      <c r="O190" s="69"/>
      <c r="P190" s="70"/>
      <c r="Q190" s="71"/>
      <c r="R190" s="56"/>
      <c r="S190" s="72"/>
      <c r="T190" s="69"/>
      <c r="U190" s="70"/>
      <c r="V190" s="71"/>
      <c r="W190" s="158">
        <f>IF(R190&lt;&gt;"",R190,IF(M190&lt;&gt;"",M190,IF(I190&lt;&gt;"",I190,IF(E190&lt;&gt;"",E190,""))))</f>
        <v>4</v>
      </c>
      <c r="X190" s="47">
        <f>IF(U190&lt;&gt;"",U190,IF(P190&lt;&gt;"",P190,IF(L190&lt;&gt;"",L190,IF(H190&lt;&gt;"",H190,""))))</f>
        <v>2</v>
      </c>
    </row>
    <row r="191" spans="1:24">
      <c r="X191" s="1"/>
    </row>
    <row r="192" spans="1:24" ht="17">
      <c r="B192" s="76" t="s">
        <v>744</v>
      </c>
      <c r="C192" s="77" t="s">
        <v>745</v>
      </c>
      <c r="H192" s="10" t="s">
        <v>522</v>
      </c>
      <c r="X192" s="1"/>
    </row>
    <row r="193" spans="1:24" ht="64">
      <c r="A193" s="10">
        <v>336</v>
      </c>
      <c r="B193" s="3" t="s">
        <v>746</v>
      </c>
      <c r="C193" s="3" t="s">
        <v>747</v>
      </c>
      <c r="D193" s="3" t="s">
        <v>748</v>
      </c>
      <c r="E193" s="46">
        <v>4</v>
      </c>
      <c r="F193" s="3" t="s">
        <v>749</v>
      </c>
      <c r="G193" s="3"/>
      <c r="H193" s="46">
        <v>1</v>
      </c>
      <c r="I193" s="48"/>
      <c r="J193"/>
      <c r="K193"/>
      <c r="L193"/>
      <c r="M193" s="56"/>
      <c r="N193" s="69"/>
      <c r="O193" s="69"/>
      <c r="P193" s="70"/>
      <c r="Q193" s="71"/>
      <c r="R193" s="56"/>
      <c r="S193" s="72"/>
      <c r="T193" s="69"/>
      <c r="U193" s="70"/>
      <c r="V193" s="71"/>
      <c r="W193" s="158">
        <f>IF(R193&lt;&gt;"",R193,IF(M193&lt;&gt;"",M193,IF(I193&lt;&gt;"",I193,IF(E193&lt;&gt;"",E193,""))))</f>
        <v>4</v>
      </c>
      <c r="X193" s="47">
        <f>IF(U193&lt;&gt;"",U193,IF(P193&lt;&gt;"",P193,IF(L193&lt;&gt;"",L193,IF(H193&lt;&gt;"",H193,""))))</f>
        <v>1</v>
      </c>
    </row>
    <row r="194" spans="1:24" ht="64">
      <c r="A194" s="10">
        <v>337</v>
      </c>
      <c r="B194" s="3" t="s">
        <v>750</v>
      </c>
      <c r="C194" s="3" t="s">
        <v>751</v>
      </c>
      <c r="D194" s="3" t="s">
        <v>752</v>
      </c>
      <c r="E194" s="46">
        <v>3</v>
      </c>
      <c r="F194" s="3" t="s">
        <v>753</v>
      </c>
      <c r="G194" s="3"/>
      <c r="H194" s="46">
        <v>1</v>
      </c>
      <c r="I194" s="48"/>
      <c r="J194"/>
      <c r="K194"/>
      <c r="L194"/>
      <c r="M194" s="56"/>
      <c r="N194" s="69"/>
      <c r="O194" s="69"/>
      <c r="P194" s="70"/>
      <c r="Q194" s="71"/>
      <c r="R194" s="56"/>
      <c r="S194" s="72"/>
      <c r="T194" s="69"/>
      <c r="U194" s="70"/>
      <c r="V194" s="71"/>
      <c r="W194" s="158">
        <f>IF(R194&lt;&gt;"",R194,IF(M194&lt;&gt;"",M194,IF(I194&lt;&gt;"",I194,IF(E194&lt;&gt;"",E194,""))))</f>
        <v>3</v>
      </c>
      <c r="X194" s="47">
        <f>IF(U194&lt;&gt;"",U194,IF(P194&lt;&gt;"",P194,IF(L194&lt;&gt;"",L194,IF(H194&lt;&gt;"",H194,""))))</f>
        <v>1</v>
      </c>
    </row>
    <row r="195" spans="1:24" ht="64">
      <c r="A195" s="10">
        <v>338</v>
      </c>
      <c r="B195" s="3" t="s">
        <v>754</v>
      </c>
      <c r="C195" s="3" t="s">
        <v>755</v>
      </c>
      <c r="D195" s="3" t="s">
        <v>756</v>
      </c>
      <c r="E195" s="46">
        <v>4</v>
      </c>
      <c r="F195" s="3" t="s">
        <v>757</v>
      </c>
      <c r="G195" s="3"/>
      <c r="H195" s="46">
        <v>1</v>
      </c>
      <c r="I195" s="48"/>
      <c r="J195"/>
      <c r="K195"/>
      <c r="L195"/>
      <c r="M195" s="56"/>
      <c r="N195" s="69"/>
      <c r="O195" s="69"/>
      <c r="P195" s="70"/>
      <c r="Q195" s="71"/>
      <c r="R195" s="56"/>
      <c r="S195" s="72"/>
      <c r="T195" s="69"/>
      <c r="U195" s="70"/>
      <c r="V195" s="71"/>
      <c r="W195" s="158">
        <f>IF(R195&lt;&gt;"",R195,IF(M195&lt;&gt;"",M195,IF(I195&lt;&gt;"",I195,IF(E195&lt;&gt;"",E195,""))))</f>
        <v>4</v>
      </c>
      <c r="X195" s="47">
        <f>IF(U195&lt;&gt;"",U195,IF(P195&lt;&gt;"",P195,IF(L195&lt;&gt;"",L195,IF(H195&lt;&gt;"",H195,""))))</f>
        <v>1</v>
      </c>
    </row>
    <row r="196" spans="1:24" ht="48">
      <c r="A196" s="10">
        <v>339</v>
      </c>
      <c r="B196" s="3" t="s">
        <v>758</v>
      </c>
      <c r="C196" s="3" t="s">
        <v>759</v>
      </c>
      <c r="D196" s="3" t="s">
        <v>760</v>
      </c>
      <c r="E196" s="46">
        <v>3</v>
      </c>
      <c r="F196" s="3" t="s">
        <v>761</v>
      </c>
      <c r="G196" s="3"/>
      <c r="H196" s="46">
        <v>1</v>
      </c>
      <c r="I196" s="48"/>
      <c r="J196"/>
      <c r="K196"/>
      <c r="L196"/>
      <c r="M196" s="56"/>
      <c r="N196" s="69"/>
      <c r="O196" s="69"/>
      <c r="P196" s="70"/>
      <c r="Q196" s="71"/>
      <c r="R196" s="56"/>
      <c r="S196" s="72"/>
      <c r="T196" s="69"/>
      <c r="U196" s="70"/>
      <c r="V196" s="71"/>
      <c r="W196" s="158">
        <f>IF(R196&lt;&gt;"",R196,IF(M196&lt;&gt;"",M196,IF(I196&lt;&gt;"",I196,IF(E196&lt;&gt;"",E196,""))))</f>
        <v>3</v>
      </c>
      <c r="X196" s="47">
        <f>IF(U196&lt;&gt;"",U196,IF(P196&lt;&gt;"",P196,IF(L196&lt;&gt;"",L196,IF(H196&lt;&gt;"",H196,""))))</f>
        <v>1</v>
      </c>
    </row>
    <row r="197" spans="1:24" s="1" customFormat="1">
      <c r="A197" s="73"/>
      <c r="E197" s="73"/>
      <c r="H197" s="73"/>
      <c r="I197" s="48"/>
      <c r="J197"/>
      <c r="K197"/>
      <c r="L197"/>
      <c r="M197" s="74"/>
      <c r="N197" s="74"/>
      <c r="O197" s="74"/>
      <c r="P197" s="74"/>
      <c r="Q197" s="75"/>
      <c r="R197" s="74"/>
      <c r="S197" s="75"/>
      <c r="T197" s="74"/>
      <c r="U197" s="74"/>
      <c r="V197" s="75"/>
      <c r="W197"/>
    </row>
    <row r="198" spans="1:24" ht="48">
      <c r="A198" s="10">
        <v>340</v>
      </c>
      <c r="B198" s="3" t="s">
        <v>762</v>
      </c>
      <c r="C198" s="3" t="s">
        <v>763</v>
      </c>
      <c r="D198" s="3" t="s">
        <v>764</v>
      </c>
      <c r="E198" s="46">
        <v>4</v>
      </c>
      <c r="F198" s="3" t="s">
        <v>765</v>
      </c>
      <c r="G198" s="3"/>
      <c r="H198" s="46">
        <v>1</v>
      </c>
      <c r="I198" s="48"/>
      <c r="J198"/>
      <c r="K198"/>
      <c r="L198"/>
      <c r="M198" s="56"/>
      <c r="N198" s="69"/>
      <c r="O198" s="69"/>
      <c r="P198" s="70"/>
      <c r="Q198" s="71"/>
      <c r="R198" s="56"/>
      <c r="S198" s="72"/>
      <c r="T198" s="69"/>
      <c r="U198" s="70"/>
      <c r="V198" s="71"/>
      <c r="W198" s="158">
        <f>IF(R198&lt;&gt;"",R198,IF(M198&lt;&gt;"",M198,IF(I198&lt;&gt;"",I198,IF(E198&lt;&gt;"",E198,""))))</f>
        <v>4</v>
      </c>
      <c r="X198" s="47">
        <f>IF(U198&lt;&gt;"",U198,IF(P198&lt;&gt;"",P198,IF(L198&lt;&gt;"",L198,IF(H198&lt;&gt;"",H198,""))))</f>
        <v>1</v>
      </c>
    </row>
    <row r="199" spans="1:24" ht="112">
      <c r="A199" s="10">
        <v>341</v>
      </c>
      <c r="B199" s="3" t="s">
        <v>766</v>
      </c>
      <c r="C199" s="3" t="s">
        <v>767</v>
      </c>
      <c r="D199" s="3" t="s">
        <v>768</v>
      </c>
      <c r="E199" s="46">
        <v>4</v>
      </c>
      <c r="F199" s="3" t="s">
        <v>769</v>
      </c>
      <c r="G199" s="3"/>
      <c r="H199" s="46">
        <v>1</v>
      </c>
      <c r="I199" s="48"/>
      <c r="J199"/>
      <c r="K199"/>
      <c r="L199"/>
      <c r="M199" s="56"/>
      <c r="N199" s="69"/>
      <c r="O199" s="69"/>
      <c r="P199" s="70"/>
      <c r="Q199" s="71"/>
      <c r="R199" s="56"/>
      <c r="S199" s="72"/>
      <c r="T199" s="69"/>
      <c r="U199" s="70"/>
      <c r="V199" s="71"/>
      <c r="W199" s="158">
        <f>IF(R199&lt;&gt;"",R199,IF(M199&lt;&gt;"",M199,IF(I199&lt;&gt;"",I199,IF(E199&lt;&gt;"",E199,""))))</f>
        <v>4</v>
      </c>
      <c r="X199" s="47">
        <f>IF(U199&lt;&gt;"",U199,IF(P199&lt;&gt;"",P199,IF(L199&lt;&gt;"",L199,IF(H199&lt;&gt;"",H199,""))))</f>
        <v>1</v>
      </c>
    </row>
    <row r="200" spans="1:24" ht="80">
      <c r="A200" s="10">
        <v>342</v>
      </c>
      <c r="B200" s="3" t="s">
        <v>770</v>
      </c>
      <c r="C200" s="3" t="s">
        <v>771</v>
      </c>
      <c r="D200" s="3" t="s">
        <v>772</v>
      </c>
      <c r="E200" s="46"/>
      <c r="F200" s="3"/>
      <c r="G200" s="3"/>
      <c r="H200" s="46">
        <v>0</v>
      </c>
      <c r="I200" s="48"/>
      <c r="J200"/>
      <c r="K200"/>
      <c r="L200"/>
      <c r="M200" s="56"/>
      <c r="N200" s="69"/>
      <c r="O200" s="69"/>
      <c r="P200" s="70"/>
      <c r="Q200" s="71"/>
      <c r="R200" s="56"/>
      <c r="S200" s="72"/>
      <c r="T200" s="69"/>
      <c r="U200" s="70"/>
      <c r="V200" s="71"/>
      <c r="W200" s="158" t="str">
        <f>IF(R200&lt;&gt;"",R200,IF(M200&lt;&gt;"",M200,IF(I200&lt;&gt;"",I200,IF(E200&lt;&gt;"",E200,""))))</f>
        <v/>
      </c>
      <c r="X200" s="47">
        <f>IF(U200&lt;&gt;"",U200,IF(P200&lt;&gt;"",P200,IF(L200&lt;&gt;"",L200,IF(H200&lt;&gt;"",H200,""))))</f>
        <v>0</v>
      </c>
    </row>
    <row r="201" spans="1:24" s="1" customFormat="1">
      <c r="A201" s="73"/>
      <c r="E201" s="73"/>
      <c r="H201" s="73"/>
      <c r="I201" s="73"/>
      <c r="L201" s="73"/>
      <c r="M201" s="74"/>
      <c r="N201" s="74"/>
      <c r="O201" s="74"/>
      <c r="P201" s="74"/>
      <c r="Q201" s="75"/>
      <c r="R201" s="74"/>
      <c r="S201" s="75"/>
      <c r="T201" s="74"/>
      <c r="U201" s="74"/>
      <c r="V201" s="75"/>
      <c r="W201"/>
    </row>
    <row r="202" spans="1:24" ht="80">
      <c r="A202" s="10">
        <v>343</v>
      </c>
      <c r="B202" s="3" t="s">
        <v>773</v>
      </c>
      <c r="C202" s="3" t="s">
        <v>774</v>
      </c>
      <c r="D202" s="3" t="s">
        <v>775</v>
      </c>
      <c r="E202" s="46">
        <v>3</v>
      </c>
      <c r="F202" s="3" t="s">
        <v>776</v>
      </c>
      <c r="G202" s="3"/>
      <c r="H202" s="46">
        <v>1</v>
      </c>
      <c r="I202" s="46"/>
      <c r="J202" s="3"/>
      <c r="K202" s="3"/>
      <c r="L202" s="46">
        <v>2</v>
      </c>
      <c r="M202" s="56"/>
      <c r="N202" s="69"/>
      <c r="O202" s="69"/>
      <c r="P202" s="70"/>
      <c r="Q202" s="71"/>
      <c r="R202" s="56"/>
      <c r="S202" s="72"/>
      <c r="T202" s="69"/>
      <c r="U202" s="70"/>
      <c r="V202" s="71"/>
      <c r="W202" s="158">
        <f>IF(R202&lt;&gt;"",R202,IF(M202&lt;&gt;"",M202,IF(I202&lt;&gt;"",I202,IF(E202&lt;&gt;"",E202,""))))</f>
        <v>3</v>
      </c>
      <c r="X202" s="47">
        <f>IF(U202&lt;&gt;"",U202,IF(P202&lt;&gt;"",P202,IF(L202&lt;&gt;"",L202,IF(H202&lt;&gt;"",H202,""))))</f>
        <v>2</v>
      </c>
    </row>
    <row r="203" spans="1:24" s="1" customFormat="1">
      <c r="A203" s="73"/>
      <c r="E203" s="73"/>
      <c r="H203" s="73"/>
      <c r="I203" s="73"/>
      <c r="L203" s="73"/>
      <c r="M203" s="74"/>
      <c r="N203" s="74"/>
      <c r="O203" s="74"/>
      <c r="P203" s="74"/>
      <c r="Q203" s="75"/>
      <c r="R203" s="74"/>
      <c r="S203" s="75"/>
      <c r="T203" s="74"/>
      <c r="U203" s="74"/>
      <c r="V203" s="75"/>
      <c r="W203"/>
    </row>
    <row r="204" spans="1:24" ht="80">
      <c r="A204" s="10">
        <v>344</v>
      </c>
      <c r="B204" s="3" t="s">
        <v>777</v>
      </c>
      <c r="C204" s="3" t="s">
        <v>778</v>
      </c>
      <c r="D204" s="3" t="s">
        <v>779</v>
      </c>
      <c r="E204" s="46">
        <v>3</v>
      </c>
      <c r="F204" s="3"/>
      <c r="G204" s="3"/>
      <c r="H204" s="46">
        <v>1</v>
      </c>
      <c r="I204" s="48"/>
      <c r="J204"/>
      <c r="K204"/>
      <c r="L204"/>
      <c r="M204" s="56"/>
      <c r="N204" s="69"/>
      <c r="O204" s="69"/>
      <c r="P204" s="70"/>
      <c r="Q204" s="71"/>
      <c r="R204" s="56"/>
      <c r="S204" s="72"/>
      <c r="T204" s="69"/>
      <c r="U204" s="70"/>
      <c r="V204" s="71"/>
      <c r="W204" s="158">
        <f>IF(R204&lt;&gt;"",R204,IF(M204&lt;&gt;"",M204,IF(I204&lt;&gt;"",I204,IF(E204&lt;&gt;"",E204,""))))</f>
        <v>3</v>
      </c>
      <c r="X204" s="47">
        <f>IF(U204&lt;&gt;"",U204,IF(P204&lt;&gt;"",P204,IF(L204&lt;&gt;"",L204,IF(H204&lt;&gt;"",H204,""))))</f>
        <v>1</v>
      </c>
    </row>
    <row r="205" spans="1:24" ht="80">
      <c r="A205" s="10">
        <v>345</v>
      </c>
      <c r="B205" s="3" t="s">
        <v>780</v>
      </c>
      <c r="C205" s="3" t="s">
        <v>781</v>
      </c>
      <c r="D205" s="3" t="s">
        <v>782</v>
      </c>
      <c r="E205" s="46">
        <v>3</v>
      </c>
      <c r="F205" s="3" t="s">
        <v>783</v>
      </c>
      <c r="G205" s="3"/>
      <c r="H205" s="46">
        <v>1</v>
      </c>
      <c r="I205" s="48"/>
      <c r="J205"/>
      <c r="K205"/>
      <c r="L205"/>
      <c r="M205" s="56"/>
      <c r="N205" s="69"/>
      <c r="O205" s="69"/>
      <c r="P205" s="70"/>
      <c r="Q205" s="71"/>
      <c r="R205" s="56"/>
      <c r="S205" s="72"/>
      <c r="T205" s="69"/>
      <c r="U205" s="70"/>
      <c r="V205" s="71"/>
      <c r="W205" s="158">
        <f>IF(R205&lt;&gt;"",R205,IF(M205&lt;&gt;"",M205,IF(I205&lt;&gt;"",I205,IF(E205&lt;&gt;"",E205,""))))</f>
        <v>3</v>
      </c>
      <c r="X205" s="47">
        <f>IF(U205&lt;&gt;"",U205,IF(P205&lt;&gt;"",P205,IF(L205&lt;&gt;"",L205,IF(H205&lt;&gt;"",H205,""))))</f>
        <v>1</v>
      </c>
    </row>
    <row r="206" spans="1:24" ht="48">
      <c r="A206" s="10">
        <v>346</v>
      </c>
      <c r="B206" s="3" t="s">
        <v>784</v>
      </c>
      <c r="C206" s="3" t="s">
        <v>785</v>
      </c>
      <c r="D206" s="3" t="s">
        <v>786</v>
      </c>
      <c r="E206" s="46">
        <v>2</v>
      </c>
      <c r="F206" s="3"/>
      <c r="G206" s="3"/>
      <c r="H206" s="46">
        <v>0</v>
      </c>
      <c r="I206" s="48"/>
      <c r="J206"/>
      <c r="K206"/>
      <c r="L206"/>
      <c r="M206" s="56"/>
      <c r="N206" s="69"/>
      <c r="O206" s="69"/>
      <c r="P206" s="70"/>
      <c r="Q206" s="71"/>
      <c r="R206" s="56"/>
      <c r="S206" s="72"/>
      <c r="T206" s="69"/>
      <c r="U206" s="70"/>
      <c r="V206" s="71"/>
      <c r="W206" s="158">
        <f>IF(R206&lt;&gt;"",R206,IF(M206&lt;&gt;"",M206,IF(I206&lt;&gt;"",I206,IF(E206&lt;&gt;"",E206,""))))</f>
        <v>2</v>
      </c>
      <c r="X206" s="47">
        <f>IF(U206&lt;&gt;"",U206,IF(P206&lt;&gt;"",P206,IF(L206&lt;&gt;"",L206,IF(H206&lt;&gt;"",H206,""))))</f>
        <v>0</v>
      </c>
    </row>
    <row r="207" spans="1:24" s="1" customFormat="1">
      <c r="A207" s="73"/>
      <c r="E207" s="73"/>
      <c r="H207" s="73"/>
      <c r="I207" s="48"/>
      <c r="J207"/>
      <c r="K207"/>
      <c r="L207"/>
      <c r="M207" s="74"/>
      <c r="N207" s="74"/>
      <c r="O207" s="74"/>
      <c r="P207" s="74"/>
      <c r="Q207" s="75"/>
      <c r="R207" s="74"/>
      <c r="S207" s="75"/>
      <c r="T207" s="74"/>
      <c r="U207" s="74"/>
      <c r="V207" s="75"/>
      <c r="W207"/>
    </row>
    <row r="208" spans="1:24" ht="80">
      <c r="A208" s="10">
        <v>347</v>
      </c>
      <c r="B208" s="3" t="s">
        <v>787</v>
      </c>
      <c r="C208" s="3" t="s">
        <v>788</v>
      </c>
      <c r="D208" s="3" t="s">
        <v>789</v>
      </c>
      <c r="E208" s="46">
        <v>4</v>
      </c>
      <c r="F208" s="3" t="s">
        <v>790</v>
      </c>
      <c r="G208" s="3"/>
      <c r="H208" s="46">
        <v>1</v>
      </c>
      <c r="I208" s="48"/>
      <c r="J208"/>
      <c r="K208"/>
      <c r="L208"/>
      <c r="M208" s="56"/>
      <c r="N208" s="69"/>
      <c r="O208" s="69"/>
      <c r="P208" s="70"/>
      <c r="Q208" s="71"/>
      <c r="R208" s="56"/>
      <c r="S208" s="72"/>
      <c r="T208" s="69"/>
      <c r="U208" s="70"/>
      <c r="V208" s="71"/>
      <c r="W208" s="158">
        <f>IF(R208&lt;&gt;"",R208,IF(M208&lt;&gt;"",M208,IF(I208&lt;&gt;"",I208,IF(E208&lt;&gt;"",E208,""))))</f>
        <v>4</v>
      </c>
      <c r="X208" s="47">
        <f>IF(U208&lt;&gt;"",U208,IF(P208&lt;&gt;"",P208,IF(L208&lt;&gt;"",L208,IF(H208&lt;&gt;"",H208,""))))</f>
        <v>1</v>
      </c>
    </row>
    <row r="209" spans="1:24" s="1" customFormat="1">
      <c r="A209" s="73"/>
      <c r="E209" s="73"/>
      <c r="H209" s="73"/>
      <c r="I209" s="48"/>
      <c r="J209"/>
      <c r="K209"/>
      <c r="L209"/>
      <c r="M209" s="74"/>
      <c r="N209" s="74"/>
      <c r="O209" s="74"/>
      <c r="P209" s="74"/>
      <c r="Q209" s="75"/>
      <c r="R209" s="74"/>
      <c r="S209" s="75"/>
      <c r="T209" s="74"/>
      <c r="U209" s="74"/>
      <c r="V209" s="75"/>
      <c r="W209"/>
    </row>
    <row r="210" spans="1:24" ht="64">
      <c r="A210" s="10">
        <v>348</v>
      </c>
      <c r="B210" s="3" t="s">
        <v>791</v>
      </c>
      <c r="C210" s="3" t="s">
        <v>792</v>
      </c>
      <c r="D210" s="3" t="s">
        <v>793</v>
      </c>
      <c r="E210" s="46">
        <v>3</v>
      </c>
      <c r="F210" s="3" t="s">
        <v>794</v>
      </c>
      <c r="G210" s="3"/>
      <c r="H210" s="46">
        <v>2</v>
      </c>
      <c r="I210" s="48"/>
      <c r="J210"/>
      <c r="K210"/>
      <c r="L210"/>
      <c r="M210" s="56"/>
      <c r="N210" s="69"/>
      <c r="O210" s="69"/>
      <c r="P210" s="70"/>
      <c r="Q210" s="71"/>
      <c r="R210" s="56"/>
      <c r="S210" s="72"/>
      <c r="T210" s="69"/>
      <c r="U210" s="70"/>
      <c r="V210" s="71"/>
      <c r="W210" s="158">
        <f>IF(R210&lt;&gt;"",R210,IF(M210&lt;&gt;"",M210,IF(I210&lt;&gt;"",I210,IF(E210&lt;&gt;"",E210,""))))</f>
        <v>3</v>
      </c>
      <c r="X210" s="47">
        <f>IF(U210&lt;&gt;"",U210,IF(P210&lt;&gt;"",P210,IF(L210&lt;&gt;"",L210,IF(H210&lt;&gt;"",H210,""))))</f>
        <v>2</v>
      </c>
    </row>
    <row r="211" spans="1:24" s="1" customFormat="1">
      <c r="A211" s="73"/>
      <c r="E211" s="73"/>
      <c r="H211" s="73"/>
      <c r="I211" s="48"/>
      <c r="J211"/>
      <c r="K211"/>
      <c r="L211"/>
      <c r="M211" s="74"/>
      <c r="N211" s="74"/>
      <c r="O211" s="74"/>
      <c r="P211" s="74"/>
      <c r="Q211" s="75"/>
      <c r="R211" s="74"/>
      <c r="S211" s="75"/>
      <c r="T211" s="74"/>
      <c r="U211" s="74"/>
      <c r="V211" s="75"/>
      <c r="W211"/>
    </row>
    <row r="212" spans="1:24" ht="96">
      <c r="A212" s="10">
        <v>349</v>
      </c>
      <c r="B212" s="3" t="s">
        <v>795</v>
      </c>
      <c r="C212" s="3" t="s">
        <v>796</v>
      </c>
      <c r="D212" s="3" t="s">
        <v>797</v>
      </c>
      <c r="E212" s="46">
        <v>3</v>
      </c>
      <c r="F212" s="3" t="s">
        <v>798</v>
      </c>
      <c r="G212" s="3"/>
      <c r="H212" s="46">
        <v>2</v>
      </c>
      <c r="I212" s="48"/>
      <c r="J212"/>
      <c r="K212"/>
      <c r="L212"/>
      <c r="M212" s="56"/>
      <c r="N212" s="69"/>
      <c r="O212" s="69"/>
      <c r="P212" s="70"/>
      <c r="Q212" s="71"/>
      <c r="R212" s="56"/>
      <c r="S212" s="72"/>
      <c r="T212" s="69"/>
      <c r="U212" s="70"/>
      <c r="V212" s="71"/>
      <c r="W212" s="158">
        <f>IF(R212&lt;&gt;"",R212,IF(M212&lt;&gt;"",M212,IF(I212&lt;&gt;"",I212,IF(E212&lt;&gt;"",E212,""))))</f>
        <v>3</v>
      </c>
      <c r="X212" s="47">
        <f>IF(U212&lt;&gt;"",U212,IF(P212&lt;&gt;"",P212,IF(L212&lt;&gt;"",L212,IF(H212&lt;&gt;"",H212,""))))</f>
        <v>2</v>
      </c>
    </row>
    <row r="213" spans="1:24">
      <c r="I213" s="48"/>
      <c r="J213"/>
      <c r="K213"/>
      <c r="L213"/>
      <c r="X213" s="1"/>
    </row>
    <row r="214" spans="1:24">
      <c r="I214" s="48"/>
      <c r="J214"/>
      <c r="K214"/>
      <c r="L214"/>
      <c r="X214" s="1"/>
    </row>
    <row r="215" spans="1:24">
      <c r="I215" s="48"/>
      <c r="J215"/>
      <c r="K215"/>
      <c r="L215"/>
      <c r="X215" s="1"/>
    </row>
    <row r="216" spans="1:24" ht="17">
      <c r="B216" s="55" t="s">
        <v>799</v>
      </c>
      <c r="I216" s="48"/>
      <c r="J216"/>
      <c r="K216"/>
      <c r="L216"/>
      <c r="X216" s="1"/>
    </row>
    <row r="217" spans="1:24" ht="240">
      <c r="A217" s="10">
        <v>350</v>
      </c>
      <c r="B217" s="3" t="s">
        <v>800</v>
      </c>
      <c r="C217" s="3" t="s">
        <v>801</v>
      </c>
      <c r="D217" s="3" t="s">
        <v>802</v>
      </c>
      <c r="E217" s="46">
        <v>5</v>
      </c>
      <c r="F217" s="3" t="s">
        <v>803</v>
      </c>
      <c r="G217" s="3"/>
      <c r="H217" s="46">
        <v>3</v>
      </c>
      <c r="I217" s="48"/>
      <c r="J217"/>
      <c r="K217"/>
      <c r="L217"/>
      <c r="M217" s="56"/>
      <c r="N217" s="69"/>
      <c r="O217" s="69"/>
      <c r="P217" s="70"/>
      <c r="Q217" s="71"/>
      <c r="R217" s="56"/>
      <c r="S217" s="72"/>
      <c r="T217" s="69"/>
      <c r="U217" s="70"/>
      <c r="V217" s="71"/>
      <c r="W217" s="158">
        <f>IF(R217&lt;&gt;"",R217,IF(M217&lt;&gt;"",M217,IF(I217&lt;&gt;"",I217,IF(E217&lt;&gt;"",E217,""))))</f>
        <v>5</v>
      </c>
      <c r="X217" s="47">
        <f>IF(U217&lt;&gt;"",U217,IF(P217&lt;&gt;"",P217,IF(L217&lt;&gt;"",L217,IF(H217&lt;&gt;"",H217,""))))</f>
        <v>3</v>
      </c>
    </row>
    <row r="218" spans="1:24" ht="80">
      <c r="A218" s="10">
        <v>351</v>
      </c>
      <c r="B218" s="3" t="s">
        <v>804</v>
      </c>
      <c r="C218" s="3" t="s">
        <v>805</v>
      </c>
      <c r="D218" s="3" t="s">
        <v>806</v>
      </c>
      <c r="E218" s="46">
        <v>5</v>
      </c>
      <c r="F218" s="3" t="s">
        <v>807</v>
      </c>
      <c r="G218" s="3"/>
      <c r="H218" s="46">
        <v>2</v>
      </c>
      <c r="I218" s="48"/>
      <c r="J218"/>
      <c r="K218"/>
      <c r="L218"/>
      <c r="M218" s="56"/>
      <c r="N218" s="69"/>
      <c r="O218" s="69"/>
      <c r="P218" s="70"/>
      <c r="Q218" s="71"/>
      <c r="R218" s="56"/>
      <c r="S218" s="72"/>
      <c r="T218" s="69"/>
      <c r="U218" s="70"/>
      <c r="V218" s="71"/>
      <c r="W218" s="158">
        <f>IF(R218&lt;&gt;"",R218,IF(M218&lt;&gt;"",M218,IF(I218&lt;&gt;"",I218,IF(E218&lt;&gt;"",E218,""))))</f>
        <v>5</v>
      </c>
      <c r="X218" s="47">
        <f>IF(U218&lt;&gt;"",U218,IF(P218&lt;&gt;"",P218,IF(L218&lt;&gt;"",L218,IF(H218&lt;&gt;"",H218,""))))</f>
        <v>2</v>
      </c>
    </row>
    <row r="219" spans="1:24" s="1" customFormat="1">
      <c r="A219" s="73"/>
      <c r="E219" s="73"/>
      <c r="H219" s="73"/>
      <c r="I219" s="48"/>
      <c r="J219"/>
      <c r="K219"/>
      <c r="L219"/>
      <c r="M219" s="74"/>
      <c r="N219" s="74"/>
      <c r="O219" s="74"/>
      <c r="P219" s="74"/>
      <c r="Q219" s="75"/>
      <c r="R219" s="74"/>
      <c r="S219" s="75"/>
      <c r="T219" s="74"/>
      <c r="U219" s="74"/>
      <c r="V219" s="75"/>
      <c r="W219"/>
    </row>
    <row r="220" spans="1:24" ht="112">
      <c r="A220" s="10">
        <v>352</v>
      </c>
      <c r="B220" s="3" t="s">
        <v>808</v>
      </c>
      <c r="C220" s="3" t="s">
        <v>809</v>
      </c>
      <c r="D220" s="3" t="s">
        <v>810</v>
      </c>
      <c r="E220" s="46">
        <v>5</v>
      </c>
      <c r="F220" s="3" t="s">
        <v>811</v>
      </c>
      <c r="G220" s="3"/>
      <c r="H220" s="46">
        <v>2</v>
      </c>
      <c r="I220" s="48"/>
      <c r="J220"/>
      <c r="K220"/>
      <c r="L220"/>
      <c r="M220" s="56"/>
      <c r="N220" s="69"/>
      <c r="O220" s="69"/>
      <c r="P220" s="70"/>
      <c r="Q220" s="71"/>
      <c r="R220" s="56"/>
      <c r="S220" s="72"/>
      <c r="T220" s="69"/>
      <c r="U220" s="70"/>
      <c r="V220" s="71"/>
      <c r="W220" s="158">
        <f>IF(R220&lt;&gt;"",R220,IF(M220&lt;&gt;"",M220,IF(I220&lt;&gt;"",I220,IF(E220&lt;&gt;"",E220,""))))</f>
        <v>5</v>
      </c>
      <c r="X220" s="47">
        <f>IF(U220&lt;&gt;"",U220,IF(P220&lt;&gt;"",P220,IF(L220&lt;&gt;"",L220,IF(H220&lt;&gt;"",H220,""))))</f>
        <v>2</v>
      </c>
    </row>
    <row r="221" spans="1:24" ht="128">
      <c r="A221" s="10">
        <v>353</v>
      </c>
      <c r="B221" s="3" t="s">
        <v>446</v>
      </c>
      <c r="C221" s="3" t="s">
        <v>812</v>
      </c>
      <c r="D221" s="3" t="s">
        <v>813</v>
      </c>
      <c r="E221" s="46">
        <v>5</v>
      </c>
      <c r="F221" s="3" t="s">
        <v>814</v>
      </c>
      <c r="G221" s="3"/>
      <c r="H221" s="46">
        <v>3</v>
      </c>
      <c r="I221" s="48"/>
      <c r="J221"/>
      <c r="K221"/>
      <c r="L221"/>
      <c r="M221" s="56"/>
      <c r="N221" s="69"/>
      <c r="O221" s="69"/>
      <c r="P221" s="70"/>
      <c r="Q221" s="71"/>
      <c r="R221" s="56"/>
      <c r="S221" s="72"/>
      <c r="T221" s="69"/>
      <c r="U221" s="70"/>
      <c r="V221" s="71"/>
      <c r="W221" s="158">
        <f>IF(R221&lt;&gt;"",R221,IF(M221&lt;&gt;"",M221,IF(I221&lt;&gt;"",I221,IF(E221&lt;&gt;"",E221,""))))</f>
        <v>5</v>
      </c>
      <c r="X221" s="47">
        <f>IF(U221&lt;&gt;"",U221,IF(P221&lt;&gt;"",P221,IF(L221&lt;&gt;"",L221,IF(H221&lt;&gt;"",H221,""))))</f>
        <v>3</v>
      </c>
    </row>
    <row r="222" spans="1:24" ht="64">
      <c r="A222" s="10">
        <v>354</v>
      </c>
      <c r="B222" s="3" t="s">
        <v>815</v>
      </c>
      <c r="C222" s="3" t="s">
        <v>816</v>
      </c>
      <c r="D222" s="3" t="s">
        <v>817</v>
      </c>
      <c r="E222" s="46">
        <v>5</v>
      </c>
      <c r="F222" s="3" t="s">
        <v>818</v>
      </c>
      <c r="G222" s="3"/>
      <c r="H222" s="46">
        <v>2</v>
      </c>
      <c r="I222" s="48"/>
      <c r="J222"/>
      <c r="K222"/>
      <c r="L222"/>
      <c r="M222" s="56"/>
      <c r="N222" s="69"/>
      <c r="O222" s="69"/>
      <c r="P222" s="70"/>
      <c r="Q222" s="71"/>
      <c r="R222" s="56"/>
      <c r="S222" s="72"/>
      <c r="T222" s="69"/>
      <c r="U222" s="70"/>
      <c r="V222" s="71"/>
      <c r="W222" s="158">
        <f>IF(R222&lt;&gt;"",R222,IF(M222&lt;&gt;"",M222,IF(I222&lt;&gt;"",I222,IF(E222&lt;&gt;"",E222,""))))</f>
        <v>5</v>
      </c>
      <c r="X222" s="47">
        <f>IF(U222&lt;&gt;"",U222,IF(P222&lt;&gt;"",P222,IF(L222&lt;&gt;"",L222,IF(H222&lt;&gt;"",H222,""))))</f>
        <v>2</v>
      </c>
    </row>
    <row r="223" spans="1:24" ht="80">
      <c r="A223" s="10">
        <v>355</v>
      </c>
      <c r="B223" s="3" t="s">
        <v>819</v>
      </c>
      <c r="C223" s="3" t="s">
        <v>820</v>
      </c>
      <c r="D223" s="3" t="s">
        <v>821</v>
      </c>
      <c r="E223" s="46">
        <v>4</v>
      </c>
      <c r="F223" s="3" t="s">
        <v>822</v>
      </c>
      <c r="G223" s="3"/>
      <c r="H223" s="46">
        <v>2</v>
      </c>
      <c r="I223" s="48"/>
      <c r="J223"/>
      <c r="K223"/>
      <c r="L223"/>
      <c r="M223" s="56"/>
      <c r="N223" s="69"/>
      <c r="O223" s="69"/>
      <c r="P223" s="70"/>
      <c r="Q223" s="71"/>
      <c r="R223" s="56"/>
      <c r="S223" s="72"/>
      <c r="T223" s="69"/>
      <c r="U223" s="70"/>
      <c r="V223" s="71"/>
      <c r="W223" s="158">
        <f>IF(R223&lt;&gt;"",R223,IF(M223&lt;&gt;"",M223,IF(I223&lt;&gt;"",I223,IF(E223&lt;&gt;"",E223,""))))</f>
        <v>4</v>
      </c>
      <c r="X223" s="47">
        <f>IF(U223&lt;&gt;"",U223,IF(P223&lt;&gt;"",P223,IF(L223&lt;&gt;"",L223,IF(H223&lt;&gt;"",H223,""))))</f>
        <v>2</v>
      </c>
    </row>
    <row r="224" spans="1:24" s="1" customFormat="1">
      <c r="A224" s="73"/>
      <c r="E224" s="73"/>
      <c r="H224" s="73"/>
      <c r="I224" s="48"/>
      <c r="J224"/>
      <c r="K224"/>
      <c r="L224"/>
      <c r="M224" s="74"/>
      <c r="N224" s="74"/>
      <c r="O224" s="74"/>
      <c r="P224" s="74"/>
      <c r="Q224" s="75"/>
      <c r="R224" s="74"/>
      <c r="S224" s="75"/>
      <c r="T224" s="74"/>
      <c r="U224" s="74"/>
      <c r="V224" s="75"/>
      <c r="W224"/>
    </row>
    <row r="225" spans="1:24" ht="96">
      <c r="A225" s="10">
        <v>356</v>
      </c>
      <c r="B225" s="3" t="s">
        <v>823</v>
      </c>
      <c r="C225" s="3" t="s">
        <v>824</v>
      </c>
      <c r="D225" s="3" t="s">
        <v>825</v>
      </c>
      <c r="E225" s="46">
        <v>5</v>
      </c>
      <c r="F225" s="3" t="s">
        <v>826</v>
      </c>
      <c r="G225" s="3"/>
      <c r="H225" s="46">
        <v>3</v>
      </c>
      <c r="I225" s="48"/>
      <c r="J225"/>
      <c r="K225"/>
      <c r="L225"/>
      <c r="M225" s="56"/>
      <c r="N225" s="69"/>
      <c r="O225" s="69"/>
      <c r="P225" s="70"/>
      <c r="Q225" s="71"/>
      <c r="R225" s="56"/>
      <c r="S225" s="72"/>
      <c r="T225" s="69"/>
      <c r="U225" s="70"/>
      <c r="V225" s="71"/>
      <c r="W225" s="158">
        <f>IF(R225&lt;&gt;"",R225,IF(M225&lt;&gt;"",M225,IF(I225&lt;&gt;"",I225,IF(E225&lt;&gt;"",E225,""))))</f>
        <v>5</v>
      </c>
      <c r="X225" s="47">
        <f>IF(U225&lt;&gt;"",U225,IF(P225&lt;&gt;"",P225,IF(L225&lt;&gt;"",L225,IF(H225&lt;&gt;"",H225,""))))</f>
        <v>3</v>
      </c>
    </row>
    <row r="226" spans="1:24" s="1" customFormat="1">
      <c r="A226" s="73"/>
      <c r="E226" s="73"/>
      <c r="H226" s="73"/>
      <c r="I226" s="48"/>
      <c r="J226"/>
      <c r="K226"/>
      <c r="L226"/>
      <c r="M226" s="74"/>
      <c r="N226" s="74"/>
      <c r="O226" s="74"/>
      <c r="P226" s="74"/>
      <c r="Q226" s="75"/>
      <c r="R226" s="74"/>
      <c r="S226" s="75"/>
      <c r="T226" s="74"/>
      <c r="U226" s="74"/>
      <c r="V226" s="75"/>
      <c r="W226"/>
    </row>
    <row r="227" spans="1:24" ht="96">
      <c r="A227" s="10">
        <v>357</v>
      </c>
      <c r="B227" s="3" t="s">
        <v>827</v>
      </c>
      <c r="C227" s="3" t="s">
        <v>828</v>
      </c>
      <c r="D227" s="3" t="s">
        <v>829</v>
      </c>
      <c r="E227" s="46">
        <v>5</v>
      </c>
      <c r="F227" s="3" t="s">
        <v>830</v>
      </c>
      <c r="G227" s="3"/>
      <c r="H227" s="46">
        <v>3</v>
      </c>
      <c r="I227" s="48"/>
      <c r="J227"/>
      <c r="K227"/>
      <c r="L227"/>
      <c r="M227" s="56"/>
      <c r="N227" s="69"/>
      <c r="O227" s="69"/>
      <c r="P227" s="70"/>
      <c r="Q227" s="71"/>
      <c r="R227" s="56"/>
      <c r="S227" s="72"/>
      <c r="T227" s="69"/>
      <c r="U227" s="70"/>
      <c r="V227" s="71"/>
      <c r="W227" s="158">
        <f>IF(R227&lt;&gt;"",R227,IF(M227&lt;&gt;"",M227,IF(I227&lt;&gt;"",I227,IF(E227&lt;&gt;"",E227,""))))</f>
        <v>5</v>
      </c>
      <c r="X227" s="47">
        <f>IF(U227&lt;&gt;"",U227,IF(P227&lt;&gt;"",P227,IF(L227&lt;&gt;"",L227,IF(H227&lt;&gt;"",H227,""))))</f>
        <v>3</v>
      </c>
    </row>
    <row r="228" spans="1:24" s="1" customFormat="1">
      <c r="A228" s="73"/>
      <c r="E228" s="73"/>
      <c r="H228" s="73"/>
      <c r="I228" s="48"/>
      <c r="J228"/>
      <c r="K228"/>
      <c r="L228"/>
      <c r="M228" s="74"/>
      <c r="N228" s="74"/>
      <c r="O228" s="74"/>
      <c r="P228" s="74"/>
      <c r="Q228" s="75"/>
      <c r="R228" s="74"/>
      <c r="S228" s="75"/>
      <c r="T228" s="74"/>
      <c r="U228" s="74"/>
      <c r="V228" s="75"/>
      <c r="W228"/>
    </row>
    <row r="229" spans="1:24" ht="64">
      <c r="A229" s="10">
        <v>358</v>
      </c>
      <c r="B229" s="3" t="s">
        <v>831</v>
      </c>
      <c r="C229" s="3" t="s">
        <v>832</v>
      </c>
      <c r="D229" s="3" t="s">
        <v>833</v>
      </c>
      <c r="E229" s="46">
        <v>4</v>
      </c>
      <c r="F229" s="3" t="s">
        <v>834</v>
      </c>
      <c r="G229" s="3"/>
      <c r="H229" s="46">
        <v>3</v>
      </c>
      <c r="I229" s="48"/>
      <c r="J229"/>
      <c r="K229"/>
      <c r="L229"/>
      <c r="M229" s="56"/>
      <c r="N229" s="69"/>
      <c r="O229" s="69"/>
      <c r="P229" s="70"/>
      <c r="Q229" s="71"/>
      <c r="R229" s="56"/>
      <c r="S229" s="72"/>
      <c r="T229" s="69"/>
      <c r="U229" s="70"/>
      <c r="V229" s="71"/>
      <c r="W229" s="158">
        <f>IF(R229&lt;&gt;"",R229,IF(M229&lt;&gt;"",M229,IF(I229&lt;&gt;"",I229,IF(E229&lt;&gt;"",E229,""))))</f>
        <v>4</v>
      </c>
      <c r="X229" s="47">
        <f>IF(U229&lt;&gt;"",U229,IF(P229&lt;&gt;"",P229,IF(L229&lt;&gt;"",L229,IF(H229&lt;&gt;"",H229,""))))</f>
        <v>3</v>
      </c>
    </row>
    <row r="230" spans="1:24">
      <c r="I230" s="48"/>
      <c r="J230"/>
      <c r="K230"/>
      <c r="L230"/>
      <c r="X230" s="1"/>
    </row>
    <row r="231" spans="1:24">
      <c r="I231" s="48"/>
      <c r="J231"/>
      <c r="K231"/>
      <c r="L231"/>
      <c r="X231" s="1"/>
    </row>
    <row r="232" spans="1:24">
      <c r="I232" s="48"/>
      <c r="J232"/>
      <c r="K232"/>
      <c r="L232"/>
      <c r="X232" s="1"/>
    </row>
    <row r="233" spans="1:24" ht="17">
      <c r="B233" s="55" t="s">
        <v>390</v>
      </c>
      <c r="I233" s="48"/>
      <c r="J233"/>
      <c r="K233"/>
      <c r="L233"/>
      <c r="X233" s="1"/>
    </row>
    <row r="234" spans="1:24" ht="17">
      <c r="B234" s="78" t="s">
        <v>835</v>
      </c>
      <c r="C234" s="79" t="s">
        <v>836</v>
      </c>
      <c r="I234" s="48"/>
      <c r="J234"/>
      <c r="K234"/>
      <c r="L234"/>
      <c r="X234" s="1"/>
    </row>
    <row r="235" spans="1:24" ht="64">
      <c r="A235" s="10">
        <v>359</v>
      </c>
      <c r="B235" s="3" t="s">
        <v>837</v>
      </c>
      <c r="C235" s="3" t="s">
        <v>838</v>
      </c>
      <c r="D235" s="3" t="s">
        <v>839</v>
      </c>
      <c r="E235" s="46">
        <v>3</v>
      </c>
      <c r="F235" s="3" t="s">
        <v>840</v>
      </c>
      <c r="G235" s="3"/>
      <c r="H235" s="46">
        <v>2</v>
      </c>
      <c r="I235" s="48"/>
      <c r="J235"/>
      <c r="K235"/>
      <c r="L235"/>
      <c r="M235" s="56"/>
      <c r="N235" s="69"/>
      <c r="O235" s="69"/>
      <c r="P235" s="70"/>
      <c r="Q235" s="71"/>
      <c r="R235" s="56"/>
      <c r="S235" s="72"/>
      <c r="T235" s="69"/>
      <c r="U235" s="70"/>
      <c r="V235" s="71"/>
      <c r="W235" s="158">
        <f>IF(R235&lt;&gt;"",R235,IF(M235&lt;&gt;"",M235,IF(I235&lt;&gt;"",I235,IF(E235&lt;&gt;"",E235,""))))</f>
        <v>3</v>
      </c>
      <c r="X235" s="47">
        <f>IF(U235&lt;&gt;"",U235,IF(P235&lt;&gt;"",P235,IF(L235&lt;&gt;"",L235,IF(H235&lt;&gt;"",H235,""))))</f>
        <v>2</v>
      </c>
    </row>
    <row r="236" spans="1:24" s="1" customFormat="1">
      <c r="A236" s="73"/>
      <c r="E236" s="73"/>
      <c r="H236" s="73"/>
      <c r="I236" s="48"/>
      <c r="J236"/>
      <c r="K236"/>
      <c r="L236"/>
      <c r="M236" s="74"/>
      <c r="N236" s="74"/>
      <c r="O236" s="74"/>
      <c r="P236" s="74"/>
      <c r="Q236" s="75"/>
      <c r="R236" s="74"/>
      <c r="S236" s="75"/>
      <c r="T236" s="74"/>
      <c r="U236" s="74"/>
      <c r="V236" s="75"/>
      <c r="W236"/>
    </row>
    <row r="237" spans="1:24" ht="80">
      <c r="A237" s="10">
        <v>360</v>
      </c>
      <c r="B237" s="3" t="s">
        <v>841</v>
      </c>
      <c r="C237" s="3" t="s">
        <v>842</v>
      </c>
      <c r="D237" s="3" t="s">
        <v>843</v>
      </c>
      <c r="E237" s="46">
        <v>5</v>
      </c>
      <c r="F237" s="3" t="s">
        <v>844</v>
      </c>
      <c r="G237" s="3"/>
      <c r="H237" s="46">
        <v>3</v>
      </c>
      <c r="I237" s="48"/>
      <c r="J237"/>
      <c r="K237"/>
      <c r="L237"/>
      <c r="M237" s="56"/>
      <c r="N237" s="69"/>
      <c r="O237" s="69"/>
      <c r="P237" s="70"/>
      <c r="Q237" s="71"/>
      <c r="R237" s="56"/>
      <c r="S237" s="72"/>
      <c r="T237" s="69"/>
      <c r="U237" s="70"/>
      <c r="V237" s="71"/>
      <c r="W237" s="158">
        <f>IF(R237&lt;&gt;"",R237,IF(M237&lt;&gt;"",M237,IF(I237&lt;&gt;"",I237,IF(E237&lt;&gt;"",E237,""))))</f>
        <v>5</v>
      </c>
      <c r="X237" s="47">
        <f>IF(U237&lt;&gt;"",U237,IF(P237&lt;&gt;"",P237,IF(L237&lt;&gt;"",L237,IF(H237&lt;&gt;"",H237,""))))</f>
        <v>3</v>
      </c>
    </row>
    <row r="238" spans="1:24" s="1" customFormat="1">
      <c r="A238" s="73"/>
      <c r="E238" s="73"/>
      <c r="H238" s="73"/>
      <c r="I238" s="48"/>
      <c r="J238"/>
      <c r="K238"/>
      <c r="L238"/>
      <c r="M238" s="74"/>
      <c r="N238" s="74"/>
      <c r="O238" s="74"/>
      <c r="P238" s="74"/>
      <c r="Q238" s="75"/>
      <c r="R238" s="74"/>
      <c r="S238" s="75"/>
      <c r="T238" s="74"/>
      <c r="U238" s="74"/>
      <c r="V238" s="75"/>
      <c r="W238"/>
    </row>
    <row r="239" spans="1:24" ht="80">
      <c r="A239" s="10">
        <v>361</v>
      </c>
      <c r="B239" s="3" t="s">
        <v>501</v>
      </c>
      <c r="C239" s="3" t="s">
        <v>845</v>
      </c>
      <c r="D239" s="3" t="s">
        <v>846</v>
      </c>
      <c r="E239" s="46">
        <v>5</v>
      </c>
      <c r="F239" s="3" t="s">
        <v>847</v>
      </c>
      <c r="G239" s="3"/>
      <c r="H239" s="46">
        <v>2</v>
      </c>
      <c r="I239" s="48"/>
      <c r="J239"/>
      <c r="K239"/>
      <c r="L239"/>
      <c r="M239" s="56"/>
      <c r="N239" s="69"/>
      <c r="O239" s="69"/>
      <c r="P239" s="70"/>
      <c r="Q239" s="71"/>
      <c r="R239" s="56"/>
      <c r="S239" s="72"/>
      <c r="T239" s="69"/>
      <c r="U239" s="70"/>
      <c r="V239" s="71"/>
      <c r="W239" s="158">
        <f>IF(R239&lt;&gt;"",R239,IF(M239&lt;&gt;"",M239,IF(I239&lt;&gt;"",I239,IF(E239&lt;&gt;"",E239,""))))</f>
        <v>5</v>
      </c>
      <c r="X239" s="47">
        <f>IF(U239&lt;&gt;"",U239,IF(P239&lt;&gt;"",P239,IF(L239&lt;&gt;"",L239,IF(H239&lt;&gt;"",H239,""))))</f>
        <v>2</v>
      </c>
    </row>
    <row r="240" spans="1:24" ht="64">
      <c r="A240" s="10">
        <v>362</v>
      </c>
      <c r="B240" s="3" t="s">
        <v>848</v>
      </c>
      <c r="C240" s="3" t="s">
        <v>849</v>
      </c>
      <c r="D240" s="3" t="s">
        <v>850</v>
      </c>
      <c r="E240" s="46">
        <v>5</v>
      </c>
      <c r="F240" s="3" t="s">
        <v>851</v>
      </c>
      <c r="G240" s="3"/>
      <c r="H240" s="46">
        <v>3</v>
      </c>
      <c r="I240" s="48"/>
      <c r="J240"/>
      <c r="K240"/>
      <c r="L240"/>
      <c r="M240" s="56"/>
      <c r="N240" s="69"/>
      <c r="O240" s="69"/>
      <c r="P240" s="70"/>
      <c r="Q240" s="71"/>
      <c r="R240" s="56"/>
      <c r="S240" s="72"/>
      <c r="T240" s="69"/>
      <c r="U240" s="70"/>
      <c r="V240" s="71"/>
      <c r="W240" s="158">
        <f>IF(R240&lt;&gt;"",R240,IF(M240&lt;&gt;"",M240,IF(I240&lt;&gt;"",I240,IF(E240&lt;&gt;"",E240,""))))</f>
        <v>5</v>
      </c>
      <c r="X240" s="47">
        <f>IF(U240&lt;&gt;"",U240,IF(P240&lt;&gt;"",P240,IF(L240&lt;&gt;"",L240,IF(H240&lt;&gt;"",H240,""))))</f>
        <v>3</v>
      </c>
    </row>
    <row r="241" spans="1:24" ht="112">
      <c r="A241" s="10">
        <v>363</v>
      </c>
      <c r="B241" s="3" t="s">
        <v>852</v>
      </c>
      <c r="C241" s="3" t="s">
        <v>853</v>
      </c>
      <c r="D241" s="3" t="s">
        <v>854</v>
      </c>
      <c r="E241" s="46">
        <v>5</v>
      </c>
      <c r="F241" s="3" t="s">
        <v>855</v>
      </c>
      <c r="G241" s="3"/>
      <c r="H241" s="46">
        <v>3</v>
      </c>
      <c r="I241" s="48"/>
      <c r="J241"/>
      <c r="K241"/>
      <c r="L241"/>
      <c r="M241" s="56"/>
      <c r="N241" s="69"/>
      <c r="O241" s="69"/>
      <c r="P241" s="70"/>
      <c r="Q241" s="71"/>
      <c r="R241" s="56"/>
      <c r="S241" s="72"/>
      <c r="T241" s="69"/>
      <c r="U241" s="70"/>
      <c r="V241" s="71"/>
      <c r="W241" s="158">
        <f>IF(R241&lt;&gt;"",R241,IF(M241&lt;&gt;"",M241,IF(I241&lt;&gt;"",I241,IF(E241&lt;&gt;"",E241,""))))</f>
        <v>5</v>
      </c>
      <c r="X241" s="47">
        <f>IF(U241&lt;&gt;"",U241,IF(P241&lt;&gt;"",P241,IF(L241&lt;&gt;"",L241,IF(H241&lt;&gt;"",H241,""))))</f>
        <v>3</v>
      </c>
    </row>
    <row r="242" spans="1:24" ht="48">
      <c r="A242" s="10">
        <v>364</v>
      </c>
      <c r="B242" s="3" t="s">
        <v>766</v>
      </c>
      <c r="C242" s="3" t="s">
        <v>856</v>
      </c>
      <c r="D242" s="3" t="s">
        <v>857</v>
      </c>
      <c r="E242" s="46">
        <v>5</v>
      </c>
      <c r="F242" s="3" t="s">
        <v>858</v>
      </c>
      <c r="G242" s="3"/>
      <c r="H242" s="46">
        <v>3</v>
      </c>
      <c r="I242" s="48"/>
      <c r="J242"/>
      <c r="K242"/>
      <c r="L242"/>
      <c r="M242" s="56"/>
      <c r="N242" s="69"/>
      <c r="O242" s="69"/>
      <c r="P242" s="70"/>
      <c r="Q242" s="71"/>
      <c r="R242" s="56"/>
      <c r="S242" s="72"/>
      <c r="T242" s="69"/>
      <c r="U242" s="70"/>
      <c r="V242" s="71"/>
      <c r="W242" s="158">
        <f>IF(R242&lt;&gt;"",R242,IF(M242&lt;&gt;"",M242,IF(I242&lt;&gt;"",I242,IF(E242&lt;&gt;"",E242,""))))</f>
        <v>5</v>
      </c>
      <c r="X242" s="47">
        <f>IF(U242&lt;&gt;"",U242,IF(P242&lt;&gt;"",P242,IF(L242&lt;&gt;"",L242,IF(H242&lt;&gt;"",H242,""))))</f>
        <v>3</v>
      </c>
    </row>
    <row r="243" spans="1:24" ht="48">
      <c r="A243" s="10">
        <v>365</v>
      </c>
      <c r="B243" s="3" t="s">
        <v>859</v>
      </c>
      <c r="C243" s="3" t="s">
        <v>860</v>
      </c>
      <c r="D243" s="3" t="s">
        <v>861</v>
      </c>
      <c r="E243" s="46"/>
      <c r="F243" s="3"/>
      <c r="G243" s="3"/>
      <c r="H243" s="46">
        <v>1</v>
      </c>
      <c r="I243" s="48"/>
      <c r="J243"/>
      <c r="K243"/>
      <c r="L243"/>
      <c r="M243" s="56"/>
      <c r="N243" s="69"/>
      <c r="O243" s="69"/>
      <c r="P243" s="70"/>
      <c r="Q243" s="71"/>
      <c r="R243" s="56"/>
      <c r="S243" s="72"/>
      <c r="T243" s="69"/>
      <c r="U243" s="70"/>
      <c r="V243" s="71"/>
      <c r="W243" s="158" t="str">
        <f>IF(R243&lt;&gt;"",R243,IF(M243&lt;&gt;"",M243,IF(I243&lt;&gt;"",I243,IF(E243&lt;&gt;"",E243,""))))</f>
        <v/>
      </c>
      <c r="X243" s="47">
        <f>IF(U243&lt;&gt;"",U243,IF(P243&lt;&gt;"",P243,IF(L243&lt;&gt;"",L243,IF(H243&lt;&gt;"",H243,""))))</f>
        <v>1</v>
      </c>
    </row>
    <row r="244" spans="1:24" s="1" customFormat="1">
      <c r="A244" s="73"/>
      <c r="E244" s="73"/>
      <c r="H244" s="73"/>
      <c r="I244" s="48"/>
      <c r="J244"/>
      <c r="K244"/>
      <c r="L244"/>
      <c r="M244" s="74"/>
      <c r="N244" s="74"/>
      <c r="O244" s="74"/>
      <c r="P244" s="74"/>
      <c r="Q244" s="75"/>
      <c r="R244" s="74"/>
      <c r="S244" s="75"/>
      <c r="T244" s="74"/>
      <c r="U244" s="74"/>
      <c r="V244" s="75"/>
      <c r="W244"/>
    </row>
    <row r="245" spans="1:24" ht="128">
      <c r="A245" s="10">
        <v>366</v>
      </c>
      <c r="B245" s="3" t="s">
        <v>862</v>
      </c>
      <c r="C245" s="3" t="s">
        <v>863</v>
      </c>
      <c r="D245" s="3" t="s">
        <v>864</v>
      </c>
      <c r="E245" s="46">
        <v>4</v>
      </c>
      <c r="F245" s="3" t="s">
        <v>865</v>
      </c>
      <c r="G245" s="3"/>
      <c r="H245" s="46">
        <v>3</v>
      </c>
      <c r="I245" s="48"/>
      <c r="J245"/>
      <c r="K245"/>
      <c r="L245"/>
      <c r="M245" s="56"/>
      <c r="N245" s="69"/>
      <c r="O245" s="69"/>
      <c r="P245" s="70"/>
      <c r="Q245" s="71"/>
      <c r="R245" s="56"/>
      <c r="S245" s="72"/>
      <c r="T245" s="69"/>
      <c r="U245" s="70"/>
      <c r="V245" s="71"/>
      <c r="W245" s="158">
        <f>IF(R245&lt;&gt;"",R245,IF(M245&lt;&gt;"",M245,IF(I245&lt;&gt;"",I245,IF(E245&lt;&gt;"",E245,""))))</f>
        <v>4</v>
      </c>
      <c r="X245" s="47">
        <f>IF(U245&lt;&gt;"",U245,IF(P245&lt;&gt;"",P245,IF(L245&lt;&gt;"",L245,IF(H245&lt;&gt;"",H245,""))))</f>
        <v>3</v>
      </c>
    </row>
    <row r="246" spans="1:24" ht="48">
      <c r="A246" s="10">
        <v>367</v>
      </c>
      <c r="B246" s="3" t="s">
        <v>866</v>
      </c>
      <c r="C246" s="3" t="s">
        <v>867</v>
      </c>
      <c r="D246" s="3" t="s">
        <v>868</v>
      </c>
      <c r="E246" s="46">
        <v>2</v>
      </c>
      <c r="F246" s="3"/>
      <c r="G246" s="3"/>
      <c r="H246" s="46">
        <v>3</v>
      </c>
      <c r="I246" s="48"/>
      <c r="J246"/>
      <c r="K246"/>
      <c r="L246"/>
      <c r="M246" s="56"/>
      <c r="N246" s="69"/>
      <c r="O246" s="69"/>
      <c r="P246" s="70"/>
      <c r="Q246" s="71"/>
      <c r="R246" s="56"/>
      <c r="S246" s="72"/>
      <c r="T246" s="69"/>
      <c r="U246" s="70"/>
      <c r="V246" s="71"/>
      <c r="W246" s="158">
        <f>IF(R246&lt;&gt;"",R246,IF(M246&lt;&gt;"",M246,IF(I246&lt;&gt;"",I246,IF(E246&lt;&gt;"",E246,""))))</f>
        <v>2</v>
      </c>
      <c r="X246" s="47">
        <f>IF(U246&lt;&gt;"",U246,IF(P246&lt;&gt;"",P246,IF(L246&lt;&gt;"",L246,IF(H246&lt;&gt;"",H246,""))))</f>
        <v>3</v>
      </c>
    </row>
    <row r="247" spans="1:24" s="1" customFormat="1">
      <c r="A247" s="73"/>
      <c r="E247" s="73"/>
      <c r="H247" s="73"/>
      <c r="I247" s="48"/>
      <c r="J247"/>
      <c r="K247"/>
      <c r="L247"/>
      <c r="M247" s="74"/>
      <c r="N247" s="74"/>
      <c r="O247" s="74"/>
      <c r="P247" s="74"/>
      <c r="Q247" s="75"/>
      <c r="R247" s="74"/>
      <c r="S247" s="75"/>
      <c r="T247" s="74"/>
      <c r="U247" s="74"/>
      <c r="V247" s="75"/>
      <c r="W247"/>
    </row>
    <row r="248" spans="1:24" ht="48">
      <c r="A248" s="10">
        <v>368</v>
      </c>
      <c r="B248" s="3" t="s">
        <v>869</v>
      </c>
      <c r="C248" s="3" t="s">
        <v>870</v>
      </c>
      <c r="D248" s="3" t="s">
        <v>871</v>
      </c>
      <c r="E248" s="46"/>
      <c r="F248" s="3"/>
      <c r="G248" s="3"/>
      <c r="H248" s="46">
        <v>0</v>
      </c>
      <c r="I248" s="48"/>
      <c r="J248"/>
      <c r="K248"/>
      <c r="L248"/>
      <c r="M248" s="56"/>
      <c r="N248" s="69"/>
      <c r="O248" s="69"/>
      <c r="P248" s="70"/>
      <c r="Q248" s="71"/>
      <c r="R248" s="56"/>
      <c r="S248" s="72"/>
      <c r="T248" s="69"/>
      <c r="U248" s="70"/>
      <c r="V248" s="71"/>
      <c r="W248" s="158" t="str">
        <f>IF(R248&lt;&gt;"",R248,IF(M248&lt;&gt;"",M248,IF(I248&lt;&gt;"",I248,IF(E248&lt;&gt;"",E248,""))))</f>
        <v/>
      </c>
      <c r="X248" s="47">
        <f>IF(U248&lt;&gt;"",U248,IF(P248&lt;&gt;"",P248,IF(L248&lt;&gt;"",L248,IF(H248&lt;&gt;"",H248,""))))</f>
        <v>0</v>
      </c>
    </row>
    <row r="249" spans="1:24">
      <c r="M249" s="57"/>
      <c r="N249" s="74"/>
      <c r="O249" s="74"/>
      <c r="P249" s="74"/>
      <c r="Q249" s="75"/>
      <c r="R249" s="74"/>
      <c r="S249" s="75"/>
      <c r="T249" s="74"/>
      <c r="X249" s="1"/>
    </row>
    <row r="250" spans="1:24">
      <c r="M250" s="57"/>
      <c r="N250" s="74"/>
      <c r="O250" s="74"/>
      <c r="P250" s="74"/>
      <c r="Q250" s="75"/>
      <c r="R250" s="74"/>
      <c r="S250" s="75"/>
      <c r="T250" s="74"/>
      <c r="X250" s="1"/>
    </row>
    <row r="251" spans="1:24">
      <c r="X251" s="1"/>
    </row>
    <row r="252" spans="1:24" ht="17">
      <c r="B252" s="78" t="s">
        <v>872</v>
      </c>
      <c r="C252" s="80" t="s">
        <v>873</v>
      </c>
      <c r="X252" s="1"/>
    </row>
    <row r="253" spans="1:24" ht="160">
      <c r="A253" s="10">
        <v>369</v>
      </c>
      <c r="B253" s="3" t="s">
        <v>874</v>
      </c>
      <c r="C253" s="3" t="s">
        <v>875</v>
      </c>
      <c r="D253" s="3" t="s">
        <v>876</v>
      </c>
      <c r="E253" s="46">
        <v>5</v>
      </c>
      <c r="F253" s="3" t="s">
        <v>877</v>
      </c>
      <c r="G253" s="3"/>
      <c r="H253" s="46">
        <v>4</v>
      </c>
      <c r="I253" s="48"/>
      <c r="J253"/>
      <c r="K253"/>
      <c r="L253"/>
      <c r="M253" s="56"/>
      <c r="N253" s="69"/>
      <c r="O253" s="69"/>
      <c r="P253" s="70"/>
      <c r="Q253" s="71"/>
      <c r="R253" s="56"/>
      <c r="S253" s="72"/>
      <c r="T253" s="69"/>
      <c r="U253" s="70"/>
      <c r="V253" s="71"/>
      <c r="W253" s="158">
        <f>IF(R253&lt;&gt;"",R253,IF(M253&lt;&gt;"",M253,IF(I253&lt;&gt;"",I253,IF(E253&lt;&gt;"",E253,""))))</f>
        <v>5</v>
      </c>
      <c r="X253" s="47">
        <f>IF(U253&lt;&gt;"",U253,IF(P253&lt;&gt;"",P253,IF(L253&lt;&gt;"",L253,IF(H253&lt;&gt;"",H253,""))))</f>
        <v>4</v>
      </c>
    </row>
    <row r="254" spans="1:24" s="1" customFormat="1">
      <c r="A254" s="73"/>
      <c r="E254" s="73"/>
      <c r="H254" s="73"/>
      <c r="I254" s="48"/>
      <c r="J254"/>
      <c r="K254"/>
      <c r="L254"/>
      <c r="M254" s="74"/>
      <c r="N254" s="74"/>
      <c r="O254" s="74"/>
      <c r="P254" s="74"/>
      <c r="Q254" s="75"/>
      <c r="R254" s="74"/>
      <c r="S254" s="75"/>
      <c r="T254" s="74"/>
      <c r="U254" s="74"/>
      <c r="V254" s="75"/>
      <c r="W254"/>
    </row>
    <row r="255" spans="1:24" ht="240">
      <c r="A255" s="10">
        <v>370</v>
      </c>
      <c r="B255" s="3" t="s">
        <v>878</v>
      </c>
      <c r="C255" s="3" t="s">
        <v>879</v>
      </c>
      <c r="D255" s="3" t="s">
        <v>880</v>
      </c>
      <c r="E255" s="46">
        <v>5</v>
      </c>
      <c r="F255" s="3" t="s">
        <v>881</v>
      </c>
      <c r="G255" s="3"/>
      <c r="H255" s="46">
        <v>4</v>
      </c>
      <c r="I255" s="48"/>
      <c r="J255"/>
      <c r="K255"/>
      <c r="L255"/>
      <c r="M255" s="56"/>
      <c r="N255" s="69"/>
      <c r="O255" s="69"/>
      <c r="P255" s="70"/>
      <c r="Q255" s="71"/>
      <c r="R255" s="56"/>
      <c r="S255" s="72"/>
      <c r="T255" s="69"/>
      <c r="U255" s="70"/>
      <c r="V255" s="71"/>
      <c r="W255" s="158">
        <f>IF(R255&lt;&gt;"",R255,IF(M255&lt;&gt;"",M255,IF(I255&lt;&gt;"",I255,IF(E255&lt;&gt;"",E255,""))))</f>
        <v>5</v>
      </c>
      <c r="X255" s="47">
        <f>IF(U255&lt;&gt;"",U255,IF(P255&lt;&gt;"",P255,IF(L255&lt;&gt;"",L255,IF(H255&lt;&gt;"",H255,""))))</f>
        <v>4</v>
      </c>
    </row>
    <row r="256" spans="1:24" s="1" customFormat="1">
      <c r="A256" s="73"/>
      <c r="E256" s="73"/>
      <c r="H256" s="73"/>
      <c r="I256" s="48"/>
      <c r="J256"/>
      <c r="K256"/>
      <c r="L256"/>
      <c r="M256" s="74"/>
      <c r="N256" s="74"/>
      <c r="O256" s="74"/>
      <c r="P256" s="74"/>
      <c r="Q256" s="75"/>
      <c r="R256" s="74"/>
      <c r="S256" s="75"/>
      <c r="T256" s="74"/>
      <c r="U256" s="74"/>
      <c r="V256" s="75"/>
      <c r="W256"/>
    </row>
    <row r="257" spans="1:24" ht="96">
      <c r="A257" s="10">
        <v>371</v>
      </c>
      <c r="B257" s="3" t="s">
        <v>882</v>
      </c>
      <c r="C257" s="3" t="s">
        <v>883</v>
      </c>
      <c r="D257" s="3" t="s">
        <v>884</v>
      </c>
      <c r="E257" s="46">
        <v>5</v>
      </c>
      <c r="F257" s="3" t="s">
        <v>885</v>
      </c>
      <c r="G257" s="3"/>
      <c r="H257" s="46">
        <v>4</v>
      </c>
      <c r="I257" s="48"/>
      <c r="J257"/>
      <c r="K257"/>
      <c r="L257"/>
      <c r="M257" s="56"/>
      <c r="N257" s="69"/>
      <c r="O257" s="69"/>
      <c r="P257" s="70"/>
      <c r="Q257" s="71"/>
      <c r="R257" s="56"/>
      <c r="S257" s="72"/>
      <c r="T257" s="69"/>
      <c r="U257" s="70"/>
      <c r="V257" s="71"/>
      <c r="W257" s="158">
        <f>IF(R257&lt;&gt;"",R257,IF(M257&lt;&gt;"",M257,IF(I257&lt;&gt;"",I257,IF(E257&lt;&gt;"",E257,""))))</f>
        <v>5</v>
      </c>
      <c r="X257" s="47">
        <f>IF(U257&lt;&gt;"",U257,IF(P257&lt;&gt;"",P257,IF(L257&lt;&gt;"",L257,IF(H257&lt;&gt;"",H257,""))))</f>
        <v>4</v>
      </c>
    </row>
    <row r="258" spans="1:24" s="1" customFormat="1">
      <c r="A258" s="73"/>
      <c r="E258" s="73"/>
      <c r="H258" s="73"/>
      <c r="I258" s="48"/>
      <c r="J258"/>
      <c r="K258"/>
      <c r="L258"/>
      <c r="M258" s="74"/>
      <c r="N258" s="74"/>
      <c r="O258" s="74"/>
      <c r="P258" s="74"/>
      <c r="Q258" s="75"/>
      <c r="R258" s="74"/>
      <c r="S258" s="75"/>
      <c r="T258" s="74"/>
      <c r="U258" s="74"/>
      <c r="V258" s="75"/>
      <c r="W258"/>
    </row>
    <row r="259" spans="1:24" ht="80">
      <c r="A259" s="10">
        <v>372</v>
      </c>
      <c r="B259" s="3" t="s">
        <v>886</v>
      </c>
      <c r="C259" s="3" t="s">
        <v>887</v>
      </c>
      <c r="D259" s="3" t="s">
        <v>888</v>
      </c>
      <c r="E259" s="46">
        <v>5</v>
      </c>
      <c r="F259" s="3" t="s">
        <v>889</v>
      </c>
      <c r="G259" s="3"/>
      <c r="H259" s="46">
        <v>4</v>
      </c>
      <c r="I259" s="48"/>
      <c r="J259"/>
      <c r="K259"/>
      <c r="L259"/>
      <c r="M259" s="56"/>
      <c r="N259" s="69"/>
      <c r="O259" s="69"/>
      <c r="P259" s="70"/>
      <c r="Q259" s="71"/>
      <c r="R259" s="56"/>
      <c r="S259" s="72"/>
      <c r="T259" s="69"/>
      <c r="U259" s="70"/>
      <c r="V259" s="71"/>
      <c r="W259" s="158">
        <f>IF(R259&lt;&gt;"",R259,IF(M259&lt;&gt;"",M259,IF(I259&lt;&gt;"",I259,IF(E259&lt;&gt;"",E259,""))))</f>
        <v>5</v>
      </c>
      <c r="X259" s="47">
        <f>IF(U259&lt;&gt;"",U259,IF(P259&lt;&gt;"",P259,IF(L259&lt;&gt;"",L259,IF(H259&lt;&gt;"",H259,""))))</f>
        <v>4</v>
      </c>
    </row>
    <row r="260" spans="1:24">
      <c r="I260" s="48"/>
      <c r="J260"/>
      <c r="K260"/>
      <c r="L260"/>
      <c r="X260" s="1"/>
    </row>
    <row r="261" spans="1:24">
      <c r="I261" s="48"/>
      <c r="J261"/>
      <c r="K261"/>
      <c r="L261"/>
      <c r="X261" s="1"/>
    </row>
    <row r="262" spans="1:24" ht="17">
      <c r="B262" s="78" t="s">
        <v>890</v>
      </c>
      <c r="C262" s="80" t="s">
        <v>891</v>
      </c>
      <c r="I262" s="48"/>
      <c r="J262"/>
      <c r="K262"/>
      <c r="L262"/>
      <c r="X262" s="1"/>
    </row>
    <row r="263" spans="1:24" ht="112">
      <c r="A263" s="10">
        <v>373</v>
      </c>
      <c r="B263" s="3" t="s">
        <v>892</v>
      </c>
      <c r="C263" s="3" t="s">
        <v>893</v>
      </c>
      <c r="D263" s="3" t="s">
        <v>894</v>
      </c>
      <c r="E263" s="46">
        <v>4</v>
      </c>
      <c r="F263" s="3" t="s">
        <v>895</v>
      </c>
      <c r="G263" s="3"/>
      <c r="H263" s="46">
        <v>3</v>
      </c>
      <c r="I263" s="48"/>
      <c r="J263"/>
      <c r="K263"/>
      <c r="L263"/>
      <c r="M263" s="56"/>
      <c r="N263" s="69"/>
      <c r="O263" s="69"/>
      <c r="P263" s="70"/>
      <c r="Q263" s="71"/>
      <c r="R263" s="56"/>
      <c r="S263" s="72"/>
      <c r="T263" s="69"/>
      <c r="U263" s="70"/>
      <c r="V263" s="71"/>
      <c r="W263" s="158">
        <f>IF(R263&lt;&gt;"",R263,IF(M263&lt;&gt;"",M263,IF(I263&lt;&gt;"",I263,IF(E263&lt;&gt;"",E263,""))))</f>
        <v>4</v>
      </c>
      <c r="X263" s="47">
        <f>IF(U263&lt;&gt;"",U263,IF(P263&lt;&gt;"",P263,IF(L263&lt;&gt;"",L263,IF(H263&lt;&gt;"",H263,""))))</f>
        <v>3</v>
      </c>
    </row>
    <row r="264" spans="1:24" s="1" customFormat="1">
      <c r="A264" s="73"/>
      <c r="E264" s="73"/>
      <c r="H264" s="73"/>
      <c r="I264" s="48"/>
      <c r="J264"/>
      <c r="K264"/>
      <c r="L264"/>
      <c r="M264" s="74"/>
      <c r="N264" s="74"/>
      <c r="O264" s="74"/>
      <c r="P264" s="74"/>
      <c r="Q264" s="75"/>
      <c r="R264" s="74"/>
      <c r="S264" s="75"/>
      <c r="T264" s="74"/>
      <c r="U264" s="74"/>
      <c r="V264" s="75"/>
      <c r="W264"/>
    </row>
    <row r="265" spans="1:24" ht="64">
      <c r="A265" s="10">
        <v>374</v>
      </c>
      <c r="B265" s="3" t="s">
        <v>896</v>
      </c>
      <c r="C265" s="3" t="s">
        <v>897</v>
      </c>
      <c r="D265" s="3" t="s">
        <v>898</v>
      </c>
      <c r="E265" s="46">
        <v>4</v>
      </c>
      <c r="F265" s="3" t="s">
        <v>899</v>
      </c>
      <c r="G265" s="3"/>
      <c r="H265" s="46">
        <v>2</v>
      </c>
      <c r="I265" s="48"/>
      <c r="J265"/>
      <c r="K265"/>
      <c r="L265"/>
      <c r="M265" s="56"/>
      <c r="N265" s="69"/>
      <c r="O265" s="69"/>
      <c r="P265" s="70"/>
      <c r="Q265" s="71"/>
      <c r="R265" s="56"/>
      <c r="S265" s="72"/>
      <c r="T265" s="69"/>
      <c r="U265" s="70"/>
      <c r="V265" s="71"/>
      <c r="W265" s="158">
        <f>IF(R265&lt;&gt;"",R265,IF(M265&lt;&gt;"",M265,IF(I265&lt;&gt;"",I265,IF(E265&lt;&gt;"",E265,""))))</f>
        <v>4</v>
      </c>
      <c r="X265" s="47">
        <f>IF(U265&lt;&gt;"",U265,IF(P265&lt;&gt;"",P265,IF(L265&lt;&gt;"",L265,IF(H265&lt;&gt;"",H265,""))))</f>
        <v>2</v>
      </c>
    </row>
    <row r="266" spans="1:24" s="1" customFormat="1">
      <c r="A266" s="73"/>
      <c r="E266" s="73"/>
      <c r="H266" s="73"/>
      <c r="I266" s="48"/>
      <c r="J266"/>
      <c r="K266"/>
      <c r="L266"/>
      <c r="M266" s="74"/>
      <c r="N266" s="74"/>
      <c r="O266" s="74"/>
      <c r="P266" s="74"/>
      <c r="Q266" s="75"/>
      <c r="R266" s="74"/>
      <c r="S266" s="75"/>
      <c r="T266" s="74"/>
      <c r="U266" s="74"/>
      <c r="V266" s="75"/>
      <c r="W266"/>
    </row>
    <row r="267" spans="1:24" ht="80">
      <c r="A267" s="10">
        <v>375</v>
      </c>
      <c r="B267" s="3" t="s">
        <v>900</v>
      </c>
      <c r="C267" s="3" t="s">
        <v>901</v>
      </c>
      <c r="D267" s="3" t="s">
        <v>902</v>
      </c>
      <c r="E267" s="46">
        <v>3</v>
      </c>
      <c r="F267" s="3" t="s">
        <v>903</v>
      </c>
      <c r="G267" s="3"/>
      <c r="H267" s="46">
        <v>2</v>
      </c>
      <c r="I267" s="48"/>
      <c r="J267"/>
      <c r="K267"/>
      <c r="L267"/>
      <c r="M267" s="56"/>
      <c r="N267" s="69"/>
      <c r="O267" s="69"/>
      <c r="P267" s="70"/>
      <c r="Q267" s="71"/>
      <c r="R267" s="56"/>
      <c r="S267" s="72"/>
      <c r="T267" s="69"/>
      <c r="U267" s="70"/>
      <c r="V267" s="71"/>
      <c r="W267" s="158">
        <f>IF(R267&lt;&gt;"",R267,IF(M267&lt;&gt;"",M267,IF(I267&lt;&gt;"",I267,IF(E267&lt;&gt;"",E267,""))))</f>
        <v>3</v>
      </c>
      <c r="X267" s="47">
        <f>IF(U267&lt;&gt;"",U267,IF(P267&lt;&gt;"",P267,IF(L267&lt;&gt;"",L267,IF(H267&lt;&gt;"",H267,""))))</f>
        <v>2</v>
      </c>
    </row>
    <row r="268" spans="1:24">
      <c r="I268" s="48"/>
      <c r="J268"/>
      <c r="K268"/>
      <c r="L268"/>
      <c r="X268" s="1"/>
    </row>
    <row r="269" spans="1:24">
      <c r="I269" s="48"/>
      <c r="J269"/>
      <c r="K269"/>
      <c r="L269"/>
      <c r="X269" s="1"/>
    </row>
    <row r="270" spans="1:24">
      <c r="I270" s="48"/>
      <c r="J270"/>
      <c r="K270"/>
      <c r="L270"/>
      <c r="X270" s="1"/>
    </row>
    <row r="271" spans="1:24" ht="17">
      <c r="B271" s="55" t="s">
        <v>51</v>
      </c>
      <c r="I271" s="48"/>
      <c r="J271"/>
      <c r="K271"/>
      <c r="L271"/>
      <c r="X271" s="1"/>
    </row>
    <row r="272" spans="1:24" ht="64">
      <c r="A272" s="10">
        <v>376</v>
      </c>
      <c r="B272" s="3" t="s">
        <v>904</v>
      </c>
      <c r="C272" s="3" t="s">
        <v>905</v>
      </c>
      <c r="D272" s="3" t="s">
        <v>906</v>
      </c>
      <c r="E272" s="46">
        <v>5</v>
      </c>
      <c r="F272" s="3" t="s">
        <v>907</v>
      </c>
      <c r="G272" s="3"/>
      <c r="H272" s="46">
        <v>3</v>
      </c>
      <c r="I272" s="48"/>
      <c r="J272"/>
      <c r="K272"/>
      <c r="L272"/>
      <c r="M272" s="56"/>
      <c r="N272" s="69"/>
      <c r="O272" s="69"/>
      <c r="P272" s="70"/>
      <c r="Q272" s="71"/>
      <c r="R272" s="56"/>
      <c r="S272" s="72"/>
      <c r="T272" s="69"/>
      <c r="U272" s="70"/>
      <c r="V272" s="71"/>
      <c r="W272" s="158">
        <f>IF(R272&lt;&gt;"",R272,IF(M272&lt;&gt;"",M272,IF(I272&lt;&gt;"",I272,IF(E272&lt;&gt;"",E272,""))))</f>
        <v>5</v>
      </c>
      <c r="X272" s="47">
        <f>IF(U272&lt;&gt;"",U272,IF(P272&lt;&gt;"",P272,IF(L272&lt;&gt;"",L272,IF(H272&lt;&gt;"",H272,""))))</f>
        <v>3</v>
      </c>
    </row>
    <row r="273" spans="1:24" s="1" customFormat="1">
      <c r="A273" s="73"/>
      <c r="E273" s="73"/>
      <c r="H273" s="73"/>
      <c r="I273" s="48"/>
      <c r="J273"/>
      <c r="K273"/>
      <c r="L273"/>
      <c r="M273" s="74"/>
      <c r="N273" s="74"/>
      <c r="O273" s="74"/>
      <c r="P273" s="74"/>
      <c r="Q273" s="75"/>
      <c r="R273" s="74"/>
      <c r="S273" s="75"/>
      <c r="T273" s="74"/>
      <c r="U273" s="74"/>
      <c r="V273" s="75"/>
      <c r="W273"/>
    </row>
    <row r="274" spans="1:24" ht="160">
      <c r="A274" s="10">
        <v>377</v>
      </c>
      <c r="B274" s="3" t="s">
        <v>908</v>
      </c>
      <c r="C274" s="3" t="s">
        <v>909</v>
      </c>
      <c r="D274" s="3" t="s">
        <v>910</v>
      </c>
      <c r="E274" s="46">
        <v>5</v>
      </c>
      <c r="F274" s="3" t="s">
        <v>911</v>
      </c>
      <c r="G274" s="3"/>
      <c r="H274" s="46">
        <v>3</v>
      </c>
      <c r="I274" s="48"/>
      <c r="J274"/>
      <c r="K274"/>
      <c r="L274"/>
      <c r="M274" s="56"/>
      <c r="N274" s="69"/>
      <c r="O274" s="69"/>
      <c r="P274" s="70"/>
      <c r="Q274" s="71"/>
      <c r="R274" s="56"/>
      <c r="S274" s="72"/>
      <c r="T274" s="69"/>
      <c r="U274" s="70"/>
      <c r="V274" s="71"/>
      <c r="W274" s="158">
        <f>IF(R274&lt;&gt;"",R274,IF(M274&lt;&gt;"",M274,IF(I274&lt;&gt;"",I274,IF(E274&lt;&gt;"",E274,""))))</f>
        <v>5</v>
      </c>
      <c r="X274" s="47">
        <f>IF(U274&lt;&gt;"",U274,IF(P274&lt;&gt;"",P274,IF(L274&lt;&gt;"",L274,IF(H274&lt;&gt;"",H274,""))))</f>
        <v>3</v>
      </c>
    </row>
    <row r="275" spans="1:24" s="1" customFormat="1">
      <c r="A275" s="73"/>
      <c r="E275" s="73"/>
      <c r="H275" s="73"/>
      <c r="I275" s="48"/>
      <c r="J275"/>
      <c r="K275"/>
      <c r="L275"/>
      <c r="M275" s="74"/>
      <c r="N275" s="74"/>
      <c r="O275" s="74"/>
      <c r="P275" s="74"/>
      <c r="Q275" s="75"/>
      <c r="R275" s="74"/>
      <c r="S275" s="75"/>
      <c r="T275" s="74"/>
      <c r="U275" s="74"/>
      <c r="V275" s="75"/>
      <c r="W275"/>
    </row>
    <row r="276" spans="1:24" ht="64">
      <c r="A276" s="10">
        <v>378</v>
      </c>
      <c r="B276" s="3" t="s">
        <v>100</v>
      </c>
      <c r="C276" s="3" t="s">
        <v>101</v>
      </c>
      <c r="D276" s="3" t="s">
        <v>912</v>
      </c>
      <c r="E276" s="46"/>
      <c r="F276" s="3" t="s">
        <v>913</v>
      </c>
      <c r="G276" s="3"/>
      <c r="H276" s="46">
        <v>2</v>
      </c>
      <c r="I276" s="48"/>
      <c r="J276"/>
      <c r="K276"/>
      <c r="L276"/>
      <c r="M276" s="56"/>
      <c r="N276" s="69"/>
      <c r="O276" s="69"/>
      <c r="P276" s="70"/>
      <c r="Q276" s="71"/>
      <c r="R276" s="56"/>
      <c r="S276" s="72"/>
      <c r="T276" s="69"/>
      <c r="U276" s="70"/>
      <c r="V276" s="71"/>
      <c r="W276" s="158" t="str">
        <f>IF(R276&lt;&gt;"",R276,IF(M276&lt;&gt;"",M276,IF(I276&lt;&gt;"",I276,IF(E276&lt;&gt;"",E276,""))))</f>
        <v/>
      </c>
      <c r="X276" s="47">
        <f>IF(U276&lt;&gt;"",U276,IF(P276&lt;&gt;"",P276,IF(L276&lt;&gt;"",L276,IF(H276&lt;&gt;"",H276,""))))</f>
        <v>2</v>
      </c>
    </row>
    <row r="277" spans="1:24" s="1" customFormat="1">
      <c r="A277" s="73"/>
      <c r="E277" s="73"/>
      <c r="H277" s="73"/>
      <c r="I277" s="48"/>
      <c r="J277"/>
      <c r="K277"/>
      <c r="L277"/>
      <c r="M277" s="74"/>
      <c r="N277" s="74"/>
      <c r="O277" s="74"/>
      <c r="P277" s="74"/>
      <c r="Q277" s="75"/>
      <c r="R277" s="74"/>
      <c r="S277" s="75"/>
      <c r="T277" s="74"/>
      <c r="U277" s="74"/>
      <c r="V277" s="75"/>
      <c r="W277"/>
    </row>
    <row r="278" spans="1:24" ht="256">
      <c r="A278" s="10">
        <v>379</v>
      </c>
      <c r="B278" s="3" t="s">
        <v>914</v>
      </c>
      <c r="C278" s="3" t="s">
        <v>915</v>
      </c>
      <c r="D278" s="3" t="s">
        <v>916</v>
      </c>
      <c r="E278" s="46">
        <v>4</v>
      </c>
      <c r="F278" s="3" t="s">
        <v>917</v>
      </c>
      <c r="G278" s="3"/>
      <c r="H278" s="46">
        <v>3</v>
      </c>
      <c r="I278" s="48"/>
      <c r="J278"/>
      <c r="K278"/>
      <c r="L278"/>
      <c r="M278" s="56"/>
      <c r="N278" s="69"/>
      <c r="O278" s="69"/>
      <c r="P278" s="70"/>
      <c r="Q278" s="71"/>
      <c r="R278" s="56"/>
      <c r="S278" s="72"/>
      <c r="T278" s="69"/>
      <c r="U278" s="70"/>
      <c r="V278" s="71"/>
      <c r="W278" s="158">
        <f>IF(R278&lt;&gt;"",R278,IF(M278&lt;&gt;"",M278,IF(I278&lt;&gt;"",I278,IF(E278&lt;&gt;"",E278,""))))</f>
        <v>4</v>
      </c>
      <c r="X278" s="47">
        <f>IF(U278&lt;&gt;"",U278,IF(P278&lt;&gt;"",P278,IF(L278&lt;&gt;"",L278,IF(H278&lt;&gt;"",H278,""))))</f>
        <v>3</v>
      </c>
    </row>
    <row r="279" spans="1:24" s="1" customFormat="1">
      <c r="A279" s="73"/>
      <c r="E279" s="73"/>
      <c r="H279" s="73"/>
      <c r="I279" s="48"/>
      <c r="J279"/>
      <c r="K279"/>
      <c r="L279"/>
      <c r="M279" s="74"/>
      <c r="N279" s="74"/>
      <c r="O279" s="74"/>
      <c r="P279" s="74"/>
      <c r="Q279" s="75"/>
      <c r="R279" s="74"/>
      <c r="S279" s="75"/>
      <c r="T279" s="74"/>
      <c r="U279" s="74"/>
      <c r="V279" s="75"/>
      <c r="W279"/>
    </row>
    <row r="280" spans="1:24" ht="112">
      <c r="A280" s="10">
        <v>380</v>
      </c>
      <c r="B280" s="3" t="s">
        <v>918</v>
      </c>
      <c r="C280" s="3" t="s">
        <v>919</v>
      </c>
      <c r="D280" s="3" t="s">
        <v>920</v>
      </c>
      <c r="E280" s="46"/>
      <c r="F280" s="3" t="s">
        <v>921</v>
      </c>
      <c r="G280" s="3"/>
      <c r="H280" s="46">
        <v>1</v>
      </c>
      <c r="I280" s="48"/>
      <c r="J280"/>
      <c r="K280"/>
      <c r="L280"/>
      <c r="M280" s="56"/>
      <c r="N280" s="69"/>
      <c r="O280" s="69"/>
      <c r="P280" s="70"/>
      <c r="Q280" s="71"/>
      <c r="R280" s="56"/>
      <c r="S280" s="72"/>
      <c r="T280" s="69"/>
      <c r="U280" s="70"/>
      <c r="V280" s="71"/>
      <c r="W280" s="158" t="str">
        <f>IF(R280&lt;&gt;"",R280,IF(M280&lt;&gt;"",M280,IF(I280&lt;&gt;"",I280,IF(E280&lt;&gt;"",E280,""))))</f>
        <v/>
      </c>
      <c r="X280" s="47">
        <f>IF(U280&lt;&gt;"",U280,IF(P280&lt;&gt;"",P280,IF(L280&lt;&gt;"",L280,IF(H280&lt;&gt;"",H280,""))))</f>
        <v>1</v>
      </c>
    </row>
    <row r="281" spans="1:24" s="1" customFormat="1">
      <c r="A281" s="73"/>
      <c r="E281" s="73"/>
      <c r="H281" s="73"/>
      <c r="I281" s="48"/>
      <c r="J281"/>
      <c r="K281"/>
      <c r="L281"/>
      <c r="M281" s="74"/>
      <c r="N281" s="74"/>
      <c r="O281" s="74"/>
      <c r="P281" s="74"/>
      <c r="Q281" s="75"/>
      <c r="R281" s="74"/>
      <c r="S281" s="75"/>
      <c r="T281" s="74"/>
      <c r="U281" s="74"/>
      <c r="V281" s="75"/>
      <c r="W281"/>
    </row>
    <row r="282" spans="1:24" ht="144">
      <c r="A282" s="10">
        <v>381</v>
      </c>
      <c r="B282" s="3" t="s">
        <v>922</v>
      </c>
      <c r="C282" s="3" t="s">
        <v>298</v>
      </c>
      <c r="D282" s="3" t="s">
        <v>923</v>
      </c>
      <c r="E282" s="46">
        <v>4</v>
      </c>
      <c r="F282" s="3" t="s">
        <v>924</v>
      </c>
      <c r="G282" s="3"/>
      <c r="H282" s="46">
        <v>3</v>
      </c>
      <c r="I282" s="48"/>
      <c r="J282"/>
      <c r="K282"/>
      <c r="L282"/>
      <c r="M282" s="56"/>
      <c r="N282" s="69"/>
      <c r="O282" s="69"/>
      <c r="P282" s="70"/>
      <c r="Q282" s="71"/>
      <c r="R282" s="56"/>
      <c r="S282" s="72"/>
      <c r="T282" s="69"/>
      <c r="U282" s="70"/>
      <c r="V282" s="71"/>
      <c r="W282" s="158">
        <f>IF(R282&lt;&gt;"",R282,IF(M282&lt;&gt;"",M282,IF(I282&lt;&gt;"",I282,IF(E282&lt;&gt;"",E282,""))))</f>
        <v>4</v>
      </c>
      <c r="X282" s="47">
        <f>IF(U282&lt;&gt;"",U282,IF(P282&lt;&gt;"",P282,IF(L282&lt;&gt;"",L282,IF(H282&lt;&gt;"",H282,""))))</f>
        <v>3</v>
      </c>
    </row>
    <row r="283" spans="1:24" s="1" customFormat="1">
      <c r="A283" s="73"/>
      <c r="E283" s="73"/>
      <c r="H283" s="73"/>
      <c r="I283" s="48"/>
      <c r="J283"/>
      <c r="K283"/>
      <c r="L283"/>
      <c r="M283" s="74"/>
      <c r="N283" s="74"/>
      <c r="O283" s="74"/>
      <c r="P283" s="74"/>
      <c r="Q283" s="75"/>
      <c r="R283" s="74"/>
      <c r="S283" s="75"/>
      <c r="T283" s="74"/>
      <c r="U283" s="74"/>
      <c r="V283" s="75"/>
      <c r="W283"/>
    </row>
    <row r="284" spans="1:24" ht="112">
      <c r="A284" s="10">
        <v>382</v>
      </c>
      <c r="B284" s="3" t="s">
        <v>300</v>
      </c>
      <c r="C284" s="3" t="s">
        <v>301</v>
      </c>
      <c r="D284" s="3" t="s">
        <v>925</v>
      </c>
      <c r="E284" s="46"/>
      <c r="F284" s="3" t="s">
        <v>926</v>
      </c>
      <c r="G284" s="3"/>
      <c r="H284" s="46">
        <v>1</v>
      </c>
      <c r="I284" s="48"/>
      <c r="J284"/>
      <c r="K284"/>
      <c r="L284"/>
      <c r="M284" s="56"/>
      <c r="N284" s="69"/>
      <c r="O284" s="69"/>
      <c r="P284" s="70"/>
      <c r="Q284" s="71"/>
      <c r="R284" s="56"/>
      <c r="S284" s="72"/>
      <c r="T284" s="69"/>
      <c r="U284" s="70"/>
      <c r="V284" s="71"/>
      <c r="W284" s="158" t="str">
        <f>IF(R284&lt;&gt;"",R284,IF(M284&lt;&gt;"",M284,IF(I284&lt;&gt;"",I284,IF(E284&lt;&gt;"",E284,""))))</f>
        <v/>
      </c>
      <c r="X284" s="47">
        <f>IF(U284&lt;&gt;"",U284,IF(P284&lt;&gt;"",P284,IF(L284&lt;&gt;"",L284,IF(H284&lt;&gt;"",H284,""))))</f>
        <v>1</v>
      </c>
    </row>
    <row r="285" spans="1:24" s="1" customFormat="1">
      <c r="A285" s="73"/>
      <c r="E285" s="73"/>
      <c r="H285" s="73"/>
      <c r="I285" s="48"/>
      <c r="J285"/>
      <c r="K285"/>
      <c r="L285"/>
      <c r="M285" s="74"/>
      <c r="N285" s="74"/>
      <c r="O285" s="74"/>
      <c r="P285" s="74"/>
      <c r="Q285" s="75"/>
      <c r="R285" s="74"/>
      <c r="S285" s="75"/>
      <c r="T285" s="74"/>
      <c r="U285" s="74"/>
      <c r="V285" s="75"/>
      <c r="W285"/>
    </row>
    <row r="286" spans="1:24" ht="192">
      <c r="A286" s="10">
        <v>383</v>
      </c>
      <c r="B286" s="3" t="s">
        <v>927</v>
      </c>
      <c r="C286" s="3" t="s">
        <v>308</v>
      </c>
      <c r="D286" s="3" t="s">
        <v>928</v>
      </c>
      <c r="E286" s="46">
        <v>3</v>
      </c>
      <c r="F286" s="3" t="s">
        <v>929</v>
      </c>
      <c r="G286" s="3"/>
      <c r="H286" s="46">
        <v>3</v>
      </c>
      <c r="I286" s="48"/>
      <c r="J286"/>
      <c r="K286"/>
      <c r="L286"/>
      <c r="M286" s="56"/>
      <c r="N286" s="69"/>
      <c r="O286" s="69"/>
      <c r="P286" s="70"/>
      <c r="Q286" s="71"/>
      <c r="R286" s="56"/>
      <c r="S286" s="72"/>
      <c r="T286" s="69"/>
      <c r="U286" s="70"/>
      <c r="V286" s="71"/>
      <c r="W286" s="158">
        <f>IF(R286&lt;&gt;"",R286,IF(M286&lt;&gt;"",M286,IF(I286&lt;&gt;"",I286,IF(E286&lt;&gt;"",E286,""))))</f>
        <v>3</v>
      </c>
      <c r="X286" s="47">
        <f>IF(U286&lt;&gt;"",U286,IF(P286&lt;&gt;"",P286,IF(L286&lt;&gt;"",L286,IF(H286&lt;&gt;"",H286,""))))</f>
        <v>3</v>
      </c>
    </row>
    <row r="287" spans="1:24" s="1" customFormat="1">
      <c r="A287" s="73"/>
      <c r="E287" s="73"/>
      <c r="H287" s="73"/>
      <c r="I287" s="48"/>
      <c r="J287"/>
      <c r="K287"/>
      <c r="L287"/>
      <c r="M287" s="74"/>
      <c r="N287" s="74"/>
      <c r="O287" s="74"/>
      <c r="P287" s="74"/>
      <c r="Q287" s="75"/>
      <c r="R287" s="74"/>
      <c r="S287" s="75"/>
      <c r="T287" s="74"/>
      <c r="U287" s="74"/>
      <c r="V287" s="75"/>
      <c r="W287"/>
    </row>
    <row r="288" spans="1:24" ht="224">
      <c r="A288" s="10">
        <v>384</v>
      </c>
      <c r="B288" s="3" t="s">
        <v>309</v>
      </c>
      <c r="C288" s="3" t="s">
        <v>310</v>
      </c>
      <c r="D288" s="3" t="s">
        <v>930</v>
      </c>
      <c r="E288" s="46">
        <v>4</v>
      </c>
      <c r="F288" s="3" t="s">
        <v>931</v>
      </c>
      <c r="G288" s="3"/>
      <c r="H288" s="46">
        <v>3</v>
      </c>
      <c r="I288" s="48"/>
      <c r="J288"/>
      <c r="K288"/>
      <c r="L288"/>
      <c r="M288" s="56"/>
      <c r="N288" s="69"/>
      <c r="O288" s="69"/>
      <c r="P288" s="70"/>
      <c r="Q288" s="71"/>
      <c r="R288" s="56"/>
      <c r="S288" s="72"/>
      <c r="T288" s="69"/>
      <c r="U288" s="70"/>
      <c r="V288" s="71"/>
      <c r="W288" s="158">
        <f>IF(R288&lt;&gt;"",R288,IF(M288&lt;&gt;"",M288,IF(I288&lt;&gt;"",I288,IF(E288&lt;&gt;"",E288,""))))</f>
        <v>4</v>
      </c>
      <c r="X288" s="47">
        <f>IF(U288&lt;&gt;"",U288,IF(P288&lt;&gt;"",P288,IF(L288&lt;&gt;"",L288,IF(H288&lt;&gt;"",H288,""))))</f>
        <v>3</v>
      </c>
    </row>
    <row r="289" spans="1:24" s="1" customFormat="1">
      <c r="A289" s="73"/>
      <c r="E289" s="73"/>
      <c r="H289" s="73"/>
      <c r="I289" s="48"/>
      <c r="J289"/>
      <c r="K289"/>
      <c r="L289"/>
      <c r="M289" s="74"/>
      <c r="N289" s="74"/>
      <c r="O289" s="74"/>
      <c r="P289" s="74"/>
      <c r="Q289" s="75"/>
      <c r="R289" s="74"/>
      <c r="S289" s="75"/>
      <c r="T289" s="74"/>
      <c r="U289" s="74"/>
      <c r="V289" s="75"/>
      <c r="W289"/>
    </row>
    <row r="290" spans="1:24" ht="80">
      <c r="A290" s="10">
        <v>385</v>
      </c>
      <c r="B290" s="3" t="s">
        <v>312</v>
      </c>
      <c r="C290" s="3" t="s">
        <v>313</v>
      </c>
      <c r="D290" s="3" t="s">
        <v>932</v>
      </c>
      <c r="E290" s="46"/>
      <c r="F290" s="3" t="s">
        <v>933</v>
      </c>
      <c r="G290" s="3"/>
      <c r="H290" s="46">
        <v>4</v>
      </c>
      <c r="I290" s="48"/>
      <c r="J290"/>
      <c r="K290"/>
      <c r="L290"/>
      <c r="M290" s="56"/>
      <c r="N290" s="69"/>
      <c r="O290" s="69"/>
      <c r="P290" s="70"/>
      <c r="Q290" s="71"/>
      <c r="R290" s="56"/>
      <c r="S290" s="72"/>
      <c r="T290" s="69"/>
      <c r="U290" s="70"/>
      <c r="V290" s="71"/>
      <c r="W290" s="158" t="str">
        <f>IF(R290&lt;&gt;"",R290,IF(M290&lt;&gt;"",M290,IF(I290&lt;&gt;"",I290,IF(E290&lt;&gt;"",E290,""))))</f>
        <v/>
      </c>
      <c r="X290" s="47">
        <f>IF(U290&lt;&gt;"",U290,IF(P290&lt;&gt;"",P290,IF(L290&lt;&gt;"",L290,IF(H290&lt;&gt;"",H290,""))))</f>
        <v>4</v>
      </c>
    </row>
    <row r="291" spans="1:24" ht="409.6">
      <c r="A291" s="10">
        <v>386</v>
      </c>
      <c r="B291" s="3" t="s">
        <v>934</v>
      </c>
      <c r="C291" s="3" t="s">
        <v>935</v>
      </c>
      <c r="D291" s="3" t="s">
        <v>936</v>
      </c>
      <c r="E291" s="46">
        <v>5</v>
      </c>
      <c r="F291" s="3" t="s">
        <v>937</v>
      </c>
      <c r="G291" s="3"/>
      <c r="H291" s="46">
        <v>3</v>
      </c>
      <c r="I291" s="48"/>
      <c r="J291"/>
      <c r="K291"/>
      <c r="L291"/>
      <c r="M291" s="56"/>
      <c r="N291" s="69"/>
      <c r="O291" s="69"/>
      <c r="P291" s="70"/>
      <c r="Q291" s="71"/>
      <c r="R291" s="56"/>
      <c r="S291" s="72"/>
      <c r="T291" s="69"/>
      <c r="U291" s="70"/>
      <c r="V291" s="71"/>
      <c r="W291" s="158">
        <f>IF(R291&lt;&gt;"",R291,IF(M291&lt;&gt;"",M291,IF(I291&lt;&gt;"",I291,IF(E291&lt;&gt;"",E291,""))))</f>
        <v>5</v>
      </c>
      <c r="X291" s="47">
        <f>IF(U291&lt;&gt;"",U291,IF(P291&lt;&gt;"",P291,IF(L291&lt;&gt;"",L291,IF(H291&lt;&gt;"",H291,""))))</f>
        <v>3</v>
      </c>
    </row>
    <row r="292" spans="1:24" ht="112">
      <c r="A292" s="10">
        <v>387</v>
      </c>
      <c r="B292" s="3" t="s">
        <v>7</v>
      </c>
      <c r="C292" s="3" t="s">
        <v>938</v>
      </c>
      <c r="D292" s="3" t="s">
        <v>939</v>
      </c>
      <c r="E292" s="46">
        <v>5</v>
      </c>
      <c r="F292" s="3" t="s">
        <v>940</v>
      </c>
      <c r="G292" s="3"/>
      <c r="H292" s="46">
        <v>4</v>
      </c>
      <c r="I292" s="48"/>
      <c r="J292"/>
      <c r="K292"/>
      <c r="L292"/>
      <c r="M292" s="56"/>
      <c r="N292" s="69"/>
      <c r="O292" s="69"/>
      <c r="P292" s="70"/>
      <c r="Q292" s="71"/>
      <c r="R292" s="56"/>
      <c r="S292" s="72"/>
      <c r="T292" s="69"/>
      <c r="U292" s="70"/>
      <c r="V292" s="71"/>
      <c r="W292" s="158">
        <f>IF(R292&lt;&gt;"",R292,IF(M292&lt;&gt;"",M292,IF(I292&lt;&gt;"",I292,IF(E292&lt;&gt;"",E292,""))))</f>
        <v>5</v>
      </c>
      <c r="X292" s="47">
        <f>IF(U292&lt;&gt;"",U292,IF(P292&lt;&gt;"",P292,IF(L292&lt;&gt;"",L292,IF(H292&lt;&gt;"",H292,""))))</f>
        <v>4</v>
      </c>
    </row>
    <row r="293" spans="1:24" ht="32">
      <c r="A293" s="10">
        <v>388</v>
      </c>
      <c r="B293" s="3" t="s">
        <v>941</v>
      </c>
      <c r="C293" s="3" t="s">
        <v>942</v>
      </c>
      <c r="D293" s="3" t="s">
        <v>943</v>
      </c>
      <c r="E293" s="46"/>
      <c r="F293" s="3"/>
      <c r="G293" s="3"/>
      <c r="H293" s="46">
        <v>2</v>
      </c>
      <c r="I293" s="48"/>
      <c r="J293"/>
      <c r="K293"/>
      <c r="L293"/>
      <c r="M293" s="56"/>
      <c r="N293" s="69"/>
      <c r="O293" s="69"/>
      <c r="P293" s="70"/>
      <c r="Q293" s="71"/>
      <c r="R293" s="56"/>
      <c r="S293" s="72"/>
      <c r="T293" s="69"/>
      <c r="U293" s="70"/>
      <c r="V293" s="71"/>
      <c r="W293" s="158" t="str">
        <f>IF(R293&lt;&gt;"",R293,IF(M293&lt;&gt;"",M293,IF(I293&lt;&gt;"",I293,IF(E293&lt;&gt;"",E293,""))))</f>
        <v/>
      </c>
      <c r="X293" s="47">
        <f>IF(U293&lt;&gt;"",U293,IF(P293&lt;&gt;"",P293,IF(L293&lt;&gt;"",L293,IF(H293&lt;&gt;"",H293,""))))</f>
        <v>2</v>
      </c>
    </row>
    <row r="294" spans="1:24" s="1" customFormat="1">
      <c r="A294" s="73"/>
      <c r="E294" s="73"/>
      <c r="H294" s="73"/>
      <c r="I294" s="48"/>
      <c r="J294"/>
      <c r="K294"/>
      <c r="L294"/>
      <c r="M294" s="74"/>
      <c r="N294" s="74"/>
      <c r="O294" s="74"/>
      <c r="P294" s="74"/>
      <c r="Q294" s="75"/>
      <c r="R294" s="74"/>
      <c r="S294" s="75"/>
      <c r="T294" s="74"/>
      <c r="U294" s="74"/>
      <c r="V294" s="75"/>
      <c r="W294"/>
    </row>
    <row r="295" spans="1:24" ht="128">
      <c r="A295" s="10">
        <v>389</v>
      </c>
      <c r="B295" s="3" t="s">
        <v>944</v>
      </c>
      <c r="C295" s="3" t="s">
        <v>945</v>
      </c>
      <c r="D295" s="3" t="s">
        <v>946</v>
      </c>
      <c r="E295" s="46">
        <v>5</v>
      </c>
      <c r="F295" s="3" t="s">
        <v>947</v>
      </c>
      <c r="G295" s="3"/>
      <c r="H295" s="46">
        <v>3</v>
      </c>
      <c r="I295" s="48"/>
      <c r="J295"/>
      <c r="K295"/>
      <c r="L295"/>
      <c r="M295" s="56"/>
      <c r="N295" s="69"/>
      <c r="O295" s="69"/>
      <c r="P295" s="70"/>
      <c r="Q295" s="71"/>
      <c r="R295" s="56"/>
      <c r="S295" s="72"/>
      <c r="T295" s="69"/>
      <c r="U295" s="70"/>
      <c r="V295" s="71"/>
      <c r="W295" s="158">
        <f>IF(R295&lt;&gt;"",R295,IF(M295&lt;&gt;"",M295,IF(I295&lt;&gt;"",I295,IF(E295&lt;&gt;"",E295,""))))</f>
        <v>5</v>
      </c>
      <c r="X295" s="47">
        <f>IF(U295&lt;&gt;"",U295,IF(P295&lt;&gt;"",P295,IF(L295&lt;&gt;"",L295,IF(H295&lt;&gt;"",H295,""))))</f>
        <v>3</v>
      </c>
    </row>
    <row r="296" spans="1:24">
      <c r="I296" s="48"/>
      <c r="J296"/>
      <c r="K296"/>
      <c r="L296"/>
      <c r="X296" s="1"/>
    </row>
    <row r="297" spans="1:24">
      <c r="I297" s="48"/>
      <c r="J297"/>
      <c r="K297"/>
      <c r="L297"/>
      <c r="X297" s="1"/>
    </row>
    <row r="298" spans="1:24">
      <c r="I298" s="48"/>
      <c r="J298"/>
      <c r="K298"/>
      <c r="L298"/>
      <c r="X298" s="1"/>
    </row>
    <row r="299" spans="1:24" ht="17">
      <c r="B299" s="55" t="s">
        <v>50</v>
      </c>
      <c r="I299" s="48"/>
      <c r="J299"/>
      <c r="K299"/>
      <c r="L299"/>
      <c r="X299" s="1"/>
    </row>
    <row r="300" spans="1:24" ht="192">
      <c r="A300" s="10">
        <v>390</v>
      </c>
      <c r="B300" s="3" t="s">
        <v>948</v>
      </c>
      <c r="C300" s="3" t="s">
        <v>949</v>
      </c>
      <c r="D300" s="3" t="s">
        <v>950</v>
      </c>
      <c r="E300" s="46">
        <v>5</v>
      </c>
      <c r="F300" s="3" t="s">
        <v>951</v>
      </c>
      <c r="G300" s="3"/>
      <c r="H300" s="46">
        <v>3</v>
      </c>
      <c r="I300" s="48"/>
      <c r="J300"/>
      <c r="K300"/>
      <c r="L300"/>
      <c r="M300" s="56"/>
      <c r="N300" s="69"/>
      <c r="O300" s="69"/>
      <c r="P300" s="70"/>
      <c r="Q300" s="71"/>
      <c r="R300" s="56"/>
      <c r="S300" s="72"/>
      <c r="T300" s="69"/>
      <c r="U300" s="70"/>
      <c r="V300" s="71"/>
      <c r="W300" s="158">
        <f>IF(R300&lt;&gt;"",R300,IF(M300&lt;&gt;"",M300,IF(I300&lt;&gt;"",I300,IF(E300&lt;&gt;"",E300,""))))</f>
        <v>5</v>
      </c>
      <c r="X300" s="47">
        <f>IF(U300&lt;&gt;"",U300,IF(P300&lt;&gt;"",P300,IF(L300&lt;&gt;"",L300,IF(H300&lt;&gt;"",H300,""))))</f>
        <v>3</v>
      </c>
    </row>
    <row r="301" spans="1:24" ht="64">
      <c r="A301" s="10">
        <v>391</v>
      </c>
      <c r="B301" s="3" t="s">
        <v>952</v>
      </c>
      <c r="C301" s="3" t="s">
        <v>953</v>
      </c>
      <c r="D301" s="3" t="s">
        <v>954</v>
      </c>
      <c r="E301" s="46">
        <v>4</v>
      </c>
      <c r="F301" s="3" t="s">
        <v>955</v>
      </c>
      <c r="G301" s="3"/>
      <c r="H301" s="46">
        <v>3</v>
      </c>
      <c r="I301" s="48"/>
      <c r="J301"/>
      <c r="K301"/>
      <c r="L301"/>
      <c r="M301" s="56"/>
      <c r="N301" s="69"/>
      <c r="O301" s="69"/>
      <c r="P301" s="70"/>
      <c r="Q301" s="71"/>
      <c r="R301" s="56"/>
      <c r="S301" s="72"/>
      <c r="T301" s="69"/>
      <c r="U301" s="70"/>
      <c r="V301" s="71"/>
      <c r="W301" s="158">
        <f>IF(R301&lt;&gt;"",R301,IF(M301&lt;&gt;"",M301,IF(I301&lt;&gt;"",I301,IF(E301&lt;&gt;"",E301,""))))</f>
        <v>4</v>
      </c>
      <c r="X301" s="47">
        <f>IF(U301&lt;&gt;"",U301,IF(P301&lt;&gt;"",P301,IF(L301&lt;&gt;"",L301,IF(H301&lt;&gt;"",H301,""))))</f>
        <v>3</v>
      </c>
    </row>
    <row r="302" spans="1:24" ht="64">
      <c r="A302" s="10">
        <v>392</v>
      </c>
      <c r="B302" s="3" t="s">
        <v>956</v>
      </c>
      <c r="C302" s="3" t="s">
        <v>957</v>
      </c>
      <c r="D302" s="3" t="s">
        <v>958</v>
      </c>
      <c r="E302" s="46">
        <v>5</v>
      </c>
      <c r="F302" s="3" t="s">
        <v>959</v>
      </c>
      <c r="G302" s="3"/>
      <c r="H302" s="46">
        <v>2</v>
      </c>
      <c r="I302" s="48"/>
      <c r="J302"/>
      <c r="K302"/>
      <c r="L302"/>
      <c r="M302" s="56"/>
      <c r="N302" s="69"/>
      <c r="O302" s="69"/>
      <c r="P302" s="70"/>
      <c r="Q302" s="71"/>
      <c r="R302" s="56"/>
      <c r="S302" s="72"/>
      <c r="T302" s="69"/>
      <c r="U302" s="70"/>
      <c r="V302" s="71"/>
      <c r="W302" s="158">
        <f>IF(R302&lt;&gt;"",R302,IF(M302&lt;&gt;"",M302,IF(I302&lt;&gt;"",I302,IF(E302&lt;&gt;"",E302,""))))</f>
        <v>5</v>
      </c>
      <c r="X302" s="47">
        <f>IF(U302&lt;&gt;"",U302,IF(P302&lt;&gt;"",P302,IF(L302&lt;&gt;"",L302,IF(H302&lt;&gt;"",H302,""))))</f>
        <v>2</v>
      </c>
    </row>
    <row r="303" spans="1:24" ht="96">
      <c r="A303" s="10">
        <v>393</v>
      </c>
      <c r="B303" s="3" t="s">
        <v>960</v>
      </c>
      <c r="C303" s="3" t="s">
        <v>961</v>
      </c>
      <c r="D303" s="3" t="s">
        <v>962</v>
      </c>
      <c r="E303" s="46">
        <v>5</v>
      </c>
      <c r="F303" s="3" t="s">
        <v>963</v>
      </c>
      <c r="G303" s="3"/>
      <c r="H303" s="46">
        <v>2</v>
      </c>
      <c r="I303" s="48"/>
      <c r="J303"/>
      <c r="K303"/>
      <c r="L303"/>
      <c r="M303" s="56"/>
      <c r="N303" s="69"/>
      <c r="O303" s="69"/>
      <c r="P303" s="70"/>
      <c r="Q303" s="71"/>
      <c r="R303" s="56"/>
      <c r="S303" s="72"/>
      <c r="T303" s="69"/>
      <c r="U303" s="70"/>
      <c r="V303" s="71"/>
      <c r="W303" s="158">
        <f>IF(R303&lt;&gt;"",R303,IF(M303&lt;&gt;"",M303,IF(I303&lt;&gt;"",I303,IF(E303&lt;&gt;"",E303,""))))</f>
        <v>5</v>
      </c>
      <c r="X303" s="47">
        <f>IF(U303&lt;&gt;"",U303,IF(P303&lt;&gt;"",P303,IF(L303&lt;&gt;"",L303,IF(H303&lt;&gt;"",H303,""))))</f>
        <v>2</v>
      </c>
    </row>
    <row r="304" spans="1:24" ht="128">
      <c r="A304" s="10">
        <v>394</v>
      </c>
      <c r="B304" s="3" t="s">
        <v>964</v>
      </c>
      <c r="C304" s="3" t="s">
        <v>965</v>
      </c>
      <c r="D304" s="3" t="s">
        <v>966</v>
      </c>
      <c r="E304" s="46">
        <v>4</v>
      </c>
      <c r="F304" s="3" t="s">
        <v>967</v>
      </c>
      <c r="G304" s="3"/>
      <c r="H304" s="46">
        <v>2</v>
      </c>
      <c r="I304" s="48"/>
      <c r="J304"/>
      <c r="K304"/>
      <c r="L304"/>
      <c r="M304" s="56"/>
      <c r="N304" s="69"/>
      <c r="O304" s="69"/>
      <c r="P304" s="70"/>
      <c r="Q304" s="71"/>
      <c r="R304" s="56"/>
      <c r="S304" s="72"/>
      <c r="T304" s="69"/>
      <c r="U304" s="70"/>
      <c r="V304" s="71"/>
      <c r="W304" s="158">
        <f>IF(R304&lt;&gt;"",R304,IF(M304&lt;&gt;"",M304,IF(I304&lt;&gt;"",I304,IF(E304&lt;&gt;"",E304,""))))</f>
        <v>4</v>
      </c>
      <c r="X304" s="47">
        <f>IF(U304&lt;&gt;"",U304,IF(P304&lt;&gt;"",P304,IF(L304&lt;&gt;"",L304,IF(H304&lt;&gt;"",H304,""))))</f>
        <v>2</v>
      </c>
    </row>
    <row r="305" spans="1:24" s="1" customFormat="1">
      <c r="A305" s="73"/>
      <c r="E305" s="73"/>
      <c r="H305" s="73"/>
      <c r="I305" s="48"/>
      <c r="J305"/>
      <c r="K305"/>
      <c r="L305"/>
      <c r="M305" s="74"/>
      <c r="N305" s="74"/>
      <c r="O305" s="74"/>
      <c r="P305" s="74"/>
      <c r="Q305" s="75"/>
      <c r="R305" s="74"/>
      <c r="S305" s="75"/>
      <c r="T305" s="74"/>
      <c r="U305" s="74"/>
      <c r="V305" s="75"/>
      <c r="W305"/>
    </row>
    <row r="306" spans="1:24" ht="80">
      <c r="A306" s="10">
        <v>395</v>
      </c>
      <c r="B306" s="3" t="s">
        <v>968</v>
      </c>
      <c r="C306" s="3" t="s">
        <v>969</v>
      </c>
      <c r="D306" s="3" t="s">
        <v>970</v>
      </c>
      <c r="E306" s="46">
        <v>3</v>
      </c>
      <c r="F306" s="3" t="s">
        <v>971</v>
      </c>
      <c r="G306" s="3"/>
      <c r="H306" s="46">
        <v>3</v>
      </c>
      <c r="I306" s="48"/>
      <c r="J306"/>
      <c r="K306"/>
      <c r="L306"/>
      <c r="M306" s="56"/>
      <c r="N306" s="69"/>
      <c r="O306" s="69"/>
      <c r="P306" s="70"/>
      <c r="Q306" s="71"/>
      <c r="R306" s="56"/>
      <c r="S306" s="72"/>
      <c r="T306" s="69"/>
      <c r="U306" s="70"/>
      <c r="V306" s="71"/>
      <c r="W306" s="158">
        <f>IF(R306&lt;&gt;"",R306,IF(M306&lt;&gt;"",M306,IF(I306&lt;&gt;"",I306,IF(E306&lt;&gt;"",E306,""))))</f>
        <v>3</v>
      </c>
      <c r="X306" s="47">
        <f>IF(U306&lt;&gt;"",U306,IF(P306&lt;&gt;"",P306,IF(L306&lt;&gt;"",L306,IF(H306&lt;&gt;"",H306,""))))</f>
        <v>3</v>
      </c>
    </row>
    <row r="307" spans="1:24" ht="64">
      <c r="A307" s="10">
        <v>396</v>
      </c>
      <c r="B307" s="3" t="s">
        <v>259</v>
      </c>
      <c r="C307" s="3" t="s">
        <v>260</v>
      </c>
      <c r="D307" s="3" t="s">
        <v>972</v>
      </c>
      <c r="E307" s="46">
        <v>5</v>
      </c>
      <c r="F307" s="3" t="s">
        <v>973</v>
      </c>
      <c r="G307" s="3"/>
      <c r="H307" s="46">
        <v>3</v>
      </c>
      <c r="I307" s="48"/>
      <c r="J307"/>
      <c r="K307"/>
      <c r="L307"/>
      <c r="M307" s="56"/>
      <c r="N307" s="69"/>
      <c r="O307" s="69"/>
      <c r="P307" s="70"/>
      <c r="Q307" s="71"/>
      <c r="R307" s="56"/>
      <c r="S307" s="72"/>
      <c r="T307" s="69"/>
      <c r="U307" s="70"/>
      <c r="V307" s="71"/>
      <c r="W307" s="158">
        <f>IF(R307&lt;&gt;"",R307,IF(M307&lt;&gt;"",M307,IF(I307&lt;&gt;"",I307,IF(E307&lt;&gt;"",E307,""))))</f>
        <v>5</v>
      </c>
      <c r="X307" s="47">
        <f>IF(U307&lt;&gt;"",U307,IF(P307&lt;&gt;"",P307,IF(L307&lt;&gt;"",L307,IF(H307&lt;&gt;"",H307,""))))</f>
        <v>3</v>
      </c>
    </row>
    <row r="308" spans="1:24" ht="80">
      <c r="A308" s="10">
        <v>397</v>
      </c>
      <c r="B308" s="3" t="s">
        <v>974</v>
      </c>
      <c r="C308" s="3" t="s">
        <v>975</v>
      </c>
      <c r="D308" s="3" t="s">
        <v>976</v>
      </c>
      <c r="E308" s="46">
        <v>5</v>
      </c>
      <c r="F308" s="3" t="s">
        <v>977</v>
      </c>
      <c r="G308" s="3"/>
      <c r="H308" s="46">
        <v>3</v>
      </c>
      <c r="I308" s="48"/>
      <c r="J308"/>
      <c r="K308"/>
      <c r="L308"/>
      <c r="M308" s="56"/>
      <c r="N308" s="69"/>
      <c r="O308" s="69"/>
      <c r="P308" s="70"/>
      <c r="Q308" s="71"/>
      <c r="R308" s="56"/>
      <c r="S308" s="72"/>
      <c r="T308" s="69"/>
      <c r="U308" s="70"/>
      <c r="V308" s="71"/>
      <c r="W308" s="158">
        <f>IF(R308&lt;&gt;"",R308,IF(M308&lt;&gt;"",M308,IF(I308&lt;&gt;"",I308,IF(E308&lt;&gt;"",E308,""))))</f>
        <v>5</v>
      </c>
      <c r="X308" s="47">
        <f>IF(U308&lt;&gt;"",U308,IF(P308&lt;&gt;"",P308,IF(L308&lt;&gt;"",L308,IF(H308&lt;&gt;"",H308,""))))</f>
        <v>3</v>
      </c>
    </row>
    <row r="309" spans="1:24" s="1" customFormat="1">
      <c r="A309" s="73"/>
      <c r="E309" s="73"/>
      <c r="H309" s="73"/>
      <c r="I309" s="48"/>
      <c r="J309"/>
      <c r="K309"/>
      <c r="L309"/>
      <c r="M309" s="74"/>
      <c r="N309" s="74"/>
      <c r="O309" s="74"/>
      <c r="P309" s="74"/>
      <c r="Q309" s="75"/>
      <c r="R309" s="74"/>
      <c r="S309" s="75"/>
      <c r="T309" s="74"/>
      <c r="U309" s="74"/>
      <c r="V309" s="75"/>
      <c r="W309"/>
    </row>
    <row r="310" spans="1:24" ht="144">
      <c r="A310" s="10">
        <v>398</v>
      </c>
      <c r="B310" s="3" t="s">
        <v>263</v>
      </c>
      <c r="C310" s="3" t="s">
        <v>978</v>
      </c>
      <c r="D310" s="3" t="s">
        <v>979</v>
      </c>
      <c r="E310" s="46">
        <v>5</v>
      </c>
      <c r="F310" s="3" t="s">
        <v>980</v>
      </c>
      <c r="G310" s="3"/>
      <c r="H310" s="46">
        <v>2</v>
      </c>
      <c r="I310" s="48"/>
      <c r="J310"/>
      <c r="K310"/>
      <c r="L310"/>
      <c r="M310" s="56"/>
      <c r="N310" s="69"/>
      <c r="O310" s="69"/>
      <c r="P310" s="70"/>
      <c r="Q310" s="71"/>
      <c r="R310" s="56"/>
      <c r="S310" s="72"/>
      <c r="T310" s="69"/>
      <c r="U310" s="70"/>
      <c r="V310" s="71"/>
      <c r="W310" s="158">
        <f>IF(R310&lt;&gt;"",R310,IF(M310&lt;&gt;"",M310,IF(I310&lt;&gt;"",I310,IF(E310&lt;&gt;"",E310,""))))</f>
        <v>5</v>
      </c>
      <c r="X310" s="47">
        <f>IF(U310&lt;&gt;"",U310,IF(P310&lt;&gt;"",P310,IF(L310&lt;&gt;"",L310,IF(H310&lt;&gt;"",H310,""))))</f>
        <v>2</v>
      </c>
    </row>
    <row r="311" spans="1:24" s="1" customFormat="1">
      <c r="A311" s="73"/>
      <c r="E311" s="73"/>
      <c r="H311" s="73"/>
      <c r="I311" s="48"/>
      <c r="J311"/>
      <c r="K311"/>
      <c r="L311"/>
      <c r="M311" s="74"/>
      <c r="N311" s="74"/>
      <c r="O311" s="74"/>
      <c r="P311" s="74"/>
      <c r="Q311" s="75"/>
      <c r="R311" s="74"/>
      <c r="S311" s="75"/>
      <c r="T311" s="74"/>
      <c r="U311" s="74"/>
      <c r="V311" s="75"/>
      <c r="W311"/>
    </row>
    <row r="312" spans="1:24" ht="16">
      <c r="A312" s="10">
        <v>399</v>
      </c>
      <c r="B312" s="3" t="s">
        <v>981</v>
      </c>
      <c r="C312" s="3" t="s">
        <v>982</v>
      </c>
      <c r="D312" s="3" t="s">
        <v>979</v>
      </c>
      <c r="E312" s="46">
        <v>5</v>
      </c>
      <c r="F312" s="3" t="s">
        <v>983</v>
      </c>
      <c r="G312" s="3"/>
      <c r="H312" s="46">
        <v>3</v>
      </c>
      <c r="I312" s="48"/>
      <c r="J312"/>
      <c r="K312"/>
      <c r="L312"/>
      <c r="M312" s="56"/>
      <c r="N312" s="69"/>
      <c r="O312" s="69"/>
      <c r="P312" s="70"/>
      <c r="Q312" s="71"/>
      <c r="R312" s="56"/>
      <c r="S312" s="72"/>
      <c r="T312" s="69"/>
      <c r="U312" s="70"/>
      <c r="V312" s="71"/>
      <c r="W312" s="158">
        <f>IF(R312&lt;&gt;"",R312,IF(M312&lt;&gt;"",M312,IF(I312&lt;&gt;"",I312,IF(E312&lt;&gt;"",E312,""))))</f>
        <v>5</v>
      </c>
      <c r="X312" s="47">
        <f>IF(U312&lt;&gt;"",U312,IF(P312&lt;&gt;"",P312,IF(L312&lt;&gt;"",L312,IF(H312&lt;&gt;"",H312,""))))</f>
        <v>3</v>
      </c>
    </row>
    <row r="313" spans="1:24" s="1" customFormat="1">
      <c r="A313" s="73"/>
      <c r="E313" s="73"/>
      <c r="H313" s="73"/>
      <c r="I313" s="48"/>
      <c r="J313"/>
      <c r="K313"/>
      <c r="L313"/>
      <c r="M313" s="74"/>
      <c r="N313" s="74"/>
      <c r="O313" s="74"/>
      <c r="P313" s="74"/>
      <c r="Q313" s="75"/>
      <c r="R313" s="74"/>
      <c r="S313" s="75"/>
      <c r="T313" s="74"/>
      <c r="U313" s="74"/>
      <c r="V313" s="75"/>
      <c r="W313"/>
    </row>
    <row r="314" spans="1:24" ht="16">
      <c r="A314" s="10">
        <v>400</v>
      </c>
      <c r="B314" s="3" t="s">
        <v>984</v>
      </c>
      <c r="C314" s="3" t="s">
        <v>985</v>
      </c>
      <c r="D314" s="3" t="s">
        <v>979</v>
      </c>
      <c r="E314" s="46">
        <v>5</v>
      </c>
      <c r="F314" s="3" t="s">
        <v>983</v>
      </c>
      <c r="G314" s="3"/>
      <c r="H314" s="46">
        <v>3</v>
      </c>
      <c r="I314" s="48"/>
      <c r="J314"/>
      <c r="K314"/>
      <c r="L314"/>
      <c r="M314" s="56"/>
      <c r="N314" s="69"/>
      <c r="O314" s="69"/>
      <c r="P314" s="70"/>
      <c r="Q314" s="71"/>
      <c r="R314" s="56"/>
      <c r="S314" s="72"/>
      <c r="T314" s="69"/>
      <c r="U314" s="70"/>
      <c r="V314" s="71"/>
      <c r="W314" s="158">
        <f>IF(R314&lt;&gt;"",R314,IF(M314&lt;&gt;"",M314,IF(I314&lt;&gt;"",I314,IF(E314&lt;&gt;"",E314,""))))</f>
        <v>5</v>
      </c>
      <c r="X314" s="47">
        <f>IF(U314&lt;&gt;"",U314,IF(P314&lt;&gt;"",P314,IF(L314&lt;&gt;"",L314,IF(H314&lt;&gt;"",H314,""))))</f>
        <v>3</v>
      </c>
    </row>
    <row r="315" spans="1:24" s="1" customFormat="1">
      <c r="A315" s="73"/>
      <c r="E315" s="73"/>
      <c r="H315" s="73"/>
      <c r="I315" s="48"/>
      <c r="J315"/>
      <c r="K315"/>
      <c r="L315"/>
      <c r="M315" s="74"/>
      <c r="N315" s="74"/>
      <c r="O315" s="74"/>
      <c r="P315" s="74"/>
      <c r="Q315" s="75"/>
      <c r="R315" s="74"/>
      <c r="S315" s="75"/>
      <c r="T315" s="74"/>
      <c r="U315" s="74"/>
      <c r="V315" s="75"/>
      <c r="W315"/>
    </row>
    <row r="316" spans="1:24" ht="32">
      <c r="A316" s="10">
        <v>401</v>
      </c>
      <c r="B316" s="3" t="s">
        <v>270</v>
      </c>
      <c r="C316" s="3" t="s">
        <v>986</v>
      </c>
      <c r="D316" s="3" t="s">
        <v>979</v>
      </c>
      <c r="E316" s="46">
        <v>5</v>
      </c>
      <c r="F316" s="3" t="s">
        <v>983</v>
      </c>
      <c r="G316" s="3"/>
      <c r="H316" s="46">
        <v>3</v>
      </c>
      <c r="I316" s="48"/>
      <c r="J316"/>
      <c r="K316"/>
      <c r="L316"/>
      <c r="M316" s="56"/>
      <c r="N316" s="69"/>
      <c r="O316" s="69"/>
      <c r="P316" s="70"/>
      <c r="Q316" s="71"/>
      <c r="R316" s="56"/>
      <c r="S316" s="72"/>
      <c r="T316" s="69"/>
      <c r="U316" s="70"/>
      <c r="V316" s="71"/>
      <c r="W316" s="158">
        <f>IF(R316&lt;&gt;"",R316,IF(M316&lt;&gt;"",M316,IF(I316&lt;&gt;"",I316,IF(E316&lt;&gt;"",E316,""))))</f>
        <v>5</v>
      </c>
      <c r="X316" s="47">
        <f>IF(U316&lt;&gt;"",U316,IF(P316&lt;&gt;"",P316,IF(L316&lt;&gt;"",L316,IF(H316&lt;&gt;"",H316,""))))</f>
        <v>3</v>
      </c>
    </row>
    <row r="317" spans="1:24">
      <c r="I317" s="48"/>
      <c r="J317"/>
      <c r="K317"/>
      <c r="L317"/>
      <c r="X317" s="1"/>
    </row>
    <row r="318" spans="1:24">
      <c r="I318" s="48"/>
      <c r="J318"/>
      <c r="K318"/>
      <c r="L318"/>
      <c r="X318" s="1"/>
    </row>
    <row r="319" spans="1:24">
      <c r="I319" s="48"/>
      <c r="J319"/>
      <c r="K319"/>
      <c r="L319"/>
      <c r="X319" s="1"/>
    </row>
    <row r="320" spans="1:24" ht="17">
      <c r="B320" s="55" t="s">
        <v>52</v>
      </c>
      <c r="I320" s="48"/>
      <c r="J320"/>
      <c r="K320"/>
      <c r="L320"/>
      <c r="X320" s="1"/>
    </row>
    <row r="321" spans="1:24" ht="256">
      <c r="A321" s="10">
        <v>402</v>
      </c>
      <c r="B321" s="3" t="s">
        <v>317</v>
      </c>
      <c r="C321" s="3" t="s">
        <v>318</v>
      </c>
      <c r="D321" s="3" t="s">
        <v>522</v>
      </c>
      <c r="E321" s="46">
        <v>5</v>
      </c>
      <c r="F321" s="3" t="s">
        <v>987</v>
      </c>
      <c r="G321" s="3"/>
      <c r="H321" s="46">
        <v>3</v>
      </c>
      <c r="I321" s="48"/>
      <c r="J321"/>
      <c r="K321"/>
      <c r="L321"/>
      <c r="M321" s="56"/>
      <c r="N321" s="69"/>
      <c r="O321" s="69"/>
      <c r="P321" s="70"/>
      <c r="Q321" s="71"/>
      <c r="R321" s="56"/>
      <c r="S321" s="72"/>
      <c r="T321" s="69"/>
      <c r="U321" s="70"/>
      <c r="V321" s="71"/>
      <c r="W321" s="158">
        <f>IF(R321&lt;&gt;"",R321,IF(M321&lt;&gt;"",M321,IF(I321&lt;&gt;"",I321,IF(E321&lt;&gt;"",E321,""))))</f>
        <v>5</v>
      </c>
      <c r="X321" s="47">
        <f>IF(U321&lt;&gt;"",U321,IF(P321&lt;&gt;"",P321,IF(L321&lt;&gt;"",L321,IF(H321&lt;&gt;"",H321,""))))</f>
        <v>3</v>
      </c>
    </row>
    <row r="322" spans="1:24" s="1" customFormat="1">
      <c r="A322" s="73"/>
      <c r="E322" s="73"/>
      <c r="H322" s="73"/>
      <c r="I322" s="48"/>
      <c r="J322"/>
      <c r="K322"/>
      <c r="L322"/>
      <c r="M322" s="74"/>
      <c r="N322" s="74"/>
      <c r="O322" s="74"/>
      <c r="P322" s="74"/>
      <c r="Q322" s="75"/>
      <c r="R322" s="74"/>
      <c r="S322" s="75"/>
      <c r="T322" s="74"/>
      <c r="U322" s="74"/>
      <c r="V322" s="75"/>
      <c r="W322"/>
    </row>
    <row r="323" spans="1:24" ht="32">
      <c r="A323" s="10">
        <v>403</v>
      </c>
      <c r="B323" s="3" t="s">
        <v>988</v>
      </c>
      <c r="C323" s="3" t="s">
        <v>989</v>
      </c>
      <c r="D323" s="3" t="s">
        <v>522</v>
      </c>
      <c r="E323" s="46"/>
      <c r="F323" s="3"/>
      <c r="G323" s="3"/>
      <c r="H323" s="46">
        <v>1</v>
      </c>
      <c r="I323" s="48"/>
      <c r="J323"/>
      <c r="K323"/>
      <c r="L323"/>
      <c r="M323" s="56"/>
      <c r="N323" s="69"/>
      <c r="O323" s="69"/>
      <c r="P323" s="70"/>
      <c r="Q323" s="71"/>
      <c r="R323" s="56"/>
      <c r="S323" s="72"/>
      <c r="T323" s="69"/>
      <c r="U323" s="70"/>
      <c r="V323" s="71"/>
      <c r="W323" s="158" t="str">
        <f>IF(R323&lt;&gt;"",R323,IF(M323&lt;&gt;"",M323,IF(I323&lt;&gt;"",I323,IF(E323&lt;&gt;"",E323,""))))</f>
        <v/>
      </c>
      <c r="X323" s="47">
        <f>IF(U323&lt;&gt;"",U323,IF(P323&lt;&gt;"",P323,IF(L323&lt;&gt;"",L323,IF(H323&lt;&gt;"",H323,""))))</f>
        <v>1</v>
      </c>
    </row>
    <row r="324" spans="1:24" s="1" customFormat="1">
      <c r="A324" s="73"/>
      <c r="E324" s="73"/>
      <c r="H324" s="73"/>
      <c r="I324" s="48"/>
      <c r="J324"/>
      <c r="K324"/>
      <c r="L324"/>
      <c r="M324" s="74"/>
      <c r="N324" s="74"/>
      <c r="O324" s="74"/>
      <c r="P324" s="74"/>
      <c r="Q324" s="75"/>
      <c r="R324" s="74"/>
      <c r="S324" s="75"/>
      <c r="T324" s="74"/>
      <c r="U324" s="74"/>
      <c r="V324" s="75"/>
      <c r="W324"/>
    </row>
    <row r="325" spans="1:24" ht="160">
      <c r="A325" s="10">
        <v>404</v>
      </c>
      <c r="B325" s="3" t="s">
        <v>990</v>
      </c>
      <c r="C325" s="3" t="s">
        <v>991</v>
      </c>
      <c r="D325" s="3" t="s">
        <v>522</v>
      </c>
      <c r="E325" s="46">
        <v>5</v>
      </c>
      <c r="F325" s="3" t="s">
        <v>992</v>
      </c>
      <c r="G325" s="3"/>
      <c r="H325" s="46">
        <v>3</v>
      </c>
      <c r="I325" s="48"/>
      <c r="J325"/>
      <c r="K325"/>
      <c r="L325"/>
      <c r="M325" s="56"/>
      <c r="N325" s="69"/>
      <c r="O325" s="69"/>
      <c r="P325" s="70"/>
      <c r="Q325" s="71"/>
      <c r="R325" s="56"/>
      <c r="S325" s="72"/>
      <c r="T325" s="69"/>
      <c r="U325" s="70"/>
      <c r="V325" s="71"/>
      <c r="W325" s="158">
        <f>IF(R325&lt;&gt;"",R325,IF(M325&lt;&gt;"",M325,IF(I325&lt;&gt;"",I325,IF(E325&lt;&gt;"",E325,""))))</f>
        <v>5</v>
      </c>
      <c r="X325" s="47">
        <f>IF(U325&lt;&gt;"",U325,IF(P325&lt;&gt;"",P325,IF(L325&lt;&gt;"",L325,IF(H325&lt;&gt;"",H325,""))))</f>
        <v>3</v>
      </c>
    </row>
    <row r="326" spans="1:24" s="1" customFormat="1">
      <c r="A326" s="73"/>
      <c r="E326" s="73"/>
      <c r="H326" s="73"/>
      <c r="I326" s="48"/>
      <c r="J326"/>
      <c r="K326"/>
      <c r="L326"/>
      <c r="M326" s="74"/>
      <c r="N326" s="74"/>
      <c r="O326" s="74"/>
      <c r="P326" s="74"/>
      <c r="Q326" s="75"/>
      <c r="R326" s="74"/>
      <c r="S326" s="75"/>
      <c r="T326" s="74"/>
      <c r="U326" s="74"/>
      <c r="V326" s="75"/>
      <c r="W326"/>
    </row>
    <row r="327" spans="1:24" ht="80">
      <c r="A327" s="10">
        <v>405</v>
      </c>
      <c r="B327" s="3" t="s">
        <v>993</v>
      </c>
      <c r="C327" s="3" t="s">
        <v>994</v>
      </c>
      <c r="D327" s="3" t="s">
        <v>522</v>
      </c>
      <c r="E327" s="46">
        <v>5</v>
      </c>
      <c r="F327" s="3" t="s">
        <v>995</v>
      </c>
      <c r="G327" s="3"/>
      <c r="H327" s="46">
        <v>3</v>
      </c>
      <c r="I327" s="48"/>
      <c r="J327"/>
      <c r="K327"/>
      <c r="L327"/>
      <c r="M327" s="56"/>
      <c r="N327" s="69"/>
      <c r="O327" s="69"/>
      <c r="P327" s="70"/>
      <c r="Q327" s="71"/>
      <c r="R327" s="56"/>
      <c r="S327" s="72"/>
      <c r="T327" s="69"/>
      <c r="U327" s="70"/>
      <c r="V327" s="71"/>
      <c r="W327" s="158">
        <f>IF(R327&lt;&gt;"",R327,IF(M327&lt;&gt;"",M327,IF(I327&lt;&gt;"",I327,IF(E327&lt;&gt;"",E327,""))))</f>
        <v>5</v>
      </c>
      <c r="X327" s="47">
        <f>IF(U327&lt;&gt;"",U327,IF(P327&lt;&gt;"",P327,IF(L327&lt;&gt;"",L327,IF(H327&lt;&gt;"",H327,""))))</f>
        <v>3</v>
      </c>
    </row>
    <row r="328" spans="1:24" s="1" customFormat="1">
      <c r="A328" s="73"/>
      <c r="E328" s="73"/>
      <c r="H328" s="73"/>
      <c r="I328" s="48"/>
      <c r="J328"/>
      <c r="K328"/>
      <c r="L328"/>
      <c r="M328" s="74"/>
      <c r="N328" s="74"/>
      <c r="O328" s="74"/>
      <c r="P328" s="74"/>
      <c r="Q328" s="75"/>
      <c r="R328" s="74"/>
      <c r="S328" s="75"/>
      <c r="T328" s="74"/>
      <c r="U328" s="74"/>
      <c r="V328" s="75"/>
      <c r="W328"/>
    </row>
    <row r="329" spans="1:24" ht="176">
      <c r="A329" s="10">
        <v>406</v>
      </c>
      <c r="B329" s="3" t="s">
        <v>996</v>
      </c>
      <c r="C329" s="3" t="s">
        <v>997</v>
      </c>
      <c r="D329" s="3" t="s">
        <v>522</v>
      </c>
      <c r="E329" s="46">
        <v>5</v>
      </c>
      <c r="F329" s="3" t="s">
        <v>998</v>
      </c>
      <c r="G329" s="3"/>
      <c r="H329" s="46">
        <v>4</v>
      </c>
      <c r="I329" s="48"/>
      <c r="J329"/>
      <c r="K329"/>
      <c r="L329"/>
      <c r="M329" s="56"/>
      <c r="N329" s="69"/>
      <c r="O329" s="69"/>
      <c r="P329" s="70"/>
      <c r="Q329" s="71"/>
      <c r="R329" s="56"/>
      <c r="S329" s="72"/>
      <c r="T329" s="69"/>
      <c r="U329" s="70"/>
      <c r="V329" s="71"/>
      <c r="W329" s="158">
        <f>IF(R329&lt;&gt;"",R329,IF(M329&lt;&gt;"",M329,IF(I329&lt;&gt;"",I329,IF(E329&lt;&gt;"",E329,""))))</f>
        <v>5</v>
      </c>
      <c r="X329" s="47">
        <f>IF(U329&lt;&gt;"",U329,IF(P329&lt;&gt;"",P329,IF(L329&lt;&gt;"",L329,IF(H329&lt;&gt;"",H329,""))))</f>
        <v>4</v>
      </c>
    </row>
    <row r="330" spans="1:24" s="1" customFormat="1">
      <c r="A330" s="73"/>
      <c r="E330" s="73"/>
      <c r="H330" s="73"/>
      <c r="I330" s="48"/>
      <c r="J330"/>
      <c r="K330"/>
      <c r="L330"/>
      <c r="M330" s="74"/>
      <c r="N330" s="74"/>
      <c r="O330" s="74"/>
      <c r="P330" s="74"/>
      <c r="Q330" s="75"/>
      <c r="R330" s="74"/>
      <c r="S330" s="75"/>
      <c r="T330" s="74"/>
      <c r="U330" s="74"/>
      <c r="V330" s="75"/>
      <c r="W330"/>
    </row>
    <row r="331" spans="1:24" ht="80">
      <c r="A331" s="10">
        <v>407</v>
      </c>
      <c r="B331" s="81" t="s">
        <v>320</v>
      </c>
      <c r="C331" s="3" t="s">
        <v>321</v>
      </c>
      <c r="D331" s="3" t="s">
        <v>522</v>
      </c>
      <c r="E331" s="46">
        <v>5</v>
      </c>
      <c r="F331" s="3" t="s">
        <v>999</v>
      </c>
      <c r="G331" s="3"/>
      <c r="H331" s="46">
        <v>3</v>
      </c>
      <c r="I331" s="48"/>
      <c r="J331"/>
      <c r="K331"/>
      <c r="L331"/>
      <c r="M331" s="56"/>
      <c r="N331" s="69"/>
      <c r="O331" s="69"/>
      <c r="P331" s="70"/>
      <c r="Q331" s="71"/>
      <c r="R331" s="56"/>
      <c r="S331" s="72"/>
      <c r="T331" s="69"/>
      <c r="U331" s="70"/>
      <c r="V331" s="71"/>
      <c r="W331" s="158">
        <f>IF(R331&lt;&gt;"",R331,IF(M331&lt;&gt;"",M331,IF(I331&lt;&gt;"",I331,IF(E331&lt;&gt;"",E331,""))))</f>
        <v>5</v>
      </c>
      <c r="X331" s="47">
        <f>IF(U331&lt;&gt;"",U331,IF(P331&lt;&gt;"",P331,IF(L331&lt;&gt;"",L331,IF(H331&lt;&gt;"",H331,""))))</f>
        <v>3</v>
      </c>
    </row>
    <row r="332" spans="1:24" s="1" customFormat="1">
      <c r="A332" s="73"/>
      <c r="E332" s="73"/>
      <c r="H332" s="73"/>
      <c r="I332" s="48"/>
      <c r="J332"/>
      <c r="K332"/>
      <c r="L332"/>
      <c r="M332" s="74"/>
      <c r="N332" s="74"/>
      <c r="O332" s="74"/>
      <c r="P332" s="74"/>
      <c r="Q332" s="75"/>
      <c r="R332" s="74"/>
      <c r="S332" s="75"/>
      <c r="T332" s="74"/>
      <c r="U332" s="74"/>
      <c r="V332" s="75"/>
      <c r="W332"/>
    </row>
    <row r="333" spans="1:24" ht="335">
      <c r="A333" s="10">
        <v>408</v>
      </c>
      <c r="B333" s="3" t="s">
        <v>324</v>
      </c>
      <c r="C333" s="3" t="s">
        <v>325</v>
      </c>
      <c r="D333" s="3" t="s">
        <v>522</v>
      </c>
      <c r="E333" s="46">
        <v>5</v>
      </c>
      <c r="F333" s="3" t="s">
        <v>1000</v>
      </c>
      <c r="G333" s="3"/>
      <c r="H333" s="46">
        <v>3</v>
      </c>
      <c r="I333" s="48"/>
      <c r="J333"/>
      <c r="K333"/>
      <c r="L333"/>
      <c r="M333" s="56"/>
      <c r="N333" s="69"/>
      <c r="O333" s="69"/>
      <c r="P333" s="70"/>
      <c r="Q333" s="71"/>
      <c r="R333" s="56"/>
      <c r="S333" s="72"/>
      <c r="T333" s="69"/>
      <c r="U333" s="70"/>
      <c r="V333" s="71"/>
      <c r="W333" s="158">
        <f>IF(R333&lt;&gt;"",R333,IF(M333&lt;&gt;"",M333,IF(I333&lt;&gt;"",I333,IF(E333&lt;&gt;"",E333,""))))</f>
        <v>5</v>
      </c>
      <c r="X333" s="47">
        <f>IF(U333&lt;&gt;"",U333,IF(P333&lt;&gt;"",P333,IF(L333&lt;&gt;"",L333,IF(H333&lt;&gt;"",H333,""))))</f>
        <v>3</v>
      </c>
    </row>
  </sheetData>
  <sheetProtection algorithmName="SHA-512" hashValue="sp2nlfCZdy5qgNfsdzarNmlWwxM6bL8dMf35glUasbSDcAqNtcE4utj7EYVlLW5ipoS/oWpKTAMMVMzJ42K9RQ==" saltValue="LOY7phUEFnPYIHO4XkerlQ==" spinCount="100000" sheet="1" objects="1" scenarios="1" formatColumns="0"/>
  <mergeCells count="1">
    <mergeCell ref="I4:I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977"/>
  <sheetViews>
    <sheetView topLeftCell="B1" workbookViewId="0">
      <selection activeCell="H4" sqref="H4"/>
    </sheetView>
  </sheetViews>
  <sheetFormatPr baseColWidth="10" defaultColWidth="11.83203125" defaultRowHeight="19"/>
  <cols>
    <col min="1" max="1" width="0" style="10" hidden="1" customWidth="1"/>
    <col min="2" max="2" width="24.1640625" style="38" customWidth="1"/>
    <col min="3" max="3" width="67.83203125" style="4" customWidth="1"/>
    <col min="4" max="4" width="9.5" style="10" customWidth="1"/>
    <col min="5" max="5" width="83.5" style="12" customWidth="1"/>
    <col min="6" max="6" width="3.5" style="4" customWidth="1"/>
    <col min="7" max="8" width="11.83203125" style="10"/>
    <col min="9" max="9" width="11.83203125" style="4"/>
    <col min="10" max="10" width="3.83203125" style="4" customWidth="1"/>
    <col min="11" max="11" width="11.83203125" style="10"/>
    <col min="12" max="12" width="11.83203125" style="9"/>
    <col min="13" max="13" width="41.33203125" style="9" customWidth="1"/>
    <col min="14" max="14" width="4.5" style="9" customWidth="1"/>
    <col min="15" max="15" width="11.83203125" style="9"/>
    <col min="16" max="16" width="11.83203125" style="54"/>
    <col min="17" max="17" width="11.83203125" style="9"/>
    <col min="18" max="18" width="13.83203125" style="54" customWidth="1"/>
    <col min="19" max="19" width="4.1640625" style="9" customWidth="1"/>
    <col min="20" max="20" width="11.83203125" style="9"/>
    <col min="21" max="21" width="11.83203125" style="54"/>
    <col min="23" max="16384" width="11.83203125" style="4"/>
  </cols>
  <sheetData>
    <row r="2" spans="2:25" ht="20">
      <c r="C2" s="24" t="s">
        <v>42</v>
      </c>
    </row>
    <row r="4" spans="2:25" ht="260">
      <c r="B4" s="165" t="s">
        <v>1001</v>
      </c>
      <c r="C4" s="164" t="s">
        <v>1729</v>
      </c>
      <c r="D4" s="160" t="s">
        <v>1730</v>
      </c>
      <c r="E4" s="161" t="s">
        <v>1731</v>
      </c>
      <c r="F4" s="160" t="s">
        <v>1728</v>
      </c>
      <c r="H4" s="12"/>
      <c r="J4" s="10"/>
      <c r="L4" s="4"/>
      <c r="M4" s="4"/>
      <c r="N4" s="10"/>
      <c r="P4" s="9"/>
      <c r="R4" s="9"/>
      <c r="S4" s="54"/>
      <c r="V4" s="9"/>
      <c r="W4" s="9"/>
      <c r="X4" s="54"/>
      <c r="Y4"/>
    </row>
    <row r="5" spans="2:25" ht="20">
      <c r="B5" s="166" t="s">
        <v>1002</v>
      </c>
      <c r="C5" s="17" t="s">
        <v>62</v>
      </c>
      <c r="D5" s="17">
        <v>2.125</v>
      </c>
      <c r="E5" s="17">
        <f>AVERAGE(V20:V31)</f>
        <v>4.625</v>
      </c>
      <c r="F5" s="17">
        <f>AVERAGE(W20:W31)</f>
        <v>2.125</v>
      </c>
      <c r="H5" s="12"/>
      <c r="J5" s="10"/>
      <c r="L5" s="4"/>
      <c r="M5" s="4"/>
      <c r="N5" s="10"/>
      <c r="P5" s="9"/>
      <c r="R5" s="9"/>
      <c r="S5" s="54"/>
      <c r="V5" s="9"/>
      <c r="W5" s="9"/>
      <c r="X5" s="54"/>
      <c r="Y5"/>
    </row>
    <row r="6" spans="2:25" ht="20">
      <c r="B6" s="166" t="s">
        <v>1003</v>
      </c>
      <c r="C6" s="17" t="s">
        <v>62</v>
      </c>
      <c r="D6" s="17">
        <v>2.2962962962962963</v>
      </c>
      <c r="E6" s="17">
        <f>AVERAGE(V36:V67)</f>
        <v>4.0769230769230766</v>
      </c>
      <c r="F6" s="17">
        <f>AVERAGE(W36:W67)</f>
        <v>2.2962962962962963</v>
      </c>
      <c r="H6" s="12"/>
      <c r="J6" s="10"/>
      <c r="L6" s="4"/>
      <c r="M6" s="4"/>
      <c r="N6" s="10"/>
      <c r="P6" s="9"/>
      <c r="R6" s="9"/>
      <c r="S6" s="54"/>
      <c r="V6" s="9"/>
      <c r="W6" s="9"/>
      <c r="X6" s="54"/>
      <c r="Y6"/>
    </row>
    <row r="7" spans="2:25" ht="20">
      <c r="B7" s="166" t="s">
        <v>1004</v>
      </c>
      <c r="C7" s="17" t="s">
        <v>62</v>
      </c>
      <c r="D7" s="17">
        <v>2.1818181818181817</v>
      </c>
      <c r="E7" s="17">
        <f>AVERAGE(V73:V114)</f>
        <v>4</v>
      </c>
      <c r="F7" s="17">
        <f>AVERAGE(W73:W114)</f>
        <v>2.1818181818181817</v>
      </c>
      <c r="H7" s="12"/>
      <c r="J7" s="10"/>
      <c r="L7" s="4"/>
      <c r="M7" s="4"/>
      <c r="N7" s="10"/>
      <c r="P7" s="9"/>
      <c r="R7" s="9"/>
      <c r="S7" s="54"/>
      <c r="V7" s="9"/>
      <c r="W7" s="9"/>
      <c r="X7" s="54"/>
      <c r="Y7"/>
    </row>
    <row r="8" spans="2:25" ht="20">
      <c r="B8" s="166" t="s">
        <v>51</v>
      </c>
      <c r="C8" s="17" t="s">
        <v>62</v>
      </c>
      <c r="D8" s="17">
        <v>2.5714285714285716</v>
      </c>
      <c r="E8" s="17">
        <f>AVERAGE(V119:V145)</f>
        <v>3.7272727272727271</v>
      </c>
      <c r="F8" s="17">
        <f>AVERAGE(W119:W145)</f>
        <v>2.5714285714285716</v>
      </c>
      <c r="H8" s="12"/>
      <c r="I8"/>
      <c r="J8" s="10"/>
      <c r="L8" s="4"/>
      <c r="M8" s="4"/>
      <c r="N8" s="10"/>
      <c r="P8" s="9"/>
      <c r="R8" s="9"/>
      <c r="S8" s="54"/>
      <c r="V8" s="9"/>
      <c r="W8" s="9"/>
      <c r="X8" s="54"/>
      <c r="Y8"/>
    </row>
    <row r="9" spans="2:25" ht="20">
      <c r="B9" s="166" t="s">
        <v>50</v>
      </c>
      <c r="C9" s="17" t="s">
        <v>62</v>
      </c>
      <c r="D9" s="17">
        <v>2.5714285714285716</v>
      </c>
      <c r="E9" s="17">
        <f>AVERAGE(V150:V160)</f>
        <v>4.833333333333333</v>
      </c>
      <c r="F9" s="17">
        <f>AVERAGE(W150:W160)</f>
        <v>2.5714285714285716</v>
      </c>
      <c r="H9" s="12"/>
      <c r="J9" s="10"/>
      <c r="L9" s="4"/>
      <c r="M9" s="4"/>
      <c r="N9" s="10"/>
      <c r="P9" s="9"/>
      <c r="R9" s="9"/>
      <c r="S9" s="54"/>
      <c r="V9" s="9"/>
      <c r="W9" s="9"/>
      <c r="X9" s="54"/>
      <c r="Y9"/>
    </row>
    <row r="10" spans="2:25" ht="20">
      <c r="B10" s="166" t="s">
        <v>52</v>
      </c>
      <c r="C10" s="17" t="s">
        <v>62</v>
      </c>
      <c r="D10" s="17">
        <v>3</v>
      </c>
      <c r="E10" s="17">
        <f>AVERAGE(V165:V175)</f>
        <v>4.5999999999999996</v>
      </c>
      <c r="F10" s="17">
        <f>AVERAGE(W165:W175)</f>
        <v>3</v>
      </c>
      <c r="H10" s="12"/>
      <c r="J10" s="10"/>
      <c r="L10" s="4"/>
      <c r="M10" s="4"/>
      <c r="N10" s="10"/>
      <c r="P10" s="9"/>
      <c r="R10" s="9"/>
      <c r="S10" s="54"/>
      <c r="V10" s="9"/>
      <c r="W10" s="9"/>
      <c r="X10" s="54"/>
      <c r="Y10"/>
    </row>
    <row r="11" spans="2:25" ht="20">
      <c r="B11" s="167" t="s">
        <v>391</v>
      </c>
      <c r="C11" s="82" t="s">
        <v>62</v>
      </c>
      <c r="D11" s="82">
        <v>2.4576619368286035</v>
      </c>
      <c r="E11" s="82">
        <f>AVERAGE(E5:E10)</f>
        <v>4.3104215229215228</v>
      </c>
      <c r="F11" s="82">
        <f>AVERAGE(F5:F10)</f>
        <v>2.4576619368286035</v>
      </c>
      <c r="H11" s="12"/>
      <c r="J11" s="10"/>
      <c r="L11" s="4"/>
      <c r="M11" s="4"/>
      <c r="N11" s="10"/>
      <c r="P11" s="9"/>
      <c r="R11" s="9"/>
      <c r="S11" s="54"/>
      <c r="V11" s="9"/>
      <c r="W11" s="9"/>
      <c r="X11" s="54"/>
      <c r="Y11"/>
    </row>
    <row r="14" spans="2:25">
      <c r="D14"/>
    </row>
    <row r="15" spans="2:25" ht="40">
      <c r="B15" s="22" t="s">
        <v>392</v>
      </c>
      <c r="C15" s="55" t="s">
        <v>60</v>
      </c>
      <c r="D15"/>
      <c r="E15" s="24" t="s">
        <v>61</v>
      </c>
    </row>
    <row r="16" spans="2:25" ht="20">
      <c r="B16" s="83" t="s">
        <v>1005</v>
      </c>
      <c r="C16" s="56" t="s">
        <v>62</v>
      </c>
      <c r="D16"/>
    </row>
    <row r="17" spans="1:24" ht="160">
      <c r="M17" s="57"/>
      <c r="Q17" s="58" t="s">
        <v>393</v>
      </c>
    </row>
    <row r="18" spans="1:24">
      <c r="D18" s="28" t="s">
        <v>64</v>
      </c>
      <c r="E18"/>
      <c r="F18"/>
      <c r="G18" s="28" t="s">
        <v>64</v>
      </c>
      <c r="H18" s="28" t="s">
        <v>394</v>
      </c>
      <c r="I18"/>
      <c r="J18"/>
      <c r="K18" s="28" t="s">
        <v>394</v>
      </c>
      <c r="L18" s="59" t="s">
        <v>395</v>
      </c>
      <c r="M18" s="57"/>
      <c r="N18" s="57"/>
      <c r="O18" s="57"/>
      <c r="P18" s="84"/>
      <c r="Q18" s="57"/>
      <c r="R18" s="84"/>
      <c r="S18" s="57"/>
      <c r="T18" s="57"/>
      <c r="U18" s="84"/>
      <c r="W18" s="28" t="s">
        <v>395</v>
      </c>
    </row>
    <row r="19" spans="1:24" ht="67" customHeight="1">
      <c r="A19" s="10" t="s">
        <v>66</v>
      </c>
      <c r="B19" s="85" t="s">
        <v>1002</v>
      </c>
      <c r="C19" s="86" t="s">
        <v>67</v>
      </c>
      <c r="D19" s="33" t="s">
        <v>68</v>
      </c>
      <c r="E19" s="33" t="s">
        <v>69</v>
      </c>
      <c r="F19" s="62" t="s">
        <v>70</v>
      </c>
      <c r="G19" s="35" t="s">
        <v>71</v>
      </c>
      <c r="H19" s="33" t="s">
        <v>68</v>
      </c>
      <c r="I19" s="33" t="s">
        <v>69</v>
      </c>
      <c r="J19" s="62" t="s">
        <v>70</v>
      </c>
      <c r="K19" s="35" t="s">
        <v>71</v>
      </c>
      <c r="L19" s="63" t="s">
        <v>72</v>
      </c>
      <c r="M19" s="63" t="s">
        <v>73</v>
      </c>
      <c r="N19" s="64" t="s">
        <v>70</v>
      </c>
      <c r="O19" s="65" t="s">
        <v>71</v>
      </c>
      <c r="P19" s="65" t="s">
        <v>76</v>
      </c>
      <c r="Q19" s="63" t="s">
        <v>74</v>
      </c>
      <c r="R19" s="63" t="s">
        <v>14</v>
      </c>
      <c r="S19" s="66" t="s">
        <v>70</v>
      </c>
      <c r="T19" s="65" t="s">
        <v>75</v>
      </c>
      <c r="U19" s="65" t="s">
        <v>396</v>
      </c>
      <c r="V19" s="157" t="s">
        <v>1727</v>
      </c>
      <c r="W19" s="32" t="s">
        <v>77</v>
      </c>
    </row>
    <row r="20" spans="1:24" ht="96">
      <c r="A20" s="10">
        <v>409</v>
      </c>
      <c r="B20" s="87" t="s">
        <v>1006</v>
      </c>
      <c r="C20" s="88" t="s">
        <v>1007</v>
      </c>
      <c r="D20" s="41">
        <v>5</v>
      </c>
      <c r="E20" s="89" t="s">
        <v>1008</v>
      </c>
      <c r="F20" s="39"/>
      <c r="G20" s="41">
        <v>3</v>
      </c>
      <c r="H20"/>
      <c r="I20"/>
      <c r="J20"/>
      <c r="K20"/>
      <c r="L20" s="90"/>
      <c r="M20" s="90"/>
      <c r="N20" s="90"/>
      <c r="O20" s="91"/>
      <c r="P20" s="92"/>
      <c r="Q20" s="90"/>
      <c r="R20" s="93"/>
      <c r="S20" s="90"/>
      <c r="T20" s="91"/>
      <c r="U20" s="92"/>
      <c r="V20" s="158">
        <f>IF(Q20&lt;&gt;"",Q20,IF(L20&lt;&gt;"",L20,IF(H20&lt;&gt;"",H20,IF(D20&lt;&gt;"",D20,""))))</f>
        <v>5</v>
      </c>
      <c r="W20" s="44">
        <f>IF(T20&lt;&gt;"",T20,IF(O20&lt;&gt;"",O20,IF(K20&lt;&gt;"",K20,IF(G20&lt;&gt;"",G20,""))))</f>
        <v>3</v>
      </c>
    </row>
    <row r="21" spans="1:24" ht="80">
      <c r="A21" s="10">
        <v>410</v>
      </c>
      <c r="B21" s="94" t="s">
        <v>1009</v>
      </c>
      <c r="C21" s="95" t="s">
        <v>1010</v>
      </c>
      <c r="D21" s="46">
        <v>5</v>
      </c>
      <c r="E21" s="96" t="s">
        <v>1011</v>
      </c>
      <c r="F21" s="3"/>
      <c r="G21" s="46">
        <v>2</v>
      </c>
      <c r="H21"/>
      <c r="I21"/>
      <c r="J21"/>
      <c r="K21"/>
      <c r="L21" s="69"/>
      <c r="M21" s="69"/>
      <c r="N21" s="69"/>
      <c r="O21" s="70"/>
      <c r="P21" s="71"/>
      <c r="Q21" s="69"/>
      <c r="R21" s="72"/>
      <c r="S21" s="69"/>
      <c r="T21" s="70"/>
      <c r="U21" s="71"/>
      <c r="V21" s="158">
        <f>IF(Q21&lt;&gt;"",Q21,IF(L21&lt;&gt;"",L21,IF(H21&lt;&gt;"",H21,IF(D21&lt;&gt;"",D21,""))))</f>
        <v>5</v>
      </c>
      <c r="W21" s="47">
        <f t="shared" ref="W21:W84" si="0">IF(T21&lt;&gt;"",T21,IF(O21&lt;&gt;"",O21,IF(K21&lt;&gt;"",K21,IF(G21&lt;&gt;"",G21,""))))</f>
        <v>2</v>
      </c>
    </row>
    <row r="22" spans="1:24" ht="80">
      <c r="A22" s="10">
        <v>411</v>
      </c>
      <c r="B22" s="94" t="s">
        <v>1012</v>
      </c>
      <c r="C22" s="95" t="s">
        <v>1013</v>
      </c>
      <c r="D22" s="46">
        <v>4</v>
      </c>
      <c r="E22" s="96" t="s">
        <v>1014</v>
      </c>
      <c r="F22" s="3"/>
      <c r="G22" s="46">
        <v>1</v>
      </c>
      <c r="H22"/>
      <c r="I22"/>
      <c r="J22"/>
      <c r="K22"/>
      <c r="L22" s="69"/>
      <c r="M22" s="69"/>
      <c r="N22" s="69"/>
      <c r="O22" s="70"/>
      <c r="P22" s="71"/>
      <c r="Q22" s="69"/>
      <c r="R22" s="72"/>
      <c r="S22" s="69"/>
      <c r="T22" s="70"/>
      <c r="U22" s="71"/>
      <c r="V22" s="158">
        <f>IF(Q22&lt;&gt;"",Q22,IF(L22&lt;&gt;"",L22,IF(H22&lt;&gt;"",H22,IF(D22&lt;&gt;"",D22,""))))</f>
        <v>4</v>
      </c>
      <c r="W22" s="47">
        <f t="shared" si="0"/>
        <v>1</v>
      </c>
    </row>
    <row r="23" spans="1:24" ht="48">
      <c r="A23" s="10">
        <v>412</v>
      </c>
      <c r="B23" s="94" t="s">
        <v>1015</v>
      </c>
      <c r="C23" s="95" t="s">
        <v>1016</v>
      </c>
      <c r="D23" s="46">
        <v>4</v>
      </c>
      <c r="E23" s="96" t="s">
        <v>1017</v>
      </c>
      <c r="F23" s="3"/>
      <c r="G23" s="46">
        <v>2</v>
      </c>
      <c r="H23"/>
      <c r="I23"/>
      <c r="J23"/>
      <c r="K23"/>
      <c r="L23" s="69"/>
      <c r="M23" s="69"/>
      <c r="N23" s="69"/>
      <c r="O23" s="70"/>
      <c r="P23" s="71"/>
      <c r="Q23" s="69"/>
      <c r="R23" s="72"/>
      <c r="S23" s="69"/>
      <c r="T23" s="70"/>
      <c r="U23" s="71"/>
      <c r="V23" s="158">
        <f>IF(Q23&lt;&gt;"",Q23,IF(L23&lt;&gt;"",L23,IF(H23&lt;&gt;"",H23,IF(D23&lt;&gt;"",D23,""))))</f>
        <v>4</v>
      </c>
      <c r="W23" s="47">
        <f t="shared" si="0"/>
        <v>2</v>
      </c>
    </row>
    <row r="24" spans="1:24">
      <c r="A24" s="4"/>
      <c r="C24" s="97"/>
      <c r="E24" s="98"/>
      <c r="H24"/>
      <c r="I24"/>
      <c r="J24"/>
      <c r="K24"/>
      <c r="L24" s="57"/>
      <c r="M24" s="57"/>
      <c r="N24" s="57"/>
      <c r="O24" s="57"/>
      <c r="P24" s="84"/>
      <c r="Q24" s="57"/>
      <c r="R24" s="84"/>
      <c r="S24" s="57"/>
      <c r="T24" s="57"/>
      <c r="U24" s="84"/>
      <c r="W24"/>
      <c r="X24"/>
    </row>
    <row r="25" spans="1:24" ht="335">
      <c r="A25" s="10">
        <v>413</v>
      </c>
      <c r="B25" s="94" t="s">
        <v>1018</v>
      </c>
      <c r="C25" s="95" t="s">
        <v>1019</v>
      </c>
      <c r="D25" s="46">
        <v>5</v>
      </c>
      <c r="E25" s="96" t="s">
        <v>1020</v>
      </c>
      <c r="F25" s="3"/>
      <c r="G25" s="46">
        <v>3</v>
      </c>
      <c r="H25"/>
      <c r="I25"/>
      <c r="J25"/>
      <c r="K25"/>
      <c r="L25" s="69"/>
      <c r="M25" s="69"/>
      <c r="N25" s="69"/>
      <c r="O25" s="70"/>
      <c r="P25" s="71"/>
      <c r="Q25" s="69"/>
      <c r="R25" s="72"/>
      <c r="S25" s="69"/>
      <c r="T25" s="70"/>
      <c r="U25" s="71"/>
      <c r="V25" s="158">
        <f>IF(Q25&lt;&gt;"",Q25,IF(L25&lt;&gt;"",L25,IF(H25&lt;&gt;"",H25,IF(D25&lt;&gt;"",D25,""))))</f>
        <v>5</v>
      </c>
      <c r="W25" s="47">
        <f t="shared" si="0"/>
        <v>3</v>
      </c>
    </row>
    <row r="26" spans="1:24">
      <c r="A26" s="4"/>
      <c r="C26" s="97"/>
      <c r="E26" s="98"/>
      <c r="H26"/>
      <c r="I26"/>
      <c r="J26"/>
      <c r="K26"/>
      <c r="L26" s="57"/>
      <c r="M26" s="57"/>
      <c r="N26" s="57"/>
      <c r="O26" s="57"/>
      <c r="P26" s="84"/>
      <c r="Q26" s="57"/>
      <c r="R26" s="84"/>
      <c r="S26" s="57"/>
      <c r="T26" s="57"/>
      <c r="U26" s="84"/>
      <c r="W26"/>
      <c r="X26"/>
    </row>
    <row r="27" spans="1:24" ht="365">
      <c r="A27" s="10">
        <v>414</v>
      </c>
      <c r="B27" s="94" t="s">
        <v>1021</v>
      </c>
      <c r="C27" s="95" t="s">
        <v>1022</v>
      </c>
      <c r="D27" s="46">
        <v>5</v>
      </c>
      <c r="E27" s="96" t="s">
        <v>1023</v>
      </c>
      <c r="F27" s="3"/>
      <c r="G27" s="46">
        <v>2</v>
      </c>
      <c r="H27"/>
      <c r="I27"/>
      <c r="J27"/>
      <c r="K27"/>
      <c r="L27" s="69"/>
      <c r="M27" s="69"/>
      <c r="N27" s="69"/>
      <c r="O27" s="70"/>
      <c r="P27" s="71"/>
      <c r="Q27" s="69"/>
      <c r="R27" s="72"/>
      <c r="S27" s="69"/>
      <c r="T27" s="70"/>
      <c r="U27" s="71"/>
      <c r="V27" s="158">
        <f>IF(Q27&lt;&gt;"",Q27,IF(L27&lt;&gt;"",L27,IF(H27&lt;&gt;"",H27,IF(D27&lt;&gt;"",D27,""))))</f>
        <v>5</v>
      </c>
      <c r="W27" s="47">
        <f t="shared" si="0"/>
        <v>2</v>
      </c>
    </row>
    <row r="28" spans="1:24">
      <c r="A28" s="4"/>
      <c r="C28" s="97"/>
      <c r="E28" s="98"/>
      <c r="H28"/>
      <c r="I28"/>
      <c r="J28"/>
      <c r="K28"/>
      <c r="L28" s="57"/>
      <c r="M28" s="57"/>
      <c r="N28" s="57"/>
      <c r="O28" s="57"/>
      <c r="P28" s="84"/>
      <c r="Q28" s="57"/>
      <c r="R28" s="84"/>
      <c r="S28" s="57"/>
      <c r="T28" s="57"/>
      <c r="U28" s="84"/>
      <c r="W28"/>
    </row>
    <row r="29" spans="1:24" ht="80">
      <c r="A29" s="10">
        <v>415</v>
      </c>
      <c r="B29" s="94" t="s">
        <v>442</v>
      </c>
      <c r="C29" s="95" t="s">
        <v>1024</v>
      </c>
      <c r="D29" s="46">
        <v>4</v>
      </c>
      <c r="E29" s="96" t="s">
        <v>1025</v>
      </c>
      <c r="F29" s="3"/>
      <c r="G29" s="46">
        <v>2</v>
      </c>
      <c r="H29"/>
      <c r="I29"/>
      <c r="J29"/>
      <c r="K29"/>
      <c r="L29" s="69"/>
      <c r="M29" s="69"/>
      <c r="N29" s="69"/>
      <c r="O29" s="70"/>
      <c r="P29" s="71"/>
      <c r="Q29" s="69"/>
      <c r="R29" s="72"/>
      <c r="S29" s="69"/>
      <c r="T29" s="70"/>
      <c r="U29" s="71"/>
      <c r="V29" s="158">
        <f>IF(Q29&lt;&gt;"",Q29,IF(L29&lt;&gt;"",L29,IF(H29&lt;&gt;"",H29,IF(D29&lt;&gt;"",D29,""))))</f>
        <v>4</v>
      </c>
      <c r="W29" s="47">
        <f t="shared" si="0"/>
        <v>2</v>
      </c>
    </row>
    <row r="30" spans="1:24">
      <c r="A30" s="4"/>
      <c r="C30" s="97"/>
      <c r="E30" s="98"/>
      <c r="H30"/>
      <c r="I30"/>
      <c r="J30"/>
      <c r="K30"/>
      <c r="L30" s="57"/>
      <c r="M30" s="57"/>
      <c r="N30" s="57"/>
      <c r="O30" s="57"/>
      <c r="P30" s="84"/>
      <c r="Q30" s="57"/>
      <c r="R30" s="84"/>
      <c r="S30" s="57"/>
      <c r="W30"/>
    </row>
    <row r="31" spans="1:24" ht="409.6">
      <c r="A31" s="10">
        <v>416</v>
      </c>
      <c r="B31" s="94" t="s">
        <v>1026</v>
      </c>
      <c r="C31" s="95" t="s">
        <v>1027</v>
      </c>
      <c r="D31" s="46">
        <v>5</v>
      </c>
      <c r="E31" s="96" t="s">
        <v>1028</v>
      </c>
      <c r="F31" s="3"/>
      <c r="G31" s="46">
        <v>2</v>
      </c>
      <c r="H31"/>
      <c r="I31"/>
      <c r="J31"/>
      <c r="K31"/>
      <c r="L31" s="69"/>
      <c r="M31" s="69"/>
      <c r="N31" s="69"/>
      <c r="O31" s="70"/>
      <c r="P31" s="71"/>
      <c r="Q31" s="69"/>
      <c r="R31" s="72"/>
      <c r="S31" s="69"/>
      <c r="T31" s="70"/>
      <c r="U31" s="71"/>
      <c r="V31" s="158">
        <f>IF(Q31&lt;&gt;"",Q31,IF(L31&lt;&gt;"",L31,IF(H31&lt;&gt;"",H31,IF(D31&lt;&gt;"",D31,""))))</f>
        <v>5</v>
      </c>
      <c r="W31" s="47">
        <f t="shared" si="0"/>
        <v>2</v>
      </c>
    </row>
    <row r="32" spans="1:24">
      <c r="A32" s="4"/>
      <c r="C32" s="97"/>
      <c r="E32" s="98"/>
      <c r="H32"/>
      <c r="I32"/>
      <c r="J32"/>
      <c r="K32"/>
      <c r="L32" s="57"/>
      <c r="M32" s="57"/>
      <c r="N32" s="57"/>
      <c r="O32" s="57"/>
      <c r="P32" s="84"/>
      <c r="Q32" s="57"/>
      <c r="R32" s="84"/>
      <c r="S32" s="57"/>
      <c r="T32" s="57"/>
      <c r="W32"/>
    </row>
    <row r="33" spans="1:23">
      <c r="A33" s="4"/>
      <c r="C33" s="97"/>
      <c r="E33" s="98"/>
      <c r="H33"/>
      <c r="I33"/>
      <c r="J33"/>
      <c r="K33"/>
      <c r="L33" s="57"/>
      <c r="M33" s="57"/>
      <c r="N33" s="57"/>
      <c r="O33" s="57"/>
      <c r="P33" s="84"/>
      <c r="Q33" s="57"/>
      <c r="R33" s="84"/>
      <c r="S33" s="57"/>
      <c r="T33" s="57"/>
      <c r="W33"/>
    </row>
    <row r="34" spans="1:23">
      <c r="A34" s="4"/>
      <c r="C34" s="97"/>
      <c r="E34" s="98"/>
      <c r="H34"/>
      <c r="I34"/>
      <c r="J34"/>
      <c r="K34"/>
      <c r="L34" s="57"/>
      <c r="M34" s="57"/>
      <c r="N34" s="57"/>
      <c r="O34" s="57"/>
      <c r="P34" s="84"/>
      <c r="Q34" s="57"/>
      <c r="R34" s="84"/>
      <c r="S34" s="57"/>
      <c r="T34" s="57"/>
      <c r="W34"/>
    </row>
    <row r="35" spans="1:23" ht="20">
      <c r="B35" s="99" t="s">
        <v>1003</v>
      </c>
      <c r="C35" s="97"/>
      <c r="E35" s="98"/>
      <c r="H35"/>
      <c r="I35"/>
      <c r="J35"/>
      <c r="K35"/>
      <c r="L35" s="57"/>
      <c r="M35" s="57"/>
      <c r="N35" s="57"/>
      <c r="O35" s="57"/>
      <c r="P35" s="84"/>
      <c r="Q35" s="57"/>
      <c r="R35" s="84"/>
      <c r="S35" s="57"/>
      <c r="T35" s="57"/>
      <c r="W35"/>
    </row>
    <row r="36" spans="1:23" ht="409.6">
      <c r="A36" s="10">
        <v>417</v>
      </c>
      <c r="B36" s="100" t="s">
        <v>1029</v>
      </c>
      <c r="C36" s="95" t="s">
        <v>1030</v>
      </c>
      <c r="D36" s="46">
        <v>4</v>
      </c>
      <c r="E36" s="96" t="s">
        <v>1031</v>
      </c>
      <c r="F36" s="3"/>
      <c r="G36" s="46">
        <v>3</v>
      </c>
      <c r="H36"/>
      <c r="I36"/>
      <c r="J36"/>
      <c r="K36"/>
      <c r="L36" s="69"/>
      <c r="M36" s="69"/>
      <c r="N36" s="69"/>
      <c r="O36" s="70"/>
      <c r="P36" s="71"/>
      <c r="Q36" s="69"/>
      <c r="R36" s="72"/>
      <c r="S36" s="69"/>
      <c r="T36" s="70"/>
      <c r="U36" s="71"/>
      <c r="V36" s="158">
        <f>IF(Q36&lt;&gt;"",Q36,IF(L36&lt;&gt;"",L36,IF(H36&lt;&gt;"",H36,IF(D36&lt;&gt;"",D36,""))))</f>
        <v>4</v>
      </c>
      <c r="W36" s="47">
        <f t="shared" si="0"/>
        <v>3</v>
      </c>
    </row>
    <row r="37" spans="1:23" ht="192">
      <c r="A37" s="10">
        <v>418</v>
      </c>
      <c r="B37" s="101" t="s">
        <v>1032</v>
      </c>
      <c r="C37" s="95" t="s">
        <v>1033</v>
      </c>
      <c r="D37" s="46">
        <v>4</v>
      </c>
      <c r="E37" s="96" t="s">
        <v>1034</v>
      </c>
      <c r="F37" s="3"/>
      <c r="G37" s="46">
        <v>3</v>
      </c>
      <c r="H37"/>
      <c r="I37"/>
      <c r="J37"/>
      <c r="K37"/>
      <c r="L37" s="69"/>
      <c r="M37" s="69"/>
      <c r="N37" s="69"/>
      <c r="O37" s="70"/>
      <c r="P37" s="71"/>
      <c r="Q37" s="69"/>
      <c r="R37" s="72"/>
      <c r="S37" s="69"/>
      <c r="T37" s="70"/>
      <c r="U37" s="71"/>
      <c r="V37" s="158">
        <f>IF(Q37&lt;&gt;"",Q37,IF(L37&lt;&gt;"",L37,IF(H37&lt;&gt;"",H37,IF(D37&lt;&gt;"",D37,""))))</f>
        <v>4</v>
      </c>
      <c r="W37" s="47">
        <f t="shared" si="0"/>
        <v>3</v>
      </c>
    </row>
    <row r="38" spans="1:23" ht="144">
      <c r="A38" s="10">
        <v>419</v>
      </c>
      <c r="B38" s="94" t="s">
        <v>1035</v>
      </c>
      <c r="C38" s="95" t="s">
        <v>1036</v>
      </c>
      <c r="D38" s="46">
        <v>4</v>
      </c>
      <c r="E38" s="96" t="s">
        <v>530</v>
      </c>
      <c r="F38" s="3"/>
      <c r="G38" s="46">
        <v>3</v>
      </c>
      <c r="H38"/>
      <c r="I38"/>
      <c r="J38"/>
      <c r="K38"/>
      <c r="L38" s="69"/>
      <c r="M38" s="69"/>
      <c r="N38" s="69"/>
      <c r="O38" s="70"/>
      <c r="P38" s="71"/>
      <c r="Q38" s="69"/>
      <c r="R38" s="72"/>
      <c r="S38" s="69"/>
      <c r="T38" s="70"/>
      <c r="U38" s="71"/>
      <c r="V38" s="158">
        <f>IF(Q38&lt;&gt;"",Q38,IF(L38&lt;&gt;"",L38,IF(H38&lt;&gt;"",H38,IF(D38&lt;&gt;"",D38,""))))</f>
        <v>4</v>
      </c>
      <c r="W38" s="47">
        <f t="shared" si="0"/>
        <v>3</v>
      </c>
    </row>
    <row r="39" spans="1:23" ht="272">
      <c r="A39" s="10">
        <v>420</v>
      </c>
      <c r="B39" s="94" t="s">
        <v>1037</v>
      </c>
      <c r="C39" s="95" t="s">
        <v>1038</v>
      </c>
      <c r="D39" s="46">
        <v>5</v>
      </c>
      <c r="E39" s="96" t="s">
        <v>1039</v>
      </c>
      <c r="F39" s="3"/>
      <c r="G39" s="46">
        <v>2</v>
      </c>
      <c r="H39"/>
      <c r="I39"/>
      <c r="J39"/>
      <c r="K39"/>
      <c r="L39" s="69"/>
      <c r="M39" s="69"/>
      <c r="N39" s="69"/>
      <c r="O39" s="70"/>
      <c r="P39" s="71"/>
      <c r="Q39" s="69"/>
      <c r="R39" s="72"/>
      <c r="S39" s="69"/>
      <c r="T39" s="70"/>
      <c r="U39" s="71"/>
      <c r="V39" s="158">
        <f>IF(Q39&lt;&gt;"",Q39,IF(L39&lt;&gt;"",L39,IF(H39&lt;&gt;"",H39,IF(D39&lt;&gt;"",D39,""))))</f>
        <v>5</v>
      </c>
      <c r="W39" s="47">
        <f t="shared" si="0"/>
        <v>2</v>
      </c>
    </row>
    <row r="40" spans="1:23" ht="80">
      <c r="A40" s="10">
        <v>421</v>
      </c>
      <c r="B40" s="94" t="s">
        <v>1040</v>
      </c>
      <c r="C40" s="95" t="s">
        <v>1041</v>
      </c>
      <c r="D40" s="46">
        <v>4</v>
      </c>
      <c r="E40" s="96" t="s">
        <v>1042</v>
      </c>
      <c r="F40" s="3"/>
      <c r="G40" s="46">
        <v>2</v>
      </c>
      <c r="H40"/>
      <c r="I40"/>
      <c r="J40"/>
      <c r="K40"/>
      <c r="L40" s="69"/>
      <c r="M40" s="69"/>
      <c r="N40" s="69"/>
      <c r="O40" s="70"/>
      <c r="P40" s="71"/>
      <c r="Q40" s="69"/>
      <c r="R40" s="72"/>
      <c r="S40" s="69"/>
      <c r="T40" s="70"/>
      <c r="U40" s="71"/>
      <c r="V40" s="158">
        <f>IF(Q40&lt;&gt;"",Q40,IF(L40&lt;&gt;"",L40,IF(H40&lt;&gt;"",H40,IF(D40&lt;&gt;"",D40,""))))</f>
        <v>4</v>
      </c>
      <c r="W40" s="47">
        <f t="shared" si="0"/>
        <v>2</v>
      </c>
    </row>
    <row r="41" spans="1:23">
      <c r="A41" s="4"/>
      <c r="C41" s="97"/>
      <c r="E41" s="98"/>
      <c r="H41"/>
      <c r="I41"/>
      <c r="J41"/>
      <c r="K41"/>
      <c r="L41" s="57"/>
      <c r="M41" s="57"/>
      <c r="N41" s="57"/>
      <c r="O41" s="57"/>
      <c r="P41" s="84"/>
      <c r="Q41" s="57"/>
      <c r="R41" s="84"/>
      <c r="S41" s="57"/>
      <c r="W41"/>
    </row>
    <row r="42" spans="1:23" ht="272">
      <c r="A42" s="10">
        <v>422</v>
      </c>
      <c r="B42" s="94" t="s">
        <v>1043</v>
      </c>
      <c r="C42" s="95" t="s">
        <v>1044</v>
      </c>
      <c r="D42" s="46">
        <v>5</v>
      </c>
      <c r="E42" s="96" t="s">
        <v>1045</v>
      </c>
      <c r="F42" s="3"/>
      <c r="G42" s="46">
        <v>2</v>
      </c>
      <c r="H42"/>
      <c r="I42"/>
      <c r="J42"/>
      <c r="K42"/>
      <c r="L42" s="69"/>
      <c r="M42" s="69"/>
      <c r="N42" s="69"/>
      <c r="O42" s="70"/>
      <c r="P42" s="71"/>
      <c r="Q42" s="69"/>
      <c r="R42" s="72"/>
      <c r="S42" s="69"/>
      <c r="T42" s="70"/>
      <c r="U42" s="71"/>
      <c r="V42" s="158">
        <f>IF(Q42&lt;&gt;"",Q42,IF(L42&lt;&gt;"",L42,IF(H42&lt;&gt;"",H42,IF(D42&lt;&gt;"",D42,""))))</f>
        <v>5</v>
      </c>
      <c r="W42" s="47">
        <f t="shared" si="0"/>
        <v>2</v>
      </c>
    </row>
    <row r="43" spans="1:23" ht="176">
      <c r="A43" s="10">
        <v>423</v>
      </c>
      <c r="B43" s="94" t="s">
        <v>1046</v>
      </c>
      <c r="C43" s="95" t="s">
        <v>1047</v>
      </c>
      <c r="D43" s="46">
        <v>3</v>
      </c>
      <c r="E43" s="96" t="s">
        <v>1048</v>
      </c>
      <c r="F43" s="3"/>
      <c r="G43" s="46">
        <v>3</v>
      </c>
      <c r="H43"/>
      <c r="I43"/>
      <c r="J43"/>
      <c r="K43"/>
      <c r="L43" s="69"/>
      <c r="M43" s="69"/>
      <c r="N43" s="69"/>
      <c r="O43" s="70"/>
      <c r="P43" s="71"/>
      <c r="Q43" s="69"/>
      <c r="R43" s="72"/>
      <c r="S43" s="69"/>
      <c r="T43" s="70"/>
      <c r="U43" s="71"/>
      <c r="V43" s="158">
        <f>IF(Q43&lt;&gt;"",Q43,IF(L43&lt;&gt;"",L43,IF(H43&lt;&gt;"",H43,IF(D43&lt;&gt;"",D43,""))))</f>
        <v>3</v>
      </c>
      <c r="W43" s="47">
        <f t="shared" si="0"/>
        <v>3</v>
      </c>
    </row>
    <row r="44" spans="1:23" ht="48">
      <c r="A44" s="10">
        <v>424</v>
      </c>
      <c r="B44" s="94" t="s">
        <v>1049</v>
      </c>
      <c r="C44" s="95" t="s">
        <v>1050</v>
      </c>
      <c r="D44" s="46">
        <v>3</v>
      </c>
      <c r="E44" s="96" t="s">
        <v>1051</v>
      </c>
      <c r="F44" s="3"/>
      <c r="G44" s="46">
        <v>2</v>
      </c>
      <c r="H44"/>
      <c r="I44"/>
      <c r="J44"/>
      <c r="K44"/>
      <c r="L44" s="69"/>
      <c r="M44" s="69"/>
      <c r="N44" s="69"/>
      <c r="O44" s="70"/>
      <c r="P44" s="71"/>
      <c r="Q44" s="69"/>
      <c r="R44" s="72"/>
      <c r="S44" s="69"/>
      <c r="T44" s="70"/>
      <c r="U44" s="71"/>
      <c r="V44" s="158">
        <f>IF(Q44&lt;&gt;"",Q44,IF(L44&lt;&gt;"",L44,IF(H44&lt;&gt;"",H44,IF(D44&lt;&gt;"",D44,""))))</f>
        <v>3</v>
      </c>
      <c r="W44" s="47">
        <f t="shared" si="0"/>
        <v>2</v>
      </c>
    </row>
    <row r="45" spans="1:23">
      <c r="A45" s="4"/>
      <c r="C45" s="97"/>
      <c r="E45" s="98"/>
      <c r="L45" s="57"/>
      <c r="M45" s="57"/>
      <c r="N45" s="57"/>
      <c r="O45" s="57"/>
      <c r="P45" s="84"/>
      <c r="Q45" s="57"/>
      <c r="R45" s="84"/>
      <c r="S45" s="57"/>
      <c r="T45" s="57"/>
      <c r="U45" s="84"/>
      <c r="W45"/>
    </row>
    <row r="46" spans="1:23" ht="96">
      <c r="A46" s="10">
        <v>425</v>
      </c>
      <c r="B46" s="94" t="s">
        <v>1052</v>
      </c>
      <c r="C46" s="95" t="s">
        <v>1053</v>
      </c>
      <c r="D46" s="46">
        <v>4</v>
      </c>
      <c r="E46" s="96" t="s">
        <v>1054</v>
      </c>
      <c r="F46" s="3"/>
      <c r="G46" s="46">
        <v>2</v>
      </c>
      <c r="H46" s="46"/>
      <c r="I46" s="3"/>
      <c r="J46" s="3"/>
      <c r="K46" s="46">
        <v>4</v>
      </c>
      <c r="L46" s="69"/>
      <c r="M46" s="69"/>
      <c r="N46" s="69"/>
      <c r="O46" s="70"/>
      <c r="P46" s="71"/>
      <c r="Q46" s="69"/>
      <c r="R46" s="72"/>
      <c r="S46" s="69"/>
      <c r="T46" s="70"/>
      <c r="U46" s="71"/>
      <c r="V46" s="158">
        <f t="shared" ref="V46:V52" si="1">IF(Q46&lt;&gt;"",Q46,IF(L46&lt;&gt;"",L46,IF(H46&lt;&gt;"",H46,IF(D46&lt;&gt;"",D46,""))))</f>
        <v>4</v>
      </c>
      <c r="W46" s="47">
        <f t="shared" si="0"/>
        <v>4</v>
      </c>
    </row>
    <row r="47" spans="1:23" ht="64">
      <c r="A47" s="10">
        <v>426</v>
      </c>
      <c r="B47" s="94" t="s">
        <v>1055</v>
      </c>
      <c r="C47" s="95" t="s">
        <v>1056</v>
      </c>
      <c r="D47" s="46">
        <v>5</v>
      </c>
      <c r="E47" s="96" t="s">
        <v>1057</v>
      </c>
      <c r="F47" s="3"/>
      <c r="G47" s="46">
        <v>2</v>
      </c>
      <c r="H47"/>
      <c r="I47"/>
      <c r="J47"/>
      <c r="K47"/>
      <c r="L47" s="69"/>
      <c r="M47" s="69"/>
      <c r="N47" s="69"/>
      <c r="O47" s="70"/>
      <c r="P47" s="71"/>
      <c r="Q47" s="69"/>
      <c r="R47" s="72"/>
      <c r="S47" s="69"/>
      <c r="T47" s="70"/>
      <c r="U47" s="71"/>
      <c r="V47" s="158">
        <f t="shared" si="1"/>
        <v>5</v>
      </c>
      <c r="W47" s="47">
        <f t="shared" si="0"/>
        <v>2</v>
      </c>
    </row>
    <row r="48" spans="1:23" ht="96">
      <c r="A48" s="10">
        <v>427</v>
      </c>
      <c r="B48" s="94" t="s">
        <v>1058</v>
      </c>
      <c r="C48" s="95" t="s">
        <v>1059</v>
      </c>
      <c r="D48" s="46">
        <v>4</v>
      </c>
      <c r="E48" s="96" t="s">
        <v>1060</v>
      </c>
      <c r="F48" s="3"/>
      <c r="G48" s="46">
        <v>2</v>
      </c>
      <c r="H48"/>
      <c r="I48"/>
      <c r="J48"/>
      <c r="K48"/>
      <c r="L48" s="69"/>
      <c r="M48" s="69"/>
      <c r="N48" s="69"/>
      <c r="O48" s="70"/>
      <c r="P48" s="71"/>
      <c r="Q48" s="69"/>
      <c r="R48" s="72"/>
      <c r="S48" s="69"/>
      <c r="T48" s="70"/>
      <c r="U48" s="71"/>
      <c r="V48" s="158">
        <f t="shared" si="1"/>
        <v>4</v>
      </c>
      <c r="W48" s="47">
        <f t="shared" si="0"/>
        <v>2</v>
      </c>
    </row>
    <row r="49" spans="1:23" ht="80">
      <c r="A49" s="10">
        <v>428</v>
      </c>
      <c r="B49" s="94" t="s">
        <v>376</v>
      </c>
      <c r="C49" s="95" t="s">
        <v>1061</v>
      </c>
      <c r="D49" s="46">
        <v>4</v>
      </c>
      <c r="E49" s="96" t="s">
        <v>1062</v>
      </c>
      <c r="F49" s="3"/>
      <c r="G49" s="46">
        <v>2</v>
      </c>
      <c r="H49"/>
      <c r="I49"/>
      <c r="J49"/>
      <c r="K49"/>
      <c r="L49" s="69"/>
      <c r="M49" s="69"/>
      <c r="N49" s="69"/>
      <c r="O49" s="70"/>
      <c r="P49" s="71"/>
      <c r="Q49" s="69"/>
      <c r="R49" s="72"/>
      <c r="S49" s="69"/>
      <c r="T49" s="70"/>
      <c r="U49" s="71"/>
      <c r="V49" s="158">
        <f t="shared" si="1"/>
        <v>4</v>
      </c>
      <c r="W49" s="47">
        <f t="shared" si="0"/>
        <v>2</v>
      </c>
    </row>
    <row r="50" spans="1:23" ht="48">
      <c r="A50" s="10">
        <v>429</v>
      </c>
      <c r="B50" s="94" t="s">
        <v>1063</v>
      </c>
      <c r="C50" s="95" t="s">
        <v>1064</v>
      </c>
      <c r="D50" s="46">
        <v>3</v>
      </c>
      <c r="E50" s="96" t="s">
        <v>1065</v>
      </c>
      <c r="F50" s="3"/>
      <c r="G50" s="46">
        <v>1</v>
      </c>
      <c r="H50"/>
      <c r="I50"/>
      <c r="J50"/>
      <c r="K50"/>
      <c r="L50" s="69"/>
      <c r="M50" s="69"/>
      <c r="N50" s="69"/>
      <c r="O50" s="70"/>
      <c r="P50" s="71"/>
      <c r="Q50" s="69"/>
      <c r="R50" s="72"/>
      <c r="S50" s="69"/>
      <c r="T50" s="70"/>
      <c r="U50" s="71"/>
      <c r="V50" s="158">
        <f t="shared" si="1"/>
        <v>3</v>
      </c>
      <c r="W50" s="47">
        <f t="shared" si="0"/>
        <v>1</v>
      </c>
    </row>
    <row r="51" spans="1:23" ht="380">
      <c r="A51" s="10">
        <v>430</v>
      </c>
      <c r="B51" s="94" t="s">
        <v>550</v>
      </c>
      <c r="C51" s="95" t="s">
        <v>1066</v>
      </c>
      <c r="D51" s="46">
        <v>4</v>
      </c>
      <c r="E51" s="96" t="s">
        <v>1067</v>
      </c>
      <c r="F51" s="3"/>
      <c r="G51" s="46">
        <v>1</v>
      </c>
      <c r="H51" s="46">
        <v>5</v>
      </c>
      <c r="I51" s="25" t="s">
        <v>1068</v>
      </c>
      <c r="J51" s="3"/>
      <c r="K51" s="46">
        <v>4</v>
      </c>
      <c r="L51" s="69"/>
      <c r="M51" s="69"/>
      <c r="N51" s="69"/>
      <c r="O51" s="70"/>
      <c r="P51" s="71"/>
      <c r="Q51" s="69"/>
      <c r="R51" s="72"/>
      <c r="S51" s="69"/>
      <c r="T51" s="70"/>
      <c r="U51" s="71"/>
      <c r="V51" s="158">
        <f t="shared" si="1"/>
        <v>5</v>
      </c>
      <c r="W51" s="47">
        <f t="shared" si="0"/>
        <v>4</v>
      </c>
    </row>
    <row r="52" spans="1:23" ht="96">
      <c r="A52" s="10">
        <v>431</v>
      </c>
      <c r="B52" s="94" t="s">
        <v>1069</v>
      </c>
      <c r="C52" s="95" t="s">
        <v>1070</v>
      </c>
      <c r="D52" s="46">
        <v>4</v>
      </c>
      <c r="E52" s="96" t="s">
        <v>1071</v>
      </c>
      <c r="F52" s="3"/>
      <c r="G52" s="46">
        <v>1</v>
      </c>
      <c r="H52"/>
      <c r="I52"/>
      <c r="J52"/>
      <c r="K52"/>
      <c r="L52" s="69"/>
      <c r="M52" s="69"/>
      <c r="N52" s="69"/>
      <c r="O52" s="70"/>
      <c r="P52" s="71"/>
      <c r="Q52" s="69"/>
      <c r="R52" s="72"/>
      <c r="S52" s="69"/>
      <c r="T52" s="70"/>
      <c r="U52" s="71"/>
      <c r="V52" s="158">
        <f t="shared" si="1"/>
        <v>4</v>
      </c>
      <c r="W52" s="47">
        <f t="shared" si="0"/>
        <v>1</v>
      </c>
    </row>
    <row r="53" spans="1:23">
      <c r="A53" s="4"/>
      <c r="C53" s="97"/>
      <c r="E53" s="98"/>
      <c r="H53"/>
      <c r="I53"/>
      <c r="J53"/>
      <c r="K53"/>
      <c r="L53" s="57"/>
      <c r="M53" s="57"/>
      <c r="N53" s="57"/>
      <c r="O53" s="57"/>
      <c r="P53" s="84"/>
      <c r="Q53" s="57"/>
      <c r="R53" s="84"/>
      <c r="S53" s="57"/>
      <c r="W53"/>
    </row>
    <row r="54" spans="1:23" ht="256">
      <c r="A54" s="10">
        <v>432</v>
      </c>
      <c r="B54" s="94" t="s">
        <v>1072</v>
      </c>
      <c r="C54" s="95" t="s">
        <v>1073</v>
      </c>
      <c r="D54" s="46">
        <v>4</v>
      </c>
      <c r="E54" s="96" t="s">
        <v>1074</v>
      </c>
      <c r="F54" s="3"/>
      <c r="G54" s="46">
        <v>2</v>
      </c>
      <c r="H54"/>
      <c r="I54"/>
      <c r="J54"/>
      <c r="K54"/>
      <c r="L54" s="69"/>
      <c r="M54" s="69"/>
      <c r="N54" s="69"/>
      <c r="O54" s="70"/>
      <c r="P54" s="71"/>
      <c r="Q54" s="69"/>
      <c r="R54" s="72"/>
      <c r="S54" s="69"/>
      <c r="T54" s="70"/>
      <c r="U54" s="71"/>
      <c r="V54" s="158">
        <f>IF(Q54&lt;&gt;"",Q54,IF(L54&lt;&gt;"",L54,IF(H54&lt;&gt;"",H54,IF(D54&lt;&gt;"",D54,""))))</f>
        <v>4</v>
      </c>
      <c r="W54" s="47">
        <f t="shared" si="0"/>
        <v>2</v>
      </c>
    </row>
    <row r="55" spans="1:23" ht="64">
      <c r="A55" s="10">
        <v>433</v>
      </c>
      <c r="B55" s="94" t="s">
        <v>1075</v>
      </c>
      <c r="C55" s="95" t="s">
        <v>1076</v>
      </c>
      <c r="D55" s="46">
        <v>4</v>
      </c>
      <c r="E55" s="96" t="s">
        <v>1077</v>
      </c>
      <c r="F55" s="3"/>
      <c r="G55" s="46">
        <v>2</v>
      </c>
      <c r="H55"/>
      <c r="I55"/>
      <c r="J55"/>
      <c r="K55"/>
      <c r="L55" s="69"/>
      <c r="M55" s="69"/>
      <c r="N55" s="69"/>
      <c r="O55" s="70"/>
      <c r="P55" s="71"/>
      <c r="Q55" s="69"/>
      <c r="R55" s="72"/>
      <c r="S55" s="69"/>
      <c r="T55" s="70"/>
      <c r="U55" s="71"/>
      <c r="V55" s="158">
        <f>IF(Q55&lt;&gt;"",Q55,IF(L55&lt;&gt;"",L55,IF(H55&lt;&gt;"",H55,IF(D55&lt;&gt;"",D55,""))))</f>
        <v>4</v>
      </c>
      <c r="W55" s="47">
        <f t="shared" si="0"/>
        <v>2</v>
      </c>
    </row>
    <row r="56" spans="1:23" ht="48">
      <c r="A56" s="10">
        <v>434</v>
      </c>
      <c r="B56" s="94" t="s">
        <v>1078</v>
      </c>
      <c r="C56" s="95" t="s">
        <v>1079</v>
      </c>
      <c r="D56" s="46">
        <v>4</v>
      </c>
      <c r="E56" s="96" t="s">
        <v>1080</v>
      </c>
      <c r="F56" s="3"/>
      <c r="G56" s="46">
        <v>2</v>
      </c>
      <c r="H56"/>
      <c r="I56"/>
      <c r="J56"/>
      <c r="K56"/>
      <c r="L56" s="69"/>
      <c r="M56" s="69"/>
      <c r="N56" s="69"/>
      <c r="O56" s="70"/>
      <c r="P56" s="71"/>
      <c r="Q56" s="69"/>
      <c r="R56" s="72"/>
      <c r="S56" s="69"/>
      <c r="T56" s="70"/>
      <c r="U56" s="71"/>
      <c r="V56" s="158">
        <f>IF(Q56&lt;&gt;"",Q56,IF(L56&lt;&gt;"",L56,IF(H56&lt;&gt;"",H56,IF(D56&lt;&gt;"",D56,""))))</f>
        <v>4</v>
      </c>
      <c r="W56" s="47">
        <f t="shared" si="0"/>
        <v>2</v>
      </c>
    </row>
    <row r="57" spans="1:23" ht="64">
      <c r="A57" s="10">
        <v>435</v>
      </c>
      <c r="B57" s="94" t="s">
        <v>1081</v>
      </c>
      <c r="C57" s="95" t="s">
        <v>1082</v>
      </c>
      <c r="D57" s="46">
        <v>3</v>
      </c>
      <c r="E57" s="96" t="s">
        <v>1083</v>
      </c>
      <c r="F57" s="3"/>
      <c r="G57" s="46">
        <v>1</v>
      </c>
      <c r="H57"/>
      <c r="I57"/>
      <c r="J57"/>
      <c r="K57"/>
      <c r="L57" s="69"/>
      <c r="M57" s="69"/>
      <c r="N57" s="69"/>
      <c r="O57" s="70"/>
      <c r="P57" s="71"/>
      <c r="Q57" s="69"/>
      <c r="R57" s="72"/>
      <c r="S57" s="69"/>
      <c r="T57" s="70"/>
      <c r="U57" s="71"/>
      <c r="V57" s="158">
        <f>IF(Q57&lt;&gt;"",Q57,IF(L57&lt;&gt;"",L57,IF(H57&lt;&gt;"",H57,IF(D57&lt;&gt;"",D57,""))))</f>
        <v>3</v>
      </c>
      <c r="W57" s="47">
        <f t="shared" si="0"/>
        <v>1</v>
      </c>
    </row>
    <row r="58" spans="1:23">
      <c r="A58" s="4"/>
      <c r="C58" s="97"/>
      <c r="E58" s="98"/>
      <c r="H58"/>
      <c r="I58"/>
      <c r="J58"/>
      <c r="K58"/>
      <c r="L58" s="57"/>
      <c r="M58" s="57"/>
      <c r="N58" s="57"/>
      <c r="O58" s="57"/>
      <c r="P58" s="84"/>
      <c r="Q58" s="57"/>
      <c r="R58" s="84"/>
      <c r="S58" s="57"/>
      <c r="T58" s="57"/>
      <c r="W58"/>
    </row>
    <row r="59" spans="1:23" ht="395">
      <c r="A59" s="10">
        <v>436</v>
      </c>
      <c r="B59" s="94" t="s">
        <v>1084</v>
      </c>
      <c r="C59" s="95" t="s">
        <v>1085</v>
      </c>
      <c r="D59" s="46">
        <v>5</v>
      </c>
      <c r="E59" s="96" t="s">
        <v>1086</v>
      </c>
      <c r="F59" s="3"/>
      <c r="G59" s="46">
        <v>3</v>
      </c>
      <c r="H59"/>
      <c r="I59"/>
      <c r="J59"/>
      <c r="K59"/>
      <c r="L59" s="69"/>
      <c r="M59" s="69"/>
      <c r="N59" s="69"/>
      <c r="O59" s="70"/>
      <c r="P59" s="71"/>
      <c r="Q59" s="69"/>
      <c r="R59" s="72"/>
      <c r="S59" s="69"/>
      <c r="T59" s="70"/>
      <c r="U59" s="71"/>
      <c r="V59" s="158">
        <f>IF(Q59&lt;&gt;"",Q59,IF(L59&lt;&gt;"",L59,IF(H59&lt;&gt;"",H59,IF(D59&lt;&gt;"",D59,""))))</f>
        <v>5</v>
      </c>
      <c r="W59" s="47">
        <f t="shared" si="0"/>
        <v>3</v>
      </c>
    </row>
    <row r="60" spans="1:23" ht="48">
      <c r="A60" s="10">
        <v>437</v>
      </c>
      <c r="B60" s="94" t="s">
        <v>1087</v>
      </c>
      <c r="C60" s="102" t="s">
        <v>1088</v>
      </c>
      <c r="D60" s="103">
        <v>5</v>
      </c>
      <c r="E60" s="104" t="s">
        <v>1089</v>
      </c>
      <c r="F60" s="105"/>
      <c r="G60" s="103">
        <v>3</v>
      </c>
      <c r="H60"/>
      <c r="I60"/>
      <c r="J60"/>
      <c r="K60"/>
      <c r="L60" s="69"/>
      <c r="M60" s="69"/>
      <c r="N60" s="69"/>
      <c r="O60" s="70"/>
      <c r="P60" s="71"/>
      <c r="Q60" s="69"/>
      <c r="R60" s="72"/>
      <c r="S60" s="69"/>
      <c r="T60" s="70"/>
      <c r="U60" s="71"/>
      <c r="V60" s="158">
        <f>IF(Q60&lt;&gt;"",Q60,IF(L60&lt;&gt;"",L60,IF(H60&lt;&gt;"",H60,IF(D60&lt;&gt;"",D60,""))))</f>
        <v>5</v>
      </c>
      <c r="W60" s="47">
        <f t="shared" si="0"/>
        <v>3</v>
      </c>
    </row>
    <row r="61" spans="1:23" ht="40">
      <c r="A61" s="10">
        <v>438</v>
      </c>
      <c r="B61" s="106" t="s">
        <v>1090</v>
      </c>
      <c r="C61" s="95" t="s">
        <v>1091</v>
      </c>
      <c r="D61" s="46">
        <v>4</v>
      </c>
      <c r="E61" s="96" t="s">
        <v>1092</v>
      </c>
      <c r="F61" s="3"/>
      <c r="G61" s="46">
        <v>2</v>
      </c>
      <c r="H61"/>
      <c r="I61"/>
      <c r="J61"/>
      <c r="K61"/>
      <c r="L61" s="69"/>
      <c r="M61" s="69"/>
      <c r="N61" s="69"/>
      <c r="O61" s="70"/>
      <c r="P61" s="71"/>
      <c r="Q61" s="69"/>
      <c r="R61" s="72"/>
      <c r="S61" s="69"/>
      <c r="T61" s="70"/>
      <c r="U61" s="71"/>
      <c r="V61" s="158">
        <f>IF(Q61&lt;&gt;"",Q61,IF(L61&lt;&gt;"",L61,IF(H61&lt;&gt;"",H61,IF(D61&lt;&gt;"",D61,""))))</f>
        <v>4</v>
      </c>
      <c r="W61" s="47">
        <f t="shared" si="0"/>
        <v>2</v>
      </c>
    </row>
    <row r="62" spans="1:23" ht="96">
      <c r="A62" s="10">
        <v>439</v>
      </c>
      <c r="B62" s="94" t="s">
        <v>1093</v>
      </c>
      <c r="C62" s="88" t="s">
        <v>1094</v>
      </c>
      <c r="D62" s="41">
        <v>5</v>
      </c>
      <c r="E62" s="89" t="s">
        <v>1095</v>
      </c>
      <c r="F62" s="39"/>
      <c r="G62" s="41">
        <v>3</v>
      </c>
      <c r="H62"/>
      <c r="I62"/>
      <c r="J62"/>
      <c r="K62"/>
      <c r="L62" s="69"/>
      <c r="M62" s="69"/>
      <c r="N62" s="69"/>
      <c r="O62" s="70"/>
      <c r="P62" s="71"/>
      <c r="Q62" s="69"/>
      <c r="R62" s="72"/>
      <c r="S62" s="69"/>
      <c r="T62" s="70"/>
      <c r="U62" s="71"/>
      <c r="V62" s="158">
        <f>IF(Q62&lt;&gt;"",Q62,IF(L62&lt;&gt;"",L62,IF(H62&lt;&gt;"",H62,IF(D62&lt;&gt;"",D62,""))))</f>
        <v>5</v>
      </c>
      <c r="W62" s="47">
        <f t="shared" si="0"/>
        <v>3</v>
      </c>
    </row>
    <row r="63" spans="1:23" ht="64">
      <c r="A63" s="10">
        <v>440</v>
      </c>
      <c r="B63" s="94" t="s">
        <v>1096</v>
      </c>
      <c r="C63" s="95" t="s">
        <v>1097</v>
      </c>
      <c r="D63" s="46">
        <v>5</v>
      </c>
      <c r="E63" s="96" t="s">
        <v>1098</v>
      </c>
      <c r="F63" s="3"/>
      <c r="G63" s="46">
        <v>3</v>
      </c>
      <c r="H63"/>
      <c r="I63"/>
      <c r="J63"/>
      <c r="K63"/>
      <c r="L63" s="69"/>
      <c r="M63" s="69"/>
      <c r="N63" s="69"/>
      <c r="O63" s="70"/>
      <c r="P63" s="71"/>
      <c r="Q63" s="69"/>
      <c r="R63" s="72"/>
      <c r="S63" s="69"/>
      <c r="T63" s="70"/>
      <c r="U63" s="71"/>
      <c r="V63" s="158">
        <f>IF(Q63&lt;&gt;"",Q63,IF(L63&lt;&gt;"",L63,IF(H63&lt;&gt;"",H63,IF(D63&lt;&gt;"",D63,""))))</f>
        <v>5</v>
      </c>
      <c r="W63" s="47">
        <f t="shared" si="0"/>
        <v>3</v>
      </c>
    </row>
    <row r="64" spans="1:23">
      <c r="A64" s="4"/>
      <c r="C64" s="97"/>
      <c r="E64" s="98"/>
      <c r="H64"/>
      <c r="I64"/>
      <c r="J64"/>
      <c r="K64"/>
      <c r="L64" s="57"/>
      <c r="M64" s="57"/>
      <c r="N64" s="57"/>
      <c r="O64" s="57"/>
      <c r="P64" s="84"/>
      <c r="Q64" s="57"/>
      <c r="R64" s="84"/>
      <c r="S64" s="57"/>
      <c r="W64"/>
    </row>
    <row r="65" spans="1:23" ht="40">
      <c r="A65" s="10">
        <v>441</v>
      </c>
      <c r="B65" s="94" t="s">
        <v>1099</v>
      </c>
      <c r="C65" s="95" t="s">
        <v>1100</v>
      </c>
      <c r="D65" s="46">
        <v>3</v>
      </c>
      <c r="E65" s="96" t="s">
        <v>1101</v>
      </c>
      <c r="F65" s="3"/>
      <c r="G65" s="46">
        <v>2</v>
      </c>
      <c r="H65"/>
      <c r="I65"/>
      <c r="J65"/>
      <c r="K65"/>
      <c r="L65" s="69"/>
      <c r="M65" s="69"/>
      <c r="N65" s="69"/>
      <c r="O65" s="70"/>
      <c r="P65" s="71"/>
      <c r="Q65" s="69"/>
      <c r="R65" s="72"/>
      <c r="S65" s="69"/>
      <c r="T65" s="70"/>
      <c r="U65" s="71"/>
      <c r="V65" s="158">
        <f>IF(Q65&lt;&gt;"",Q65,IF(L65&lt;&gt;"",L65,IF(H65&lt;&gt;"",H65,IF(D65&lt;&gt;"",D65,""))))</f>
        <v>3</v>
      </c>
      <c r="W65" s="47">
        <f t="shared" si="0"/>
        <v>2</v>
      </c>
    </row>
    <row r="66" spans="1:23" ht="32">
      <c r="A66" s="10">
        <v>442</v>
      </c>
      <c r="B66" s="94" t="s">
        <v>1102</v>
      </c>
      <c r="C66" s="95" t="s">
        <v>1103</v>
      </c>
      <c r="D66" s="46">
        <v>3</v>
      </c>
      <c r="E66" s="96" t="s">
        <v>1104</v>
      </c>
      <c r="F66" s="3"/>
      <c r="G66" s="46">
        <v>3</v>
      </c>
      <c r="H66"/>
      <c r="I66"/>
      <c r="J66"/>
      <c r="K66"/>
      <c r="L66" s="69"/>
      <c r="M66" s="69"/>
      <c r="N66" s="69"/>
      <c r="O66" s="70"/>
      <c r="P66" s="71"/>
      <c r="Q66" s="69"/>
      <c r="R66" s="72"/>
      <c r="S66" s="69"/>
      <c r="T66" s="70"/>
      <c r="U66" s="71"/>
      <c r="V66" s="158">
        <f>IF(Q66&lt;&gt;"",Q66,IF(L66&lt;&gt;"",L66,IF(H66&lt;&gt;"",H66,IF(D66&lt;&gt;"",D66,""))))</f>
        <v>3</v>
      </c>
      <c r="W66" s="47">
        <f t="shared" si="0"/>
        <v>3</v>
      </c>
    </row>
    <row r="67" spans="1:23" ht="48">
      <c r="A67" s="10">
        <v>443</v>
      </c>
      <c r="B67" s="94" t="s">
        <v>1105</v>
      </c>
      <c r="C67" s="95" t="s">
        <v>1106</v>
      </c>
      <c r="D67" s="46"/>
      <c r="E67" s="96" t="s">
        <v>1107</v>
      </c>
      <c r="F67" s="3"/>
      <c r="G67" s="46">
        <v>0</v>
      </c>
      <c r="H67"/>
      <c r="I67"/>
      <c r="J67"/>
      <c r="K67"/>
      <c r="L67" s="69"/>
      <c r="M67" s="69"/>
      <c r="N67" s="69"/>
      <c r="O67" s="70"/>
      <c r="P67" s="71"/>
      <c r="Q67" s="69"/>
      <c r="R67" s="72"/>
      <c r="S67" s="69"/>
      <c r="T67" s="70"/>
      <c r="U67" s="71"/>
      <c r="V67" s="158" t="str">
        <f>IF(Q67&lt;&gt;"",Q67,IF(L67&lt;&gt;"",L67,IF(H67&lt;&gt;"",H67,IF(D67&lt;&gt;"",D67,""))))</f>
        <v/>
      </c>
      <c r="W67" s="47">
        <f t="shared" si="0"/>
        <v>0</v>
      </c>
    </row>
    <row r="68" spans="1:23">
      <c r="A68" s="4"/>
      <c r="C68" s="97"/>
      <c r="E68" s="98"/>
      <c r="H68"/>
      <c r="I68"/>
      <c r="J68"/>
      <c r="K68"/>
      <c r="L68" s="57"/>
      <c r="M68" s="57"/>
      <c r="N68" s="57"/>
      <c r="O68" s="57"/>
      <c r="P68" s="84"/>
      <c r="Q68" s="57"/>
      <c r="R68" s="84"/>
      <c r="S68" s="57"/>
      <c r="T68" s="57"/>
      <c r="U68" s="84"/>
      <c r="W68"/>
    </row>
    <row r="69" spans="1:23">
      <c r="A69" s="4"/>
      <c r="C69" s="97"/>
      <c r="E69" s="98"/>
      <c r="H69"/>
      <c r="I69"/>
      <c r="J69"/>
      <c r="K69"/>
      <c r="L69" s="57"/>
      <c r="M69" s="57"/>
      <c r="N69" s="57"/>
      <c r="O69" s="57"/>
      <c r="P69" s="84"/>
      <c r="Q69" s="57"/>
      <c r="R69" s="84"/>
      <c r="S69" s="57"/>
      <c r="T69" s="57"/>
      <c r="U69" s="84"/>
      <c r="W69"/>
    </row>
    <row r="70" spans="1:23">
      <c r="A70" s="4"/>
      <c r="C70" s="97"/>
      <c r="E70" s="98"/>
      <c r="H70"/>
      <c r="I70"/>
      <c r="J70"/>
      <c r="K70"/>
      <c r="L70" s="57"/>
      <c r="M70" s="57"/>
      <c r="N70" s="57"/>
      <c r="O70" s="57"/>
      <c r="P70" s="84"/>
      <c r="Q70" s="57"/>
      <c r="R70" s="84"/>
      <c r="S70" s="57"/>
      <c r="T70" s="57"/>
      <c r="U70" s="84"/>
      <c r="W70"/>
    </row>
    <row r="71" spans="1:23" ht="20">
      <c r="B71" s="99" t="s">
        <v>1004</v>
      </c>
      <c r="C71" s="97"/>
      <c r="E71" s="98"/>
      <c r="H71"/>
      <c r="I71"/>
      <c r="J71"/>
      <c r="K71"/>
      <c r="L71" s="57"/>
      <c r="M71" s="57"/>
      <c r="N71" s="57"/>
      <c r="O71" s="57"/>
      <c r="P71" s="84"/>
      <c r="Q71" s="57"/>
      <c r="R71" s="84"/>
      <c r="S71" s="57"/>
      <c r="T71" s="57"/>
      <c r="U71" s="84"/>
      <c r="W71"/>
    </row>
    <row r="72" spans="1:23" ht="20">
      <c r="B72" s="107" t="s">
        <v>1108</v>
      </c>
      <c r="C72" s="97"/>
      <c r="E72" s="98"/>
      <c r="H72"/>
      <c r="I72"/>
      <c r="J72"/>
      <c r="K72"/>
      <c r="L72" s="57"/>
      <c r="M72" s="57"/>
      <c r="N72" s="57"/>
      <c r="O72" s="57"/>
      <c r="P72" s="84"/>
      <c r="Q72" s="57"/>
      <c r="R72" s="84"/>
      <c r="S72" s="57"/>
      <c r="T72" s="57"/>
      <c r="U72" s="84"/>
      <c r="W72"/>
    </row>
    <row r="73" spans="1:23" ht="32">
      <c r="A73" s="10">
        <v>444</v>
      </c>
      <c r="B73" s="108" t="s">
        <v>1109</v>
      </c>
      <c r="C73" s="95" t="s">
        <v>1110</v>
      </c>
      <c r="D73" s="109"/>
      <c r="E73" s="110"/>
      <c r="F73" s="111"/>
      <c r="G73" s="109"/>
      <c r="H73"/>
      <c r="I73"/>
      <c r="J73"/>
      <c r="K73"/>
      <c r="L73" s="69"/>
      <c r="M73" s="69"/>
      <c r="N73" s="69"/>
      <c r="O73" s="70"/>
      <c r="P73" s="71"/>
      <c r="Q73" s="69"/>
      <c r="R73" s="72"/>
      <c r="S73" s="69"/>
      <c r="T73" s="70"/>
      <c r="U73" s="71"/>
      <c r="V73" s="158" t="str">
        <f>IF(Q73&lt;&gt;"",Q73,IF(L73&lt;&gt;"",L73,IF(H73&lt;&gt;"",H73,IF(D73&lt;&gt;"",D73,""))))</f>
        <v/>
      </c>
      <c r="W73" s="47" t="str">
        <f t="shared" si="0"/>
        <v/>
      </c>
    </row>
    <row r="74" spans="1:23">
      <c r="B74" s="112"/>
      <c r="C74" s="113" t="str">
        <f>HYPERLINK("http://sourcinginnovation.com/wordpress/2017/04/26/are-we-about-to-enter-the-age-of-permissive-analytics/","Are we about to enter the age of permissive analytics")</f>
        <v>Are we about to enter the age of permissive analytics</v>
      </c>
      <c r="D74" s="114"/>
      <c r="E74" s="115"/>
      <c r="F74" s="116"/>
      <c r="G74" s="114"/>
      <c r="H74"/>
      <c r="I74"/>
      <c r="J74"/>
      <c r="K74"/>
      <c r="L74" s="57"/>
      <c r="M74" s="57"/>
      <c r="N74" s="57"/>
      <c r="O74" s="57"/>
      <c r="P74" s="84"/>
      <c r="Q74" s="57"/>
      <c r="R74" s="84"/>
      <c r="S74" s="57"/>
      <c r="T74" s="57"/>
      <c r="W74"/>
    </row>
    <row r="75" spans="1:23">
      <c r="B75" s="112"/>
      <c r="C75" s="113" t="str">
        <f>HYPERLINK("http://sourcinginnovation.com/wordpress/2017/04/27/when-selecting-your-prescriptive-and-future-permissive-analytics-system/","When Selecting Your Future Permissive Analytics System")</f>
        <v>When Selecting Your Future Permissive Analytics System</v>
      </c>
      <c r="D75" s="114"/>
      <c r="E75" s="115"/>
      <c r="F75" s="116"/>
      <c r="G75" s="114"/>
      <c r="H75"/>
      <c r="I75"/>
      <c r="J75"/>
      <c r="K75"/>
      <c r="L75" s="57"/>
      <c r="M75" s="57"/>
      <c r="N75" s="57"/>
      <c r="O75" s="57"/>
      <c r="P75" s="84"/>
      <c r="Q75" s="57"/>
      <c r="R75" s="84"/>
      <c r="S75" s="57"/>
      <c r="T75" s="57"/>
      <c r="W75"/>
    </row>
    <row r="76" spans="1:23">
      <c r="A76" s="4"/>
      <c r="C76" s="97"/>
      <c r="E76" s="98"/>
      <c r="H76"/>
      <c r="I76"/>
      <c r="J76"/>
      <c r="K76"/>
      <c r="L76" s="57"/>
      <c r="M76" s="57"/>
      <c r="N76" s="57"/>
      <c r="O76" s="57"/>
      <c r="P76" s="84"/>
      <c r="Q76" s="57"/>
      <c r="R76" s="84"/>
      <c r="S76" s="57"/>
      <c r="T76" s="57"/>
      <c r="W76"/>
    </row>
    <row r="77" spans="1:23" ht="32">
      <c r="A77" s="10">
        <v>445</v>
      </c>
      <c r="B77" s="94" t="s">
        <v>1111</v>
      </c>
      <c r="C77" s="95" t="s">
        <v>1112</v>
      </c>
      <c r="D77" s="109">
        <v>3</v>
      </c>
      <c r="E77" s="110" t="s">
        <v>1113</v>
      </c>
      <c r="F77" s="111"/>
      <c r="G77" s="109">
        <v>1</v>
      </c>
      <c r="H77"/>
      <c r="I77"/>
      <c r="J77"/>
      <c r="K77"/>
      <c r="L77" s="69"/>
      <c r="M77" s="69"/>
      <c r="N77" s="69"/>
      <c r="O77" s="70"/>
      <c r="P77" s="71"/>
      <c r="Q77" s="69"/>
      <c r="R77" s="72"/>
      <c r="S77" s="69"/>
      <c r="T77" s="70"/>
      <c r="U77" s="71"/>
      <c r="V77" s="158">
        <f>IF(Q77&lt;&gt;"",Q77,IF(L77&lt;&gt;"",L77,IF(H77&lt;&gt;"",H77,IF(D77&lt;&gt;"",D77,""))))</f>
        <v>3</v>
      </c>
      <c r="W77" s="47">
        <f t="shared" si="0"/>
        <v>1</v>
      </c>
    </row>
    <row r="78" spans="1:23">
      <c r="A78" s="4"/>
      <c r="C78" s="97"/>
      <c r="E78" s="98"/>
      <c r="H78"/>
      <c r="I78"/>
      <c r="J78"/>
      <c r="K78"/>
      <c r="L78" s="57"/>
      <c r="M78" s="57"/>
      <c r="N78" s="57"/>
      <c r="O78" s="57"/>
      <c r="P78" s="84"/>
      <c r="Q78" s="57"/>
      <c r="R78" s="84"/>
      <c r="S78" s="57"/>
      <c r="W78"/>
    </row>
    <row r="79" spans="1:23" ht="96">
      <c r="A79" s="10">
        <v>446</v>
      </c>
      <c r="B79" s="94" t="s">
        <v>423</v>
      </c>
      <c r="C79" s="95" t="s">
        <v>424</v>
      </c>
      <c r="D79" s="109">
        <v>3</v>
      </c>
      <c r="E79" s="110" t="s">
        <v>1114</v>
      </c>
      <c r="F79" s="111"/>
      <c r="G79" s="109">
        <v>1</v>
      </c>
      <c r="H79"/>
      <c r="I79"/>
      <c r="J79"/>
      <c r="K79"/>
      <c r="L79" s="69"/>
      <c r="M79" s="69"/>
      <c r="N79" s="69"/>
      <c r="O79" s="70"/>
      <c r="P79" s="71"/>
      <c r="Q79" s="69"/>
      <c r="R79" s="72"/>
      <c r="S79" s="69"/>
      <c r="T79" s="70"/>
      <c r="U79" s="71"/>
      <c r="V79" s="158">
        <f>IF(Q79&lt;&gt;"",Q79,IF(L79&lt;&gt;"",L79,IF(H79&lt;&gt;"",H79,IF(D79&lt;&gt;"",D79,""))))</f>
        <v>3</v>
      </c>
      <c r="W79" s="47">
        <f t="shared" si="0"/>
        <v>1</v>
      </c>
    </row>
    <row r="80" spans="1:23">
      <c r="A80" s="4"/>
      <c r="C80" s="97"/>
      <c r="E80" s="98"/>
      <c r="H80"/>
      <c r="I80"/>
      <c r="J80"/>
      <c r="K80"/>
      <c r="L80" s="57"/>
      <c r="M80" s="57"/>
      <c r="N80" s="57"/>
      <c r="O80" s="57"/>
      <c r="P80" s="84"/>
      <c r="Q80" s="57"/>
      <c r="R80" s="84"/>
      <c r="S80" s="57"/>
      <c r="W80"/>
    </row>
    <row r="81" spans="1:23" ht="32">
      <c r="A81" s="10">
        <v>447</v>
      </c>
      <c r="B81" s="94" t="s">
        <v>1115</v>
      </c>
      <c r="C81" s="95" t="s">
        <v>1116</v>
      </c>
      <c r="D81" s="109"/>
      <c r="E81" s="110" t="s">
        <v>1117</v>
      </c>
      <c r="F81" s="111"/>
      <c r="G81" s="109">
        <v>0</v>
      </c>
      <c r="H81"/>
      <c r="I81"/>
      <c r="J81"/>
      <c r="K81"/>
      <c r="L81" s="69"/>
      <c r="M81" s="69"/>
      <c r="N81" s="69"/>
      <c r="O81" s="70"/>
      <c r="P81" s="71"/>
      <c r="Q81" s="69"/>
      <c r="R81" s="72"/>
      <c r="S81" s="69"/>
      <c r="T81" s="70"/>
      <c r="U81" s="71"/>
      <c r="V81" s="158" t="str">
        <f>IF(Q81&lt;&gt;"",Q81,IF(L81&lt;&gt;"",L81,IF(H81&lt;&gt;"",H81,IF(D81&lt;&gt;"",D81,""))))</f>
        <v/>
      </c>
      <c r="W81" s="47">
        <f t="shared" si="0"/>
        <v>0</v>
      </c>
    </row>
    <row r="82" spans="1:23">
      <c r="A82" s="4"/>
      <c r="C82" s="97"/>
      <c r="E82" s="98"/>
      <c r="H82"/>
      <c r="I82"/>
      <c r="J82"/>
      <c r="K82"/>
      <c r="L82" s="57"/>
      <c r="M82" s="57"/>
      <c r="N82" s="57"/>
      <c r="O82" s="57"/>
      <c r="P82" s="84"/>
      <c r="Q82" s="57"/>
      <c r="R82" s="84"/>
      <c r="S82" s="57"/>
      <c r="T82" s="57"/>
      <c r="W82"/>
    </row>
    <row r="83" spans="1:23" ht="112">
      <c r="A83" s="10">
        <v>448</v>
      </c>
      <c r="B83" s="94" t="s">
        <v>501</v>
      </c>
      <c r="C83" s="95" t="s">
        <v>1118</v>
      </c>
      <c r="D83" s="109">
        <v>4</v>
      </c>
      <c r="E83" s="110" t="s">
        <v>1119</v>
      </c>
      <c r="F83" s="111"/>
      <c r="G83" s="109">
        <v>3</v>
      </c>
      <c r="H83"/>
      <c r="I83"/>
      <c r="J83"/>
      <c r="K83"/>
      <c r="L83" s="69"/>
      <c r="M83" s="69"/>
      <c r="N83" s="69"/>
      <c r="O83" s="70"/>
      <c r="P83" s="71"/>
      <c r="Q83" s="69"/>
      <c r="R83" s="72"/>
      <c r="S83" s="69"/>
      <c r="T83" s="70"/>
      <c r="U83" s="71"/>
      <c r="V83" s="158">
        <f>IF(Q83&lt;&gt;"",Q83,IF(L83&lt;&gt;"",L83,IF(H83&lt;&gt;"",H83,IF(D83&lt;&gt;"",D83,""))))</f>
        <v>4</v>
      </c>
      <c r="W83" s="47">
        <f t="shared" si="0"/>
        <v>3</v>
      </c>
    </row>
    <row r="84" spans="1:23" ht="96">
      <c r="A84" s="10">
        <v>449</v>
      </c>
      <c r="B84" s="94" t="s">
        <v>576</v>
      </c>
      <c r="C84" s="95" t="s">
        <v>1120</v>
      </c>
      <c r="D84" s="109">
        <v>4</v>
      </c>
      <c r="E84" s="110" t="s">
        <v>1121</v>
      </c>
      <c r="F84" s="111"/>
      <c r="G84" s="109">
        <v>3</v>
      </c>
      <c r="H84"/>
      <c r="I84"/>
      <c r="J84"/>
      <c r="K84"/>
      <c r="L84" s="69"/>
      <c r="M84" s="69"/>
      <c r="N84" s="69"/>
      <c r="O84" s="70"/>
      <c r="P84" s="71"/>
      <c r="Q84" s="69"/>
      <c r="R84" s="72"/>
      <c r="S84" s="69"/>
      <c r="T84" s="70"/>
      <c r="U84" s="71"/>
      <c r="V84" s="158">
        <f>IF(Q84&lt;&gt;"",Q84,IF(L84&lt;&gt;"",L84,IF(H84&lt;&gt;"",H84,IF(D84&lt;&gt;"",D84,""))))</f>
        <v>4</v>
      </c>
      <c r="W84" s="47">
        <f t="shared" si="0"/>
        <v>3</v>
      </c>
    </row>
    <row r="85" spans="1:23" ht="144">
      <c r="A85" s="10">
        <v>450</v>
      </c>
      <c r="B85" s="94" t="s">
        <v>852</v>
      </c>
      <c r="C85" s="95" t="s">
        <v>853</v>
      </c>
      <c r="D85" s="109">
        <v>4</v>
      </c>
      <c r="E85" s="110" t="s">
        <v>1122</v>
      </c>
      <c r="F85" s="111"/>
      <c r="G85" s="109">
        <v>3</v>
      </c>
      <c r="H85"/>
      <c r="I85"/>
      <c r="J85"/>
      <c r="K85"/>
      <c r="L85" s="69"/>
      <c r="M85" s="69"/>
      <c r="N85" s="69"/>
      <c r="O85" s="70"/>
      <c r="P85" s="71"/>
      <c r="Q85" s="69"/>
      <c r="R85" s="72"/>
      <c r="S85" s="69"/>
      <c r="T85" s="70"/>
      <c r="U85" s="71"/>
      <c r="V85" s="158">
        <f>IF(Q85&lt;&gt;"",Q85,IF(L85&lt;&gt;"",L85,IF(H85&lt;&gt;"",H85,IF(D85&lt;&gt;"",D85,""))))</f>
        <v>4</v>
      </c>
      <c r="W85" s="47">
        <f t="shared" ref="W85:W145" si="2">IF(T85&lt;&gt;"",T85,IF(O85&lt;&gt;"",O85,IF(K85&lt;&gt;"",K85,IF(G85&lt;&gt;"",G85,""))))</f>
        <v>3</v>
      </c>
    </row>
    <row r="86" spans="1:23" ht="32">
      <c r="A86" s="10">
        <v>451</v>
      </c>
      <c r="B86" s="94" t="s">
        <v>1123</v>
      </c>
      <c r="C86" s="95" t="s">
        <v>1124</v>
      </c>
      <c r="D86" s="109">
        <v>4</v>
      </c>
      <c r="E86" s="110" t="s">
        <v>1125</v>
      </c>
      <c r="F86" s="111"/>
      <c r="G86" s="109">
        <v>3</v>
      </c>
      <c r="H86"/>
      <c r="I86"/>
      <c r="J86"/>
      <c r="K86"/>
      <c r="L86" s="69"/>
      <c r="M86" s="69"/>
      <c r="N86" s="69"/>
      <c r="O86" s="70"/>
      <c r="P86" s="71"/>
      <c r="Q86" s="69"/>
      <c r="R86" s="72"/>
      <c r="S86" s="69"/>
      <c r="T86" s="70"/>
      <c r="U86" s="71"/>
      <c r="V86" s="158">
        <f>IF(Q86&lt;&gt;"",Q86,IF(L86&lt;&gt;"",L86,IF(H86&lt;&gt;"",H86,IF(D86&lt;&gt;"",D86,""))))</f>
        <v>4</v>
      </c>
      <c r="W86" s="47">
        <f t="shared" si="2"/>
        <v>3</v>
      </c>
    </row>
    <row r="87" spans="1:23">
      <c r="A87" s="4"/>
      <c r="C87" s="97"/>
      <c r="E87" s="98"/>
      <c r="H87"/>
      <c r="I87"/>
      <c r="J87"/>
      <c r="K87"/>
      <c r="L87" s="57"/>
      <c r="M87" s="57"/>
      <c r="N87" s="57"/>
      <c r="O87" s="57"/>
      <c r="P87" s="84"/>
      <c r="Q87" s="57"/>
      <c r="R87" s="84"/>
      <c r="S87" s="57"/>
      <c r="W87"/>
    </row>
    <row r="88" spans="1:23" ht="128">
      <c r="A88" s="10">
        <v>452</v>
      </c>
      <c r="B88" s="94" t="s">
        <v>435</v>
      </c>
      <c r="C88" s="95" t="s">
        <v>436</v>
      </c>
      <c r="D88" s="109">
        <v>4</v>
      </c>
      <c r="E88" s="110" t="s">
        <v>1126</v>
      </c>
      <c r="F88" s="111"/>
      <c r="G88" s="109">
        <v>2</v>
      </c>
      <c r="H88"/>
      <c r="I88"/>
      <c r="J88"/>
      <c r="K88"/>
      <c r="L88" s="69"/>
      <c r="M88" s="69"/>
      <c r="N88" s="69"/>
      <c r="O88" s="70"/>
      <c r="P88" s="71"/>
      <c r="Q88" s="69"/>
      <c r="R88" s="72"/>
      <c r="S88" s="69"/>
      <c r="T88" s="70"/>
      <c r="U88" s="71"/>
      <c r="V88" s="158">
        <f>IF(Q88&lt;&gt;"",Q88,IF(L88&lt;&gt;"",L88,IF(H88&lt;&gt;"",H88,IF(D88&lt;&gt;"",D88,""))))</f>
        <v>4</v>
      </c>
      <c r="W88" s="47">
        <f t="shared" si="2"/>
        <v>2</v>
      </c>
    </row>
    <row r="89" spans="1:23" ht="144">
      <c r="A89" s="10">
        <v>453</v>
      </c>
      <c r="B89" s="94" t="s">
        <v>1127</v>
      </c>
      <c r="C89" s="95" t="s">
        <v>1128</v>
      </c>
      <c r="D89" s="109">
        <v>4</v>
      </c>
      <c r="E89" s="110" t="s">
        <v>1129</v>
      </c>
      <c r="F89" s="111"/>
      <c r="G89" s="109">
        <v>3</v>
      </c>
      <c r="H89"/>
      <c r="I89"/>
      <c r="J89"/>
      <c r="K89"/>
      <c r="L89" s="69"/>
      <c r="M89" s="69"/>
      <c r="N89" s="69"/>
      <c r="O89" s="70"/>
      <c r="P89" s="71"/>
      <c r="Q89" s="69"/>
      <c r="R89" s="72"/>
      <c r="S89" s="69"/>
      <c r="T89" s="70"/>
      <c r="U89" s="71"/>
      <c r="V89" s="158">
        <f>IF(Q89&lt;&gt;"",Q89,IF(L89&lt;&gt;"",L89,IF(H89&lt;&gt;"",H89,IF(D89&lt;&gt;"",D89,""))))</f>
        <v>4</v>
      </c>
      <c r="W89" s="47">
        <f t="shared" si="2"/>
        <v>3</v>
      </c>
    </row>
    <row r="90" spans="1:23" ht="144">
      <c r="A90" s="10">
        <v>454</v>
      </c>
      <c r="B90" s="94" t="s">
        <v>1130</v>
      </c>
      <c r="C90" s="95" t="s">
        <v>1131</v>
      </c>
      <c r="D90" s="109">
        <v>3</v>
      </c>
      <c r="E90" s="110" t="s">
        <v>1132</v>
      </c>
      <c r="F90" s="111"/>
      <c r="G90" s="109">
        <v>2</v>
      </c>
      <c r="H90"/>
      <c r="I90"/>
      <c r="J90"/>
      <c r="K90"/>
      <c r="L90" s="69"/>
      <c r="M90" s="69"/>
      <c r="N90" s="69"/>
      <c r="O90" s="70"/>
      <c r="P90" s="71"/>
      <c r="Q90" s="69"/>
      <c r="R90" s="72"/>
      <c r="S90" s="69"/>
      <c r="T90" s="70"/>
      <c r="U90" s="71"/>
      <c r="V90" s="158">
        <f>IF(Q90&lt;&gt;"",Q90,IF(L90&lt;&gt;"",L90,IF(H90&lt;&gt;"",H90,IF(D90&lt;&gt;"",D90,""))))</f>
        <v>3</v>
      </c>
      <c r="W90" s="47">
        <f t="shared" si="2"/>
        <v>2</v>
      </c>
    </row>
    <row r="91" spans="1:23">
      <c r="A91" s="4"/>
      <c r="C91" s="97"/>
      <c r="E91" s="98"/>
      <c r="H91"/>
      <c r="I91"/>
      <c r="J91"/>
      <c r="K91"/>
      <c r="L91" s="57"/>
      <c r="M91" s="57"/>
      <c r="N91" s="57"/>
      <c r="O91" s="57"/>
      <c r="P91" s="84"/>
      <c r="Q91" s="57"/>
      <c r="R91" s="84"/>
      <c r="S91" s="57"/>
      <c r="W91"/>
    </row>
    <row r="92" spans="1:23" ht="60">
      <c r="A92" s="10">
        <v>455</v>
      </c>
      <c r="B92" s="94" t="s">
        <v>1133</v>
      </c>
      <c r="C92" s="95" t="s">
        <v>1134</v>
      </c>
      <c r="D92" s="109">
        <v>4</v>
      </c>
      <c r="E92" s="110" t="s">
        <v>1135</v>
      </c>
      <c r="F92" s="111"/>
      <c r="G92" s="109">
        <v>2</v>
      </c>
      <c r="H92"/>
      <c r="I92"/>
      <c r="J92"/>
      <c r="K92"/>
      <c r="L92" s="69"/>
      <c r="M92" s="69"/>
      <c r="N92" s="69"/>
      <c r="O92" s="70"/>
      <c r="P92" s="71"/>
      <c r="Q92" s="69"/>
      <c r="R92" s="72"/>
      <c r="S92" s="69"/>
      <c r="T92" s="70"/>
      <c r="U92" s="71"/>
      <c r="V92" s="158">
        <f>IF(Q92&lt;&gt;"",Q92,IF(L92&lt;&gt;"",L92,IF(H92&lt;&gt;"",H92,IF(D92&lt;&gt;"",D92,""))))</f>
        <v>4</v>
      </c>
      <c r="W92" s="47">
        <f t="shared" si="2"/>
        <v>2</v>
      </c>
    </row>
    <row r="93" spans="1:23" ht="20">
      <c r="B93" s="117" t="s">
        <v>1136</v>
      </c>
      <c r="C93" s="97"/>
      <c r="E93" s="98"/>
      <c r="H93"/>
      <c r="I93"/>
      <c r="J93"/>
      <c r="K93"/>
      <c r="L93" s="57"/>
      <c r="M93" s="57"/>
      <c r="N93" s="57"/>
      <c r="O93" s="57"/>
      <c r="P93" s="84"/>
      <c r="Q93" s="57"/>
      <c r="R93" s="84"/>
      <c r="S93" s="57"/>
      <c r="W93"/>
    </row>
    <row r="94" spans="1:23" ht="192">
      <c r="A94" s="10">
        <v>456</v>
      </c>
      <c r="B94" s="94" t="s">
        <v>1137</v>
      </c>
      <c r="C94" s="95" t="s">
        <v>1138</v>
      </c>
      <c r="D94" s="46">
        <v>5</v>
      </c>
      <c r="E94" s="96" t="s">
        <v>1139</v>
      </c>
      <c r="F94" s="3"/>
      <c r="G94" s="46">
        <v>2</v>
      </c>
      <c r="H94"/>
      <c r="I94"/>
      <c r="J94"/>
      <c r="K94"/>
      <c r="L94" s="69"/>
      <c r="M94" s="69"/>
      <c r="N94" s="69"/>
      <c r="O94" s="70"/>
      <c r="P94" s="71"/>
      <c r="Q94" s="69"/>
      <c r="R94" s="72"/>
      <c r="S94" s="69"/>
      <c r="T94" s="70"/>
      <c r="U94" s="71"/>
      <c r="V94" s="158">
        <f>IF(Q94&lt;&gt;"",Q94,IF(L94&lt;&gt;"",L94,IF(H94&lt;&gt;"",H94,IF(D94&lt;&gt;"",D94,""))))</f>
        <v>5</v>
      </c>
      <c r="W94" s="47">
        <f t="shared" si="2"/>
        <v>2</v>
      </c>
    </row>
    <row r="95" spans="1:23">
      <c r="A95" s="4"/>
      <c r="C95" s="97"/>
      <c r="E95" s="98"/>
      <c r="H95"/>
      <c r="I95"/>
      <c r="J95"/>
      <c r="K95"/>
      <c r="L95" s="57"/>
      <c r="M95" s="57"/>
      <c r="N95" s="57"/>
      <c r="O95" s="57"/>
      <c r="P95" s="84"/>
      <c r="Q95" s="57"/>
      <c r="R95" s="84"/>
      <c r="S95" s="57"/>
      <c r="T95" s="57"/>
      <c r="W95"/>
    </row>
    <row r="96" spans="1:23" ht="128">
      <c r="A96" s="10">
        <v>457</v>
      </c>
      <c r="B96" s="94" t="s">
        <v>1140</v>
      </c>
      <c r="C96" s="95" t="s">
        <v>1141</v>
      </c>
      <c r="D96" s="46">
        <v>5</v>
      </c>
      <c r="E96" s="96" t="s">
        <v>558</v>
      </c>
      <c r="F96" s="3"/>
      <c r="G96" s="46">
        <v>3</v>
      </c>
      <c r="H96"/>
      <c r="I96"/>
      <c r="J96"/>
      <c r="K96"/>
      <c r="L96" s="69"/>
      <c r="M96" s="69"/>
      <c r="N96" s="69"/>
      <c r="O96" s="70"/>
      <c r="P96" s="71"/>
      <c r="Q96" s="69"/>
      <c r="R96" s="72"/>
      <c r="S96" s="69"/>
      <c r="T96" s="70"/>
      <c r="U96" s="71"/>
      <c r="V96" s="158">
        <f>IF(Q96&lt;&gt;"",Q96,IF(L96&lt;&gt;"",L96,IF(H96&lt;&gt;"",H96,IF(D96&lt;&gt;"",D96,""))))</f>
        <v>5</v>
      </c>
      <c r="W96" s="47">
        <f t="shared" si="2"/>
        <v>3</v>
      </c>
    </row>
    <row r="97" spans="1:23">
      <c r="A97" s="4"/>
      <c r="C97" s="97"/>
      <c r="E97" s="98"/>
      <c r="H97"/>
      <c r="I97"/>
      <c r="J97"/>
      <c r="K97"/>
      <c r="L97" s="57"/>
      <c r="M97" s="57"/>
      <c r="N97" s="57"/>
      <c r="O97" s="57"/>
      <c r="P97" s="84"/>
      <c r="Q97" s="57"/>
      <c r="R97" s="84"/>
      <c r="S97" s="57"/>
      <c r="W97"/>
    </row>
    <row r="98" spans="1:23" ht="208">
      <c r="A98" s="10">
        <v>458</v>
      </c>
      <c r="B98" s="94" t="s">
        <v>1142</v>
      </c>
      <c r="C98" s="95" t="s">
        <v>1143</v>
      </c>
      <c r="D98" s="46">
        <v>4</v>
      </c>
      <c r="E98" s="96" t="s">
        <v>1144</v>
      </c>
      <c r="F98" s="3"/>
      <c r="G98" s="46">
        <v>3</v>
      </c>
      <c r="H98"/>
      <c r="I98"/>
      <c r="J98"/>
      <c r="K98"/>
      <c r="L98" s="69"/>
      <c r="M98" s="69"/>
      <c r="N98" s="69"/>
      <c r="O98" s="70"/>
      <c r="P98" s="71"/>
      <c r="Q98" s="69"/>
      <c r="R98" s="72"/>
      <c r="S98" s="69"/>
      <c r="T98" s="70"/>
      <c r="U98" s="71"/>
      <c r="V98" s="158">
        <f>IF(Q98&lt;&gt;"",Q98,IF(L98&lt;&gt;"",L98,IF(H98&lt;&gt;"",H98,IF(D98&lt;&gt;"",D98,""))))</f>
        <v>4</v>
      </c>
      <c r="W98" s="47">
        <f t="shared" si="2"/>
        <v>3</v>
      </c>
    </row>
    <row r="99" spans="1:23">
      <c r="A99" s="4"/>
      <c r="C99" s="97"/>
      <c r="E99" s="98"/>
      <c r="H99"/>
      <c r="I99"/>
      <c r="J99"/>
      <c r="K99"/>
      <c r="L99" s="57"/>
      <c r="M99" s="57"/>
      <c r="N99" s="57"/>
      <c r="O99" s="57"/>
      <c r="P99" s="84"/>
      <c r="Q99" s="57"/>
      <c r="R99" s="84"/>
      <c r="S99" s="57"/>
      <c r="T99" s="57"/>
      <c r="U99" s="84"/>
      <c r="W99"/>
    </row>
    <row r="100" spans="1:23" ht="48">
      <c r="A100" s="10">
        <v>459</v>
      </c>
      <c r="B100" s="94" t="s">
        <v>1145</v>
      </c>
      <c r="C100" s="95" t="s">
        <v>1146</v>
      </c>
      <c r="D100" s="46">
        <v>4</v>
      </c>
      <c r="E100" s="96" t="s">
        <v>1147</v>
      </c>
      <c r="F100" s="3"/>
      <c r="G100" s="46">
        <v>3</v>
      </c>
      <c r="H100"/>
      <c r="I100"/>
      <c r="J100"/>
      <c r="K100"/>
      <c r="L100" s="69"/>
      <c r="M100" s="69"/>
      <c r="N100" s="69"/>
      <c r="O100" s="70"/>
      <c r="P100" s="71"/>
      <c r="Q100" s="69"/>
      <c r="R100" s="72"/>
      <c r="S100" s="69"/>
      <c r="T100" s="70"/>
      <c r="U100" s="71"/>
      <c r="V100" s="158">
        <f>IF(Q100&lt;&gt;"",Q100,IF(L100&lt;&gt;"",L100,IF(H100&lt;&gt;"",H100,IF(D100&lt;&gt;"",D100,""))))</f>
        <v>4</v>
      </c>
      <c r="W100" s="47">
        <f t="shared" si="2"/>
        <v>3</v>
      </c>
    </row>
    <row r="101" spans="1:23">
      <c r="A101" s="4"/>
      <c r="C101" s="97"/>
      <c r="E101" s="98"/>
      <c r="H101"/>
      <c r="I101"/>
      <c r="J101"/>
      <c r="K101"/>
      <c r="L101" s="57"/>
      <c r="M101" s="57"/>
      <c r="N101" s="57"/>
      <c r="O101" s="57"/>
      <c r="P101" s="84"/>
      <c r="Q101" s="57"/>
      <c r="R101" s="84"/>
      <c r="S101" s="57"/>
      <c r="W101"/>
    </row>
    <row r="102" spans="1:23" ht="48">
      <c r="A102" s="10">
        <v>460</v>
      </c>
      <c r="B102" s="94" t="s">
        <v>1148</v>
      </c>
      <c r="C102" s="95" t="s">
        <v>1149</v>
      </c>
      <c r="D102" s="46">
        <v>4</v>
      </c>
      <c r="E102" s="96" t="s">
        <v>1147</v>
      </c>
      <c r="F102" s="3"/>
      <c r="G102" s="46">
        <v>2</v>
      </c>
      <c r="H102"/>
      <c r="I102"/>
      <c r="J102"/>
      <c r="K102"/>
      <c r="L102" s="69"/>
      <c r="M102" s="69"/>
      <c r="N102" s="69"/>
      <c r="O102" s="70"/>
      <c r="P102" s="71"/>
      <c r="Q102" s="69"/>
      <c r="R102" s="72"/>
      <c r="S102" s="69"/>
      <c r="T102" s="70"/>
      <c r="U102" s="71"/>
      <c r="V102" s="158">
        <f>IF(Q102&lt;&gt;"",Q102,IF(L102&lt;&gt;"",L102,IF(H102&lt;&gt;"",H102,IF(D102&lt;&gt;"",D102,""))))</f>
        <v>4</v>
      </c>
      <c r="W102" s="47">
        <f t="shared" si="2"/>
        <v>2</v>
      </c>
    </row>
    <row r="103" spans="1:23">
      <c r="A103" s="4"/>
      <c r="C103" s="97"/>
      <c r="E103" s="98"/>
      <c r="H103"/>
      <c r="I103"/>
      <c r="J103"/>
      <c r="K103"/>
      <c r="L103" s="57"/>
      <c r="M103" s="57"/>
      <c r="N103" s="57"/>
      <c r="O103" s="57"/>
      <c r="P103" s="84"/>
      <c r="Q103" s="57"/>
      <c r="R103" s="84"/>
      <c r="S103" s="57"/>
      <c r="T103" s="57"/>
      <c r="W103"/>
    </row>
    <row r="104" spans="1:23" ht="48">
      <c r="A104" s="10">
        <v>461</v>
      </c>
      <c r="B104" s="94" t="s">
        <v>1150</v>
      </c>
      <c r="C104" s="95" t="s">
        <v>1151</v>
      </c>
      <c r="D104" s="46">
        <v>4</v>
      </c>
      <c r="E104" s="96" t="s">
        <v>1147</v>
      </c>
      <c r="F104" s="3"/>
      <c r="G104" s="46">
        <v>2</v>
      </c>
      <c r="H104"/>
      <c r="I104"/>
      <c r="J104"/>
      <c r="K104"/>
      <c r="L104" s="69"/>
      <c r="M104" s="69"/>
      <c r="N104" s="69"/>
      <c r="O104" s="70"/>
      <c r="P104" s="71"/>
      <c r="Q104" s="69"/>
      <c r="R104" s="72"/>
      <c r="S104" s="69"/>
      <c r="T104" s="70"/>
      <c r="U104" s="71"/>
      <c r="V104" s="158">
        <f>IF(Q104&lt;&gt;"",Q104,IF(L104&lt;&gt;"",L104,IF(H104&lt;&gt;"",H104,IF(D104&lt;&gt;"",D104,""))))</f>
        <v>4</v>
      </c>
      <c r="W104" s="47">
        <f t="shared" si="2"/>
        <v>2</v>
      </c>
    </row>
    <row r="105" spans="1:23">
      <c r="A105" s="4"/>
      <c r="C105" s="97"/>
      <c r="E105" s="98"/>
      <c r="H105"/>
      <c r="I105"/>
      <c r="J105"/>
      <c r="K105"/>
      <c r="L105" s="57"/>
      <c r="M105" s="57"/>
      <c r="N105" s="57"/>
      <c r="O105" s="57"/>
      <c r="P105" s="84"/>
      <c r="Q105" s="57"/>
      <c r="R105" s="84"/>
      <c r="S105" s="57"/>
      <c r="T105" s="57"/>
      <c r="W105"/>
    </row>
    <row r="106" spans="1:23" ht="48">
      <c r="A106" s="10">
        <v>462</v>
      </c>
      <c r="B106" s="94" t="s">
        <v>1152</v>
      </c>
      <c r="C106" s="95" t="s">
        <v>1153</v>
      </c>
      <c r="D106" s="46">
        <v>4</v>
      </c>
      <c r="E106" s="96" t="s">
        <v>1147</v>
      </c>
      <c r="F106" s="3"/>
      <c r="G106" s="46">
        <v>2</v>
      </c>
      <c r="H106"/>
      <c r="I106"/>
      <c r="J106"/>
      <c r="K106"/>
      <c r="L106" s="69"/>
      <c r="M106" s="69"/>
      <c r="N106" s="69"/>
      <c r="O106" s="70"/>
      <c r="P106" s="71"/>
      <c r="Q106" s="69"/>
      <c r="R106" s="72"/>
      <c r="S106" s="69"/>
      <c r="T106" s="70"/>
      <c r="U106" s="71"/>
      <c r="V106" s="158">
        <f>IF(Q106&lt;&gt;"",Q106,IF(L106&lt;&gt;"",L106,IF(H106&lt;&gt;"",H106,IF(D106&lt;&gt;"",D106,""))))</f>
        <v>4</v>
      </c>
      <c r="W106" s="47">
        <f t="shared" si="2"/>
        <v>2</v>
      </c>
    </row>
    <row r="107" spans="1:23">
      <c r="A107" s="4"/>
      <c r="C107" s="97"/>
      <c r="E107" s="98"/>
      <c r="H107"/>
      <c r="I107"/>
      <c r="J107"/>
      <c r="K107"/>
      <c r="L107" s="57"/>
      <c r="M107" s="57"/>
      <c r="N107" s="57"/>
      <c r="O107" s="57"/>
      <c r="P107" s="84"/>
      <c r="Q107" s="57"/>
      <c r="R107" s="84"/>
      <c r="S107" s="57"/>
      <c r="T107" s="57"/>
      <c r="W107"/>
    </row>
    <row r="108" spans="1:23" ht="40">
      <c r="A108" s="10">
        <v>463</v>
      </c>
      <c r="B108" s="94" t="s">
        <v>1154</v>
      </c>
      <c r="C108" s="95" t="s">
        <v>1155</v>
      </c>
      <c r="D108" s="46">
        <v>4</v>
      </c>
      <c r="E108" s="96" t="s">
        <v>1147</v>
      </c>
      <c r="F108" s="3"/>
      <c r="G108" s="46">
        <v>1</v>
      </c>
      <c r="H108"/>
      <c r="I108"/>
      <c r="J108"/>
      <c r="K108"/>
      <c r="L108" s="69"/>
      <c r="M108" s="69"/>
      <c r="N108" s="69"/>
      <c r="O108" s="70"/>
      <c r="P108" s="71"/>
      <c r="Q108" s="69"/>
      <c r="R108" s="72"/>
      <c r="S108" s="69"/>
      <c r="T108" s="70"/>
      <c r="U108" s="71"/>
      <c r="V108" s="158">
        <f>IF(Q108&lt;&gt;"",Q108,IF(L108&lt;&gt;"",L108,IF(H108&lt;&gt;"",H108,IF(D108&lt;&gt;"",D108,""))))</f>
        <v>4</v>
      </c>
      <c r="W108" s="47">
        <f t="shared" si="2"/>
        <v>1</v>
      </c>
    </row>
    <row r="109" spans="1:23">
      <c r="A109" s="4"/>
      <c r="C109" s="97"/>
      <c r="E109" s="98"/>
      <c r="H109"/>
      <c r="I109"/>
      <c r="J109"/>
      <c r="K109"/>
      <c r="L109" s="57"/>
      <c r="M109" s="57"/>
      <c r="N109" s="57"/>
      <c r="O109" s="57"/>
      <c r="P109" s="84"/>
      <c r="Q109" s="57"/>
      <c r="R109" s="84"/>
      <c r="S109" s="57"/>
      <c r="T109" s="57"/>
      <c r="W109"/>
    </row>
    <row r="110" spans="1:23" ht="40">
      <c r="A110" s="10">
        <v>464</v>
      </c>
      <c r="B110" s="94" t="s">
        <v>1156</v>
      </c>
      <c r="C110" s="95" t="s">
        <v>1157</v>
      </c>
      <c r="D110" s="46">
        <v>4</v>
      </c>
      <c r="E110" s="96" t="s">
        <v>1147</v>
      </c>
      <c r="F110" s="3"/>
      <c r="G110" s="46">
        <v>1</v>
      </c>
      <c r="H110"/>
      <c r="I110"/>
      <c r="J110"/>
      <c r="K110"/>
      <c r="L110" s="69"/>
      <c r="M110" s="69"/>
      <c r="N110" s="69"/>
      <c r="O110" s="70"/>
      <c r="P110" s="71"/>
      <c r="Q110" s="69"/>
      <c r="R110" s="72"/>
      <c r="S110" s="69"/>
      <c r="T110" s="70"/>
      <c r="U110" s="71"/>
      <c r="V110" s="158">
        <f>IF(Q110&lt;&gt;"",Q110,IF(L110&lt;&gt;"",L110,IF(H110&lt;&gt;"",H110,IF(D110&lt;&gt;"",D110,""))))</f>
        <v>4</v>
      </c>
      <c r="W110" s="47">
        <f t="shared" si="2"/>
        <v>1</v>
      </c>
    </row>
    <row r="111" spans="1:23">
      <c r="A111" s="4"/>
      <c r="C111" s="97"/>
      <c r="E111" s="98"/>
      <c r="H111"/>
      <c r="I111"/>
      <c r="J111"/>
      <c r="K111"/>
      <c r="L111" s="57"/>
      <c r="M111" s="57"/>
      <c r="N111" s="57"/>
      <c r="O111" s="57"/>
      <c r="P111" s="84"/>
      <c r="Q111" s="57"/>
      <c r="R111" s="84"/>
      <c r="S111" s="57"/>
      <c r="T111" s="57"/>
      <c r="W111"/>
    </row>
    <row r="112" spans="1:23" ht="256">
      <c r="A112" s="10">
        <v>465</v>
      </c>
      <c r="B112" s="94" t="s">
        <v>1158</v>
      </c>
      <c r="C112" s="95" t="s">
        <v>1159</v>
      </c>
      <c r="D112" s="46">
        <v>5</v>
      </c>
      <c r="E112" s="96" t="s">
        <v>1160</v>
      </c>
      <c r="F112" s="3"/>
      <c r="G112" s="46">
        <v>2</v>
      </c>
      <c r="H112"/>
      <c r="I112"/>
      <c r="J112"/>
      <c r="K112"/>
      <c r="L112" s="69"/>
      <c r="M112" s="69"/>
      <c r="N112" s="69"/>
      <c r="O112" s="70"/>
      <c r="P112" s="71"/>
      <c r="Q112" s="69"/>
      <c r="R112" s="72"/>
      <c r="S112" s="69"/>
      <c r="T112" s="70"/>
      <c r="U112" s="71"/>
      <c r="V112" s="158">
        <f>IF(Q112&lt;&gt;"",Q112,IF(L112&lt;&gt;"",L112,IF(H112&lt;&gt;"",H112,IF(D112&lt;&gt;"",D112,""))))</f>
        <v>5</v>
      </c>
      <c r="W112" s="47">
        <f t="shared" si="2"/>
        <v>2</v>
      </c>
    </row>
    <row r="113" spans="1:23">
      <c r="A113" s="4"/>
      <c r="C113" s="97"/>
      <c r="E113" s="98"/>
      <c r="H113"/>
      <c r="I113"/>
      <c r="J113"/>
      <c r="K113"/>
      <c r="L113" s="57"/>
      <c r="M113" s="57"/>
      <c r="N113" s="57"/>
      <c r="O113" s="57"/>
      <c r="P113" s="84"/>
      <c r="Q113" s="57"/>
      <c r="R113" s="84"/>
      <c r="S113" s="57"/>
      <c r="W113"/>
    </row>
    <row r="114" spans="1:23" ht="144">
      <c r="A114" s="10">
        <v>466</v>
      </c>
      <c r="B114" s="94" t="s">
        <v>1161</v>
      </c>
      <c r="C114" s="95" t="s">
        <v>1162</v>
      </c>
      <c r="D114" s="46">
        <v>4</v>
      </c>
      <c r="E114" s="96" t="s">
        <v>1163</v>
      </c>
      <c r="F114" s="3"/>
      <c r="G114" s="46">
        <v>4</v>
      </c>
      <c r="H114"/>
      <c r="I114"/>
      <c r="J114"/>
      <c r="K114"/>
      <c r="L114" s="69"/>
      <c r="M114" s="69"/>
      <c r="N114" s="69"/>
      <c r="O114" s="70"/>
      <c r="P114" s="71"/>
      <c r="Q114" s="69"/>
      <c r="R114" s="72"/>
      <c r="S114" s="69"/>
      <c r="T114" s="70"/>
      <c r="U114" s="71"/>
      <c r="V114" s="158">
        <f>IF(Q114&lt;&gt;"",Q114,IF(L114&lt;&gt;"",L114,IF(H114&lt;&gt;"",H114,IF(D114&lt;&gt;"",D114,""))))</f>
        <v>4</v>
      </c>
      <c r="W114" s="47">
        <f t="shared" si="2"/>
        <v>4</v>
      </c>
    </row>
    <row r="115" spans="1:23">
      <c r="A115" s="4"/>
      <c r="C115" s="97"/>
      <c r="E115" s="98"/>
      <c r="H115"/>
      <c r="I115"/>
      <c r="J115"/>
      <c r="K115"/>
      <c r="L115" s="57"/>
      <c r="M115" s="57"/>
      <c r="N115" s="57"/>
      <c r="O115" s="57"/>
      <c r="P115" s="84"/>
      <c r="Q115" s="57"/>
      <c r="R115" s="84"/>
      <c r="S115" s="57"/>
      <c r="W115"/>
    </row>
    <row r="116" spans="1:23">
      <c r="A116" s="4"/>
      <c r="C116" s="97"/>
      <c r="E116" s="98"/>
      <c r="H116"/>
      <c r="I116"/>
      <c r="J116"/>
      <c r="K116"/>
      <c r="L116" s="57"/>
      <c r="M116" s="57"/>
      <c r="N116" s="57"/>
      <c r="O116" s="57"/>
      <c r="P116" s="84"/>
      <c r="Q116" s="57"/>
      <c r="R116" s="84"/>
      <c r="S116" s="57"/>
      <c r="W116"/>
    </row>
    <row r="117" spans="1:23">
      <c r="A117" s="4"/>
      <c r="C117" s="97"/>
      <c r="E117" s="98"/>
      <c r="H117"/>
      <c r="I117"/>
      <c r="J117"/>
      <c r="K117"/>
      <c r="L117" s="57"/>
      <c r="M117" s="57"/>
      <c r="N117" s="57"/>
      <c r="O117" s="57"/>
      <c r="P117" s="84"/>
      <c r="Q117" s="57"/>
      <c r="R117" s="84"/>
      <c r="S117" s="57"/>
      <c r="W117"/>
    </row>
    <row r="118" spans="1:23" ht="20">
      <c r="B118" s="99" t="s">
        <v>51</v>
      </c>
      <c r="C118" s="97"/>
      <c r="E118" s="98"/>
      <c r="H118"/>
      <c r="I118"/>
      <c r="J118"/>
      <c r="K118"/>
      <c r="L118" s="57"/>
      <c r="M118" s="57"/>
      <c r="N118" s="57"/>
      <c r="O118" s="57"/>
      <c r="P118" s="84"/>
      <c r="Q118" s="57"/>
      <c r="R118" s="84"/>
      <c r="S118" s="57"/>
      <c r="W118"/>
    </row>
    <row r="119" spans="1:23" ht="208">
      <c r="A119" s="10">
        <v>467</v>
      </c>
      <c r="B119" s="94" t="s">
        <v>1164</v>
      </c>
      <c r="C119" s="95" t="s">
        <v>1165</v>
      </c>
      <c r="D119" s="46">
        <v>3</v>
      </c>
      <c r="E119" s="96" t="s">
        <v>1166</v>
      </c>
      <c r="F119" s="3"/>
      <c r="G119" s="46">
        <v>2</v>
      </c>
      <c r="H119"/>
      <c r="I119"/>
      <c r="J119"/>
      <c r="K119"/>
      <c r="L119" s="69"/>
      <c r="M119" s="69"/>
      <c r="N119" s="69"/>
      <c r="O119" s="70"/>
      <c r="P119" s="71"/>
      <c r="Q119" s="69"/>
      <c r="R119" s="72"/>
      <c r="S119" s="69"/>
      <c r="T119" s="70"/>
      <c r="U119" s="71"/>
      <c r="V119" s="158">
        <f>IF(Q119&lt;&gt;"",Q119,IF(L119&lt;&gt;"",L119,IF(H119&lt;&gt;"",H119,IF(D119&lt;&gt;"",D119,""))))</f>
        <v>3</v>
      </c>
      <c r="W119" s="47">
        <f t="shared" si="2"/>
        <v>2</v>
      </c>
    </row>
    <row r="120" spans="1:23">
      <c r="A120" s="4"/>
      <c r="C120" s="97"/>
      <c r="E120" s="98"/>
      <c r="H120"/>
      <c r="I120"/>
      <c r="J120"/>
      <c r="K120"/>
      <c r="L120" s="57"/>
      <c r="M120" s="57"/>
      <c r="N120" s="57"/>
      <c r="O120" s="57"/>
      <c r="P120" s="84"/>
      <c r="Q120" s="57"/>
      <c r="R120" s="84"/>
      <c r="S120" s="57"/>
      <c r="W120"/>
    </row>
    <row r="121" spans="1:23" ht="160">
      <c r="A121" s="10">
        <v>468</v>
      </c>
      <c r="B121" s="94" t="s">
        <v>908</v>
      </c>
      <c r="C121" s="95" t="s">
        <v>909</v>
      </c>
      <c r="D121" s="46">
        <v>5</v>
      </c>
      <c r="E121" s="96" t="s">
        <v>1167</v>
      </c>
      <c r="F121" s="3"/>
      <c r="G121" s="46">
        <v>3</v>
      </c>
      <c r="H121"/>
      <c r="I121"/>
      <c r="J121"/>
      <c r="K121"/>
      <c r="L121" s="69"/>
      <c r="M121" s="69"/>
      <c r="N121" s="69"/>
      <c r="O121" s="70"/>
      <c r="P121" s="71"/>
      <c r="Q121" s="69"/>
      <c r="R121" s="72"/>
      <c r="S121" s="69"/>
      <c r="T121" s="70"/>
      <c r="U121" s="71"/>
      <c r="V121" s="158">
        <f>IF(Q121&lt;&gt;"",Q121,IF(L121&lt;&gt;"",L121,IF(H121&lt;&gt;"",H121,IF(D121&lt;&gt;"",D121,""))))</f>
        <v>5</v>
      </c>
      <c r="W121" s="47">
        <f t="shared" si="2"/>
        <v>3</v>
      </c>
    </row>
    <row r="122" spans="1:23">
      <c r="A122" s="4"/>
      <c r="C122" s="97"/>
      <c r="E122" s="98"/>
      <c r="L122" s="57"/>
      <c r="M122" s="57"/>
      <c r="N122" s="57"/>
      <c r="O122" s="57"/>
      <c r="P122" s="84"/>
      <c r="Q122" s="57"/>
      <c r="R122" s="84"/>
      <c r="S122" s="57"/>
      <c r="W122"/>
    </row>
    <row r="123" spans="1:23" ht="64">
      <c r="A123" s="10">
        <v>469</v>
      </c>
      <c r="B123" s="94" t="s">
        <v>100</v>
      </c>
      <c r="C123" s="95" t="s">
        <v>101</v>
      </c>
      <c r="D123" s="46"/>
      <c r="E123" s="96" t="s">
        <v>913</v>
      </c>
      <c r="F123" s="3"/>
      <c r="G123" s="46">
        <v>2</v>
      </c>
      <c r="H123"/>
      <c r="I123"/>
      <c r="J123"/>
      <c r="K123"/>
      <c r="L123" s="69"/>
      <c r="M123" s="69"/>
      <c r="N123" s="69"/>
      <c r="O123" s="70"/>
      <c r="P123" s="71"/>
      <c r="Q123" s="69"/>
      <c r="R123" s="72"/>
      <c r="S123" s="69"/>
      <c r="T123" s="70"/>
      <c r="U123" s="71"/>
      <c r="V123" s="158" t="str">
        <f>IF(Q123&lt;&gt;"",Q123,IF(L123&lt;&gt;"",L123,IF(H123&lt;&gt;"",H123,IF(D123&lt;&gt;"",D123,""))))</f>
        <v/>
      </c>
      <c r="W123" s="47">
        <f t="shared" si="2"/>
        <v>2</v>
      </c>
    </row>
    <row r="124" spans="1:23">
      <c r="A124" s="4"/>
      <c r="C124" s="97"/>
      <c r="E124" s="98"/>
      <c r="L124" s="57"/>
      <c r="M124" s="57"/>
      <c r="N124" s="57"/>
      <c r="O124" s="57"/>
      <c r="P124" s="84"/>
      <c r="Q124" s="57"/>
      <c r="R124" s="84"/>
      <c r="S124" s="57"/>
      <c r="W124"/>
    </row>
    <row r="125" spans="1:23" ht="380">
      <c r="A125" s="10">
        <v>470</v>
      </c>
      <c r="B125" s="94" t="s">
        <v>1168</v>
      </c>
      <c r="C125" s="95" t="s">
        <v>1169</v>
      </c>
      <c r="D125" s="46"/>
      <c r="E125" s="96" t="s">
        <v>1170</v>
      </c>
      <c r="F125" s="3"/>
      <c r="G125" s="46">
        <v>1</v>
      </c>
      <c r="H125" s="46">
        <v>4</v>
      </c>
      <c r="I125" s="25" t="s">
        <v>1068</v>
      </c>
      <c r="J125" s="3"/>
      <c r="K125" s="46">
        <v>4</v>
      </c>
      <c r="L125" s="69"/>
      <c r="M125" s="69"/>
      <c r="N125" s="69"/>
      <c r="O125" s="70"/>
      <c r="P125" s="71"/>
      <c r="Q125" s="69"/>
      <c r="R125" s="72"/>
      <c r="S125" s="69"/>
      <c r="T125" s="70"/>
      <c r="U125" s="71"/>
      <c r="V125" s="158">
        <f>IF(Q125&lt;&gt;"",Q125,IF(L125&lt;&gt;"",L125,IF(H125&lt;&gt;"",H125,IF(D125&lt;&gt;"",D125,""))))</f>
        <v>4</v>
      </c>
      <c r="W125" s="47">
        <f t="shared" si="2"/>
        <v>4</v>
      </c>
    </row>
    <row r="126" spans="1:23">
      <c r="A126" s="4"/>
      <c r="C126" s="97"/>
      <c r="E126" s="98"/>
      <c r="L126" s="57"/>
      <c r="M126" s="57"/>
      <c r="N126" s="57"/>
      <c r="O126" s="57"/>
      <c r="P126" s="84"/>
      <c r="Q126" s="57"/>
      <c r="R126" s="84"/>
      <c r="S126" s="57"/>
      <c r="W126"/>
    </row>
    <row r="127" spans="1:23" ht="176">
      <c r="A127" s="10">
        <v>471</v>
      </c>
      <c r="B127" s="94" t="s">
        <v>286</v>
      </c>
      <c r="C127" s="95" t="s">
        <v>1171</v>
      </c>
      <c r="D127" s="46">
        <v>5</v>
      </c>
      <c r="E127" s="96" t="s">
        <v>1172</v>
      </c>
      <c r="F127" s="3"/>
      <c r="G127" s="46">
        <v>3</v>
      </c>
      <c r="H127"/>
      <c r="I127"/>
      <c r="J127"/>
      <c r="K127"/>
      <c r="L127" s="69"/>
      <c r="M127" s="69"/>
      <c r="N127" s="69"/>
      <c r="O127" s="70"/>
      <c r="P127" s="71"/>
      <c r="Q127" s="69"/>
      <c r="R127" s="72"/>
      <c r="S127" s="69"/>
      <c r="T127" s="70"/>
      <c r="U127" s="71"/>
      <c r="V127" s="158">
        <f>IF(Q127&lt;&gt;"",Q127,IF(L127&lt;&gt;"",L127,IF(H127&lt;&gt;"",H127,IF(D127&lt;&gt;"",D127,""))))</f>
        <v>5</v>
      </c>
      <c r="W127" s="47">
        <f t="shared" si="2"/>
        <v>3</v>
      </c>
    </row>
    <row r="128" spans="1:23">
      <c r="A128" s="4"/>
      <c r="C128" s="97"/>
      <c r="E128" s="98"/>
      <c r="H128"/>
      <c r="I128"/>
      <c r="J128"/>
      <c r="K128"/>
      <c r="L128" s="57"/>
      <c r="M128" s="57"/>
      <c r="N128" s="57"/>
      <c r="O128" s="57"/>
      <c r="P128" s="84"/>
      <c r="Q128" s="57"/>
      <c r="R128" s="84"/>
      <c r="S128" s="57"/>
      <c r="W128"/>
    </row>
    <row r="129" spans="1:23" ht="160">
      <c r="A129" s="10">
        <v>472</v>
      </c>
      <c r="B129" s="94" t="s">
        <v>1173</v>
      </c>
      <c r="C129" s="95" t="s">
        <v>290</v>
      </c>
      <c r="D129" s="46"/>
      <c r="E129" s="96" t="s">
        <v>921</v>
      </c>
      <c r="F129" s="3"/>
      <c r="G129" s="46">
        <v>2</v>
      </c>
      <c r="H129"/>
      <c r="I129"/>
      <c r="J129"/>
      <c r="K129"/>
      <c r="L129" s="69"/>
      <c r="M129" s="69"/>
      <c r="N129" s="69"/>
      <c r="O129" s="70"/>
      <c r="P129" s="71"/>
      <c r="Q129" s="69"/>
      <c r="R129" s="72"/>
      <c r="S129" s="69"/>
      <c r="T129" s="70"/>
      <c r="U129" s="71"/>
      <c r="V129" s="158" t="str">
        <f>IF(Q129&lt;&gt;"",Q129,IF(L129&lt;&gt;"",L129,IF(H129&lt;&gt;"",H129,IF(D129&lt;&gt;"",D129,""))))</f>
        <v/>
      </c>
      <c r="W129" s="47">
        <f t="shared" si="2"/>
        <v>2</v>
      </c>
    </row>
    <row r="130" spans="1:23">
      <c r="A130" s="4"/>
      <c r="C130" s="97"/>
      <c r="E130" s="98"/>
      <c r="H130"/>
      <c r="I130"/>
      <c r="J130"/>
      <c r="K130"/>
      <c r="L130" s="57"/>
      <c r="M130" s="57"/>
      <c r="N130" s="57"/>
      <c r="O130" s="57"/>
      <c r="P130" s="84"/>
      <c r="Q130" s="57"/>
      <c r="R130" s="84"/>
      <c r="S130" s="57"/>
      <c r="W130"/>
    </row>
    <row r="131" spans="1:23" ht="365">
      <c r="A131" s="10">
        <v>473</v>
      </c>
      <c r="B131" s="94" t="s">
        <v>291</v>
      </c>
      <c r="C131" s="95" t="s">
        <v>292</v>
      </c>
      <c r="D131" s="46">
        <v>3</v>
      </c>
      <c r="E131" s="96" t="s">
        <v>917</v>
      </c>
      <c r="F131" s="3"/>
      <c r="G131" s="46">
        <v>3</v>
      </c>
      <c r="H131"/>
      <c r="I131"/>
      <c r="J131"/>
      <c r="K131"/>
      <c r="L131" s="69"/>
      <c r="M131" s="69"/>
      <c r="N131" s="69"/>
      <c r="O131" s="70"/>
      <c r="P131" s="71"/>
      <c r="Q131" s="69"/>
      <c r="R131" s="72"/>
      <c r="S131" s="69"/>
      <c r="T131" s="70"/>
      <c r="U131" s="71"/>
      <c r="V131" s="158">
        <f>IF(Q131&lt;&gt;"",Q131,IF(L131&lt;&gt;"",L131,IF(H131&lt;&gt;"",H131,IF(D131&lt;&gt;"",D131,""))))</f>
        <v>3</v>
      </c>
      <c r="W131" s="47">
        <f t="shared" si="2"/>
        <v>3</v>
      </c>
    </row>
    <row r="132" spans="1:23">
      <c r="A132" s="4"/>
      <c r="C132" s="97"/>
      <c r="E132" s="98"/>
      <c r="H132"/>
      <c r="I132"/>
      <c r="J132"/>
      <c r="K132"/>
      <c r="L132" s="57"/>
      <c r="M132" s="57"/>
      <c r="N132" s="57"/>
      <c r="O132" s="57"/>
      <c r="P132" s="84"/>
      <c r="Q132" s="57"/>
      <c r="R132" s="84"/>
      <c r="S132" s="57"/>
      <c r="W132"/>
    </row>
    <row r="133" spans="1:23" ht="350">
      <c r="A133" s="10">
        <v>474</v>
      </c>
      <c r="B133" s="94" t="s">
        <v>1174</v>
      </c>
      <c r="C133" s="95" t="s">
        <v>1175</v>
      </c>
      <c r="D133" s="46">
        <v>4</v>
      </c>
      <c r="E133" s="96" t="s">
        <v>1176</v>
      </c>
      <c r="F133" s="3"/>
      <c r="G133" s="46">
        <v>1</v>
      </c>
      <c r="H133"/>
      <c r="I133"/>
      <c r="J133"/>
      <c r="K133"/>
      <c r="L133" s="69"/>
      <c r="M133" s="69"/>
      <c r="N133" s="69"/>
      <c r="O133" s="70"/>
      <c r="P133" s="71"/>
      <c r="Q133" s="69"/>
      <c r="R133" s="72"/>
      <c r="S133" s="69"/>
      <c r="T133" s="70"/>
      <c r="U133" s="71"/>
      <c r="V133" s="158">
        <f>IF(Q133&lt;&gt;"",Q133,IF(L133&lt;&gt;"",L133,IF(H133&lt;&gt;"",H133,IF(D133&lt;&gt;"",D133,""))))</f>
        <v>4</v>
      </c>
      <c r="W133" s="47">
        <f t="shared" si="2"/>
        <v>1</v>
      </c>
    </row>
    <row r="134" spans="1:23">
      <c r="A134" s="4"/>
      <c r="C134" s="97"/>
      <c r="E134" s="98"/>
      <c r="H134"/>
      <c r="I134"/>
      <c r="J134"/>
      <c r="K134"/>
      <c r="L134" s="57"/>
      <c r="M134" s="57"/>
      <c r="N134" s="57"/>
      <c r="O134" s="57"/>
      <c r="P134" s="84"/>
      <c r="Q134" s="57"/>
      <c r="R134" s="84"/>
      <c r="S134" s="57"/>
      <c r="T134" s="57"/>
      <c r="U134" s="84"/>
      <c r="W134"/>
    </row>
    <row r="135" spans="1:23" ht="192">
      <c r="A135" s="10">
        <v>475</v>
      </c>
      <c r="B135" s="94" t="s">
        <v>1177</v>
      </c>
      <c r="C135" s="95" t="s">
        <v>1178</v>
      </c>
      <c r="D135" s="46">
        <v>4</v>
      </c>
      <c r="E135" s="96" t="s">
        <v>1179</v>
      </c>
      <c r="F135" s="3"/>
      <c r="G135" s="46">
        <v>3</v>
      </c>
      <c r="H135"/>
      <c r="I135"/>
      <c r="J135"/>
      <c r="K135"/>
      <c r="L135" s="69"/>
      <c r="M135" s="69"/>
      <c r="N135" s="69"/>
      <c r="O135" s="70"/>
      <c r="P135" s="71"/>
      <c r="Q135" s="69"/>
      <c r="R135" s="72"/>
      <c r="S135" s="69"/>
      <c r="T135" s="70"/>
      <c r="U135" s="71"/>
      <c r="V135" s="158">
        <f>IF(Q135&lt;&gt;"",Q135,IF(L135&lt;&gt;"",L135,IF(H135&lt;&gt;"",H135,IF(D135&lt;&gt;"",D135,""))))</f>
        <v>4</v>
      </c>
      <c r="W135" s="47">
        <f t="shared" si="2"/>
        <v>3</v>
      </c>
    </row>
    <row r="136" spans="1:23">
      <c r="A136" s="4"/>
      <c r="C136" s="97"/>
      <c r="E136" s="98"/>
      <c r="H136"/>
      <c r="I136"/>
      <c r="J136"/>
      <c r="K136"/>
      <c r="L136" s="57"/>
      <c r="M136" s="57"/>
      <c r="N136" s="57"/>
      <c r="O136" s="57"/>
      <c r="P136" s="84"/>
      <c r="Q136" s="57"/>
      <c r="R136" s="84"/>
      <c r="S136" s="57"/>
      <c r="T136" s="57"/>
      <c r="W136"/>
    </row>
    <row r="137" spans="1:23" ht="160">
      <c r="A137" s="10">
        <v>476</v>
      </c>
      <c r="B137" s="94" t="s">
        <v>300</v>
      </c>
      <c r="C137" s="95" t="s">
        <v>1180</v>
      </c>
      <c r="D137" s="46">
        <v>2</v>
      </c>
      <c r="E137" s="96" t="s">
        <v>1181</v>
      </c>
      <c r="F137" s="3"/>
      <c r="G137" s="46">
        <v>0</v>
      </c>
      <c r="H137"/>
      <c r="I137"/>
      <c r="J137"/>
      <c r="K137"/>
      <c r="L137" s="69"/>
      <c r="M137" s="69"/>
      <c r="N137" s="69"/>
      <c r="O137" s="70"/>
      <c r="P137" s="71"/>
      <c r="Q137" s="69"/>
      <c r="R137" s="72"/>
      <c r="S137" s="69"/>
      <c r="T137" s="70"/>
      <c r="U137" s="71"/>
      <c r="V137" s="158">
        <f>IF(Q137&lt;&gt;"",Q137,IF(L137&lt;&gt;"",L137,IF(H137&lt;&gt;"",H137,IF(D137&lt;&gt;"",D137,""))))</f>
        <v>2</v>
      </c>
      <c r="W137" s="47">
        <f t="shared" si="2"/>
        <v>0</v>
      </c>
    </row>
    <row r="138" spans="1:23">
      <c r="A138" s="4"/>
      <c r="C138" s="97"/>
      <c r="E138" s="98"/>
      <c r="H138"/>
      <c r="I138"/>
      <c r="J138"/>
      <c r="K138"/>
      <c r="L138" s="57"/>
      <c r="M138" s="57"/>
      <c r="N138" s="57"/>
      <c r="O138" s="57"/>
      <c r="P138" s="84"/>
      <c r="Q138" s="57"/>
      <c r="R138" s="84"/>
      <c r="S138" s="57"/>
      <c r="W138"/>
    </row>
    <row r="139" spans="1:23" ht="32">
      <c r="A139" s="10">
        <v>477</v>
      </c>
      <c r="B139" s="94" t="s">
        <v>307</v>
      </c>
      <c r="C139" s="95" t="s">
        <v>308</v>
      </c>
      <c r="D139" s="46">
        <v>3</v>
      </c>
      <c r="E139" s="96" t="s">
        <v>1182</v>
      </c>
      <c r="F139" s="3"/>
      <c r="G139" s="46">
        <v>3</v>
      </c>
      <c r="H139"/>
      <c r="I139"/>
      <c r="J139"/>
      <c r="K139"/>
      <c r="L139" s="69"/>
      <c r="M139" s="69"/>
      <c r="N139" s="69"/>
      <c r="O139" s="70"/>
      <c r="P139" s="71"/>
      <c r="Q139" s="69"/>
      <c r="R139" s="72"/>
      <c r="S139" s="69"/>
      <c r="T139" s="70"/>
      <c r="U139" s="71"/>
      <c r="V139" s="158">
        <f>IF(Q139&lt;&gt;"",Q139,IF(L139&lt;&gt;"",L139,IF(H139&lt;&gt;"",H139,IF(D139&lt;&gt;"",D139,""))))</f>
        <v>3</v>
      </c>
      <c r="W139" s="47">
        <f t="shared" si="2"/>
        <v>3</v>
      </c>
    </row>
    <row r="140" spans="1:23">
      <c r="A140" s="4"/>
      <c r="C140" s="97"/>
      <c r="E140" s="98"/>
      <c r="H140"/>
      <c r="I140"/>
      <c r="J140"/>
      <c r="K140"/>
      <c r="L140" s="57"/>
      <c r="M140" s="57"/>
      <c r="N140" s="57"/>
      <c r="O140" s="57"/>
      <c r="P140" s="84"/>
      <c r="Q140" s="57"/>
      <c r="R140" s="84"/>
      <c r="S140" s="57"/>
      <c r="W140"/>
    </row>
    <row r="141" spans="1:23" ht="256">
      <c r="A141" s="10">
        <v>478</v>
      </c>
      <c r="B141" s="94" t="s">
        <v>309</v>
      </c>
      <c r="C141" s="95" t="s">
        <v>310</v>
      </c>
      <c r="D141" s="46"/>
      <c r="E141" s="96" t="s">
        <v>931</v>
      </c>
      <c r="F141" s="3"/>
      <c r="G141" s="46">
        <v>3</v>
      </c>
      <c r="H141"/>
      <c r="I141"/>
      <c r="J141"/>
      <c r="K141"/>
      <c r="L141" s="69"/>
      <c r="M141" s="69"/>
      <c r="N141" s="69"/>
      <c r="O141" s="70"/>
      <c r="P141" s="71"/>
      <c r="Q141" s="69"/>
      <c r="R141" s="72"/>
      <c r="S141" s="69"/>
      <c r="T141" s="70"/>
      <c r="U141" s="71"/>
      <c r="V141" s="158" t="str">
        <f>IF(Q141&lt;&gt;"",Q141,IF(L141&lt;&gt;"",L141,IF(H141&lt;&gt;"",H141,IF(D141&lt;&gt;"",D141,""))))</f>
        <v/>
      </c>
      <c r="W141" s="47">
        <f t="shared" si="2"/>
        <v>3</v>
      </c>
    </row>
    <row r="142" spans="1:23">
      <c r="A142" s="4"/>
      <c r="C142" s="97"/>
      <c r="E142" s="98"/>
      <c r="H142"/>
      <c r="I142"/>
      <c r="J142"/>
      <c r="K142"/>
      <c r="L142" s="57"/>
      <c r="M142" s="57"/>
      <c r="N142" s="57"/>
      <c r="O142" s="57"/>
      <c r="P142" s="84"/>
      <c r="Q142" s="57"/>
      <c r="R142" s="84"/>
      <c r="S142" s="57"/>
      <c r="W142"/>
    </row>
    <row r="143" spans="1:23" ht="80">
      <c r="A143" s="10">
        <v>479</v>
      </c>
      <c r="B143" s="94" t="s">
        <v>312</v>
      </c>
      <c r="C143" s="95" t="s">
        <v>313</v>
      </c>
      <c r="D143" s="46">
        <v>4</v>
      </c>
      <c r="E143" s="96" t="s">
        <v>1183</v>
      </c>
      <c r="F143" s="3"/>
      <c r="G143" s="46">
        <v>4</v>
      </c>
      <c r="H143"/>
      <c r="I143"/>
      <c r="J143"/>
      <c r="K143"/>
      <c r="L143" s="69"/>
      <c r="M143" s="69"/>
      <c r="N143" s="69"/>
      <c r="O143" s="70"/>
      <c r="P143" s="71"/>
      <c r="Q143" s="69"/>
      <c r="R143" s="72"/>
      <c r="S143" s="69"/>
      <c r="T143" s="70"/>
      <c r="U143" s="71"/>
      <c r="V143" s="158">
        <f>IF(Q143&lt;&gt;"",Q143,IF(L143&lt;&gt;"",L143,IF(H143&lt;&gt;"",H143,IF(D143&lt;&gt;"",D143,""))))</f>
        <v>4</v>
      </c>
      <c r="W143" s="47">
        <f t="shared" si="2"/>
        <v>4</v>
      </c>
    </row>
    <row r="144" spans="1:23">
      <c r="A144" s="4"/>
      <c r="C144" s="97"/>
      <c r="E144" s="98"/>
      <c r="H144"/>
      <c r="I144"/>
      <c r="J144"/>
      <c r="K144"/>
      <c r="L144" s="57"/>
      <c r="M144" s="57"/>
      <c r="N144" s="57"/>
      <c r="O144" s="57"/>
      <c r="P144" s="84"/>
      <c r="Q144" s="57"/>
      <c r="R144" s="84"/>
      <c r="S144" s="57"/>
      <c r="T144" s="57"/>
      <c r="W144"/>
    </row>
    <row r="145" spans="1:24" ht="224">
      <c r="A145" s="10">
        <v>480</v>
      </c>
      <c r="B145" s="94" t="s">
        <v>1184</v>
      </c>
      <c r="C145" s="95" t="s">
        <v>945</v>
      </c>
      <c r="D145" s="46">
        <v>4</v>
      </c>
      <c r="E145" s="96" t="s">
        <v>1185</v>
      </c>
      <c r="F145" s="3"/>
      <c r="G145" s="46">
        <v>3</v>
      </c>
      <c r="H145"/>
      <c r="I145"/>
      <c r="J145"/>
      <c r="K145"/>
      <c r="L145" s="69"/>
      <c r="M145" s="69"/>
      <c r="N145" s="69"/>
      <c r="O145" s="70"/>
      <c r="P145" s="71"/>
      <c r="Q145" s="69"/>
      <c r="R145" s="72"/>
      <c r="S145" s="69"/>
      <c r="T145" s="70"/>
      <c r="U145" s="71"/>
      <c r="V145" s="158">
        <f>IF(Q145&lt;&gt;"",Q145,IF(L145&lt;&gt;"",L145,IF(H145&lt;&gt;"",H145,IF(D145&lt;&gt;"",D145,""))))</f>
        <v>4</v>
      </c>
      <c r="W145" s="47">
        <f t="shared" si="2"/>
        <v>3</v>
      </c>
    </row>
    <row r="146" spans="1:24">
      <c r="A146" s="4"/>
      <c r="C146" s="97"/>
      <c r="E146" s="98"/>
      <c r="H146"/>
      <c r="I146"/>
      <c r="J146"/>
      <c r="K146"/>
      <c r="L146" s="57"/>
      <c r="M146" s="57"/>
      <c r="N146" s="57"/>
      <c r="O146" s="57"/>
      <c r="P146" s="84"/>
      <c r="Q146" s="57"/>
      <c r="R146" s="84"/>
      <c r="S146" s="57"/>
      <c r="W146"/>
    </row>
    <row r="147" spans="1:24">
      <c r="A147" s="4"/>
      <c r="C147" s="97"/>
      <c r="E147" s="98"/>
      <c r="H147"/>
      <c r="I147"/>
      <c r="J147"/>
      <c r="K147"/>
      <c r="L147" s="57"/>
      <c r="M147" s="57"/>
      <c r="N147" s="57"/>
      <c r="O147" s="57"/>
      <c r="P147" s="84"/>
      <c r="Q147" s="57"/>
      <c r="R147" s="84"/>
      <c r="S147" s="57"/>
      <c r="W147"/>
    </row>
    <row r="148" spans="1:24">
      <c r="A148" s="4"/>
      <c r="C148" s="97"/>
      <c r="E148" s="98"/>
      <c r="H148"/>
      <c r="I148"/>
      <c r="J148"/>
      <c r="K148"/>
      <c r="L148" s="57"/>
      <c r="M148" s="57"/>
      <c r="N148" s="57"/>
      <c r="O148" s="57"/>
      <c r="P148" s="84"/>
      <c r="Q148" s="57"/>
      <c r="R148" s="84"/>
      <c r="S148" s="57"/>
      <c r="W148"/>
    </row>
    <row r="149" spans="1:24" ht="20">
      <c r="B149" s="99" t="s">
        <v>50</v>
      </c>
      <c r="C149" s="97"/>
      <c r="E149" s="98"/>
      <c r="H149"/>
      <c r="I149"/>
      <c r="J149"/>
      <c r="K149"/>
      <c r="L149" s="57"/>
      <c r="M149" s="57"/>
      <c r="N149" s="57"/>
      <c r="O149" s="57"/>
      <c r="P149" s="84"/>
      <c r="Q149" s="57"/>
      <c r="R149" s="84"/>
      <c r="S149" s="57"/>
      <c r="W149"/>
    </row>
    <row r="150" spans="1:24" ht="128">
      <c r="A150" s="10">
        <v>481</v>
      </c>
      <c r="B150" s="94" t="s">
        <v>1186</v>
      </c>
      <c r="C150" s="95" t="s">
        <v>1187</v>
      </c>
      <c r="D150" s="46">
        <v>5</v>
      </c>
      <c r="E150" s="96" t="s">
        <v>1188</v>
      </c>
      <c r="F150" s="3"/>
      <c r="G150" s="46">
        <v>2</v>
      </c>
      <c r="H150"/>
      <c r="I150"/>
      <c r="J150"/>
      <c r="K150"/>
      <c r="L150" s="69"/>
      <c r="M150" s="69"/>
      <c r="N150" s="69"/>
      <c r="O150" s="70"/>
      <c r="P150" s="71"/>
      <c r="Q150" s="69"/>
      <c r="R150" s="72"/>
      <c r="S150" s="69"/>
      <c r="T150" s="70"/>
      <c r="U150" s="71"/>
      <c r="V150" s="158">
        <f>IF(Q150&lt;&gt;"",Q150,IF(L150&lt;&gt;"",L150,IF(H150&lt;&gt;"",H150,IF(D150&lt;&gt;"",D150,""))))</f>
        <v>5</v>
      </c>
      <c r="W150" s="47">
        <f t="shared" ref="W150:W175" si="3">IF(T150&lt;&gt;"",T150,IF(O150&lt;&gt;"",O150,IF(K150&lt;&gt;"",K150,IF(G150&lt;&gt;"",G150,""))))</f>
        <v>2</v>
      </c>
    </row>
    <row r="151" spans="1:24">
      <c r="A151" s="4"/>
      <c r="C151" s="97"/>
      <c r="E151" s="98"/>
      <c r="H151"/>
      <c r="I151"/>
      <c r="J151"/>
      <c r="K151"/>
      <c r="L151" s="57"/>
      <c r="M151" s="57"/>
      <c r="N151" s="57"/>
      <c r="O151" s="57"/>
      <c r="P151" s="84"/>
      <c r="Q151" s="57"/>
      <c r="R151" s="84"/>
      <c r="S151" s="57"/>
      <c r="T151" s="57"/>
      <c r="U151" s="84"/>
      <c r="W151"/>
    </row>
    <row r="152" spans="1:24" ht="144">
      <c r="A152" s="10">
        <v>482</v>
      </c>
      <c r="B152" s="94" t="s">
        <v>1189</v>
      </c>
      <c r="C152" s="95" t="s">
        <v>1190</v>
      </c>
      <c r="D152" s="46">
        <v>5</v>
      </c>
      <c r="E152" s="96" t="s">
        <v>1191</v>
      </c>
      <c r="F152" s="3"/>
      <c r="G152" s="46">
        <v>3</v>
      </c>
      <c r="H152"/>
      <c r="I152"/>
      <c r="J152"/>
      <c r="K152"/>
      <c r="L152" s="69"/>
      <c r="M152" s="69"/>
      <c r="N152" s="69"/>
      <c r="O152" s="70"/>
      <c r="P152" s="71"/>
      <c r="Q152" s="69"/>
      <c r="R152" s="72"/>
      <c r="S152" s="69"/>
      <c r="T152" s="70"/>
      <c r="U152" s="71"/>
      <c r="V152" s="158">
        <f>IF(Q152&lt;&gt;"",Q152,IF(L152&lt;&gt;"",L152,IF(H152&lt;&gt;"",H152,IF(D152&lt;&gt;"",D152,""))))</f>
        <v>5</v>
      </c>
      <c r="W152" s="47">
        <f t="shared" si="3"/>
        <v>3</v>
      </c>
    </row>
    <row r="153" spans="1:24">
      <c r="A153" s="4"/>
      <c r="C153" s="97"/>
      <c r="E153" s="98"/>
      <c r="H153"/>
      <c r="I153"/>
      <c r="J153"/>
      <c r="K153"/>
      <c r="L153" s="57"/>
      <c r="M153" s="57"/>
      <c r="N153" s="57"/>
      <c r="O153" s="57"/>
      <c r="P153" s="84"/>
      <c r="Q153" s="57"/>
      <c r="R153" s="84"/>
      <c r="S153" s="57"/>
      <c r="T153" s="57"/>
      <c r="U153" s="84"/>
      <c r="W153"/>
    </row>
    <row r="154" spans="1:24" ht="304">
      <c r="A154" s="10">
        <v>483</v>
      </c>
      <c r="B154" s="94" t="s">
        <v>1192</v>
      </c>
      <c r="C154" s="95" t="s">
        <v>1193</v>
      </c>
      <c r="D154" s="46">
        <v>5</v>
      </c>
      <c r="E154" s="96" t="s">
        <v>1194</v>
      </c>
      <c r="F154" s="3"/>
      <c r="G154" s="46">
        <v>2</v>
      </c>
      <c r="H154"/>
      <c r="I154"/>
      <c r="J154"/>
      <c r="K154"/>
      <c r="L154" s="69"/>
      <c r="M154" s="69"/>
      <c r="N154" s="69"/>
      <c r="O154" s="70"/>
      <c r="P154" s="71"/>
      <c r="Q154" s="69"/>
      <c r="R154" s="72"/>
      <c r="S154" s="69"/>
      <c r="T154" s="70"/>
      <c r="U154" s="71"/>
      <c r="V154" s="158">
        <f>IF(Q154&lt;&gt;"",Q154,IF(L154&lt;&gt;"",L154,IF(H154&lt;&gt;"",H154,IF(D154&lt;&gt;"",D154,""))))</f>
        <v>5</v>
      </c>
      <c r="W154" s="47">
        <f t="shared" si="3"/>
        <v>2</v>
      </c>
    </row>
    <row r="155" spans="1:24" customFormat="1" ht="15">
      <c r="L155" s="57"/>
      <c r="M155" s="57"/>
      <c r="N155" s="57"/>
      <c r="O155" s="57"/>
      <c r="P155" s="84"/>
      <c r="Q155" s="57"/>
      <c r="R155" s="84"/>
      <c r="S155" s="57"/>
      <c r="T155" s="57"/>
      <c r="U155" s="84"/>
    </row>
    <row r="156" spans="1:24" ht="96">
      <c r="A156" s="10">
        <v>484</v>
      </c>
      <c r="B156" s="94" t="s">
        <v>256</v>
      </c>
      <c r="C156" s="95" t="s">
        <v>1195</v>
      </c>
      <c r="D156" s="46"/>
      <c r="E156" s="96" t="s">
        <v>913</v>
      </c>
      <c r="F156" s="3"/>
      <c r="G156" s="46">
        <v>2</v>
      </c>
      <c r="H156"/>
      <c r="I156"/>
      <c r="J156"/>
      <c r="K156"/>
      <c r="L156" s="69"/>
      <c r="M156" s="69"/>
      <c r="N156" s="69"/>
      <c r="O156" s="70"/>
      <c r="P156" s="71"/>
      <c r="Q156" s="69"/>
      <c r="R156" s="72"/>
      <c r="S156" s="69"/>
      <c r="T156" s="70"/>
      <c r="U156" s="71"/>
      <c r="V156" s="158" t="str">
        <f>IF(Q156&lt;&gt;"",Q156,IF(L156&lt;&gt;"",L156,IF(H156&lt;&gt;"",H156,IF(D156&lt;&gt;"",D156,""))))</f>
        <v/>
      </c>
      <c r="W156" s="47">
        <f t="shared" si="3"/>
        <v>2</v>
      </c>
    </row>
    <row r="157" spans="1:24">
      <c r="A157" s="4"/>
      <c r="C157" s="97"/>
      <c r="E157" s="98"/>
      <c r="H157"/>
      <c r="I157"/>
      <c r="J157"/>
      <c r="K157"/>
      <c r="L157" s="57"/>
      <c r="M157" s="57"/>
      <c r="N157" s="57"/>
      <c r="O157" s="57"/>
      <c r="P157" s="84"/>
      <c r="Q157" s="57"/>
      <c r="R157" s="84"/>
      <c r="S157" s="57"/>
      <c r="T157" s="57"/>
      <c r="U157" s="84"/>
      <c r="W157"/>
      <c r="X157"/>
    </row>
    <row r="158" spans="1:24" ht="112">
      <c r="A158" s="10">
        <v>485</v>
      </c>
      <c r="B158" s="94" t="s">
        <v>968</v>
      </c>
      <c r="C158" s="95" t="s">
        <v>969</v>
      </c>
      <c r="D158" s="46">
        <v>5</v>
      </c>
      <c r="E158" s="96" t="s">
        <v>1196</v>
      </c>
      <c r="F158" s="3"/>
      <c r="G158" s="46">
        <v>3</v>
      </c>
      <c r="H158"/>
      <c r="I158"/>
      <c r="J158"/>
      <c r="K158"/>
      <c r="L158" s="69"/>
      <c r="M158" s="69"/>
      <c r="N158" s="69"/>
      <c r="O158" s="70"/>
      <c r="P158" s="71"/>
      <c r="Q158" s="69"/>
      <c r="R158" s="72"/>
      <c r="S158" s="69"/>
      <c r="T158" s="70"/>
      <c r="U158" s="71"/>
      <c r="V158" s="158">
        <f>IF(Q158&lt;&gt;"",Q158,IF(L158&lt;&gt;"",L158,IF(H158&lt;&gt;"",H158,IF(D158&lt;&gt;"",D158,""))))</f>
        <v>5</v>
      </c>
      <c r="W158" s="47">
        <f t="shared" si="3"/>
        <v>3</v>
      </c>
    </row>
    <row r="159" spans="1:24" ht="144">
      <c r="A159" s="10">
        <v>486</v>
      </c>
      <c r="B159" s="94" t="s">
        <v>259</v>
      </c>
      <c r="C159" s="95" t="s">
        <v>260</v>
      </c>
      <c r="D159" s="46">
        <v>4</v>
      </c>
      <c r="E159" s="96" t="s">
        <v>1197</v>
      </c>
      <c r="F159" s="3"/>
      <c r="G159" s="46">
        <v>3</v>
      </c>
      <c r="H159"/>
      <c r="I159"/>
      <c r="J159"/>
      <c r="K159"/>
      <c r="L159" s="69"/>
      <c r="M159" s="69"/>
      <c r="N159" s="69"/>
      <c r="O159" s="70"/>
      <c r="P159" s="71"/>
      <c r="Q159" s="69"/>
      <c r="R159" s="72"/>
      <c r="S159" s="69"/>
      <c r="T159" s="70"/>
      <c r="U159" s="71"/>
      <c r="V159" s="158">
        <f>IF(Q159&lt;&gt;"",Q159,IF(L159&lt;&gt;"",L159,IF(H159&lt;&gt;"",H159,IF(D159&lt;&gt;"",D159,""))))</f>
        <v>4</v>
      </c>
      <c r="W159" s="47">
        <f t="shared" si="3"/>
        <v>3</v>
      </c>
    </row>
    <row r="160" spans="1:24" ht="64">
      <c r="A160" s="10">
        <v>487</v>
      </c>
      <c r="B160" s="94" t="s">
        <v>974</v>
      </c>
      <c r="C160" s="95" t="s">
        <v>975</v>
      </c>
      <c r="D160" s="46">
        <v>5</v>
      </c>
      <c r="E160" s="96" t="s">
        <v>1198</v>
      </c>
      <c r="F160" s="3"/>
      <c r="G160" s="46">
        <v>3</v>
      </c>
      <c r="H160"/>
      <c r="I160"/>
      <c r="J160"/>
      <c r="K160"/>
      <c r="L160" s="69"/>
      <c r="M160" s="69"/>
      <c r="N160" s="69"/>
      <c r="O160" s="70"/>
      <c r="P160" s="71"/>
      <c r="Q160" s="69"/>
      <c r="R160" s="72"/>
      <c r="S160" s="69"/>
      <c r="T160" s="70"/>
      <c r="U160" s="71"/>
      <c r="V160" s="158">
        <f>IF(Q160&lt;&gt;"",Q160,IF(L160&lt;&gt;"",L160,IF(H160&lt;&gt;"",H160,IF(D160&lt;&gt;"",D160,""))))</f>
        <v>5</v>
      </c>
      <c r="W160" s="47">
        <f t="shared" si="3"/>
        <v>3</v>
      </c>
    </row>
    <row r="161" spans="1:23">
      <c r="A161" s="4"/>
      <c r="C161" s="97"/>
      <c r="E161" s="98"/>
      <c r="H161"/>
      <c r="I161"/>
      <c r="J161"/>
      <c r="K161"/>
      <c r="L161" s="57"/>
      <c r="M161" s="57"/>
      <c r="N161" s="57"/>
      <c r="O161" s="57"/>
      <c r="P161" s="84"/>
      <c r="Q161" s="57"/>
      <c r="R161" s="84"/>
      <c r="S161" s="57"/>
      <c r="T161" s="57"/>
      <c r="U161" s="84"/>
      <c r="W161"/>
    </row>
    <row r="162" spans="1:23">
      <c r="A162" s="4"/>
      <c r="C162" s="97"/>
      <c r="E162" s="98"/>
      <c r="H162"/>
      <c r="I162"/>
      <c r="J162"/>
      <c r="K162"/>
      <c r="L162" s="57"/>
      <c r="M162" s="57"/>
      <c r="N162" s="57"/>
      <c r="O162" s="57"/>
      <c r="P162" s="84"/>
      <c r="Q162" s="57"/>
      <c r="R162" s="84"/>
      <c r="S162" s="57"/>
      <c r="T162" s="57"/>
      <c r="U162" s="84"/>
      <c r="W162"/>
    </row>
    <row r="163" spans="1:23">
      <c r="A163" s="4"/>
      <c r="C163" s="97"/>
      <c r="E163" s="98"/>
      <c r="H163"/>
      <c r="I163"/>
      <c r="J163"/>
      <c r="K163"/>
      <c r="L163" s="57"/>
      <c r="M163" s="57"/>
      <c r="N163" s="57"/>
      <c r="O163" s="57"/>
      <c r="P163" s="84"/>
      <c r="Q163" s="57"/>
      <c r="R163" s="84"/>
      <c r="S163" s="57"/>
      <c r="T163" s="57"/>
      <c r="U163" s="84"/>
      <c r="W163"/>
    </row>
    <row r="164" spans="1:23" ht="20">
      <c r="B164" s="99" t="s">
        <v>52</v>
      </c>
      <c r="C164" s="97"/>
      <c r="E164" s="98"/>
      <c r="H164"/>
      <c r="I164"/>
      <c r="J164"/>
      <c r="K164"/>
      <c r="L164" s="57"/>
      <c r="M164" s="57"/>
      <c r="N164" s="57"/>
      <c r="O164" s="57"/>
      <c r="P164" s="84"/>
      <c r="Q164" s="57"/>
      <c r="R164" s="84"/>
      <c r="S164" s="57"/>
      <c r="T164" s="57"/>
      <c r="U164" s="84"/>
      <c r="W164"/>
    </row>
    <row r="165" spans="1:23" ht="304">
      <c r="A165" s="10">
        <v>488</v>
      </c>
      <c r="B165" s="94" t="s">
        <v>1199</v>
      </c>
      <c r="C165" s="95" t="s">
        <v>1200</v>
      </c>
      <c r="D165" s="46">
        <v>5</v>
      </c>
      <c r="E165" s="96" t="s">
        <v>1201</v>
      </c>
      <c r="F165" s="3"/>
      <c r="G165" s="46">
        <v>4</v>
      </c>
      <c r="H165"/>
      <c r="I165"/>
      <c r="J165"/>
      <c r="K165"/>
      <c r="L165" s="69"/>
      <c r="M165" s="69"/>
      <c r="N165" s="69"/>
      <c r="O165" s="70"/>
      <c r="P165" s="71"/>
      <c r="Q165" s="69"/>
      <c r="R165" s="72"/>
      <c r="S165" s="69"/>
      <c r="T165" s="70"/>
      <c r="U165" s="71"/>
      <c r="V165" s="158">
        <f>IF(Q165&lt;&gt;"",Q165,IF(L165&lt;&gt;"",L165,IF(H165&lt;&gt;"",H165,IF(D165&lt;&gt;"",D165,""))))</f>
        <v>5</v>
      </c>
      <c r="W165" s="47">
        <f t="shared" si="3"/>
        <v>4</v>
      </c>
    </row>
    <row r="166" spans="1:23">
      <c r="A166" s="4"/>
      <c r="C166" s="97"/>
      <c r="E166" s="98"/>
      <c r="H166"/>
      <c r="I166"/>
      <c r="J166"/>
      <c r="K166"/>
      <c r="L166" s="57"/>
      <c r="M166" s="57"/>
      <c r="N166" s="57"/>
      <c r="O166" s="57"/>
      <c r="P166" s="84"/>
      <c r="Q166" s="57"/>
      <c r="R166" s="84"/>
      <c r="S166" s="57"/>
      <c r="T166" s="57"/>
      <c r="U166" s="84"/>
      <c r="W166"/>
    </row>
    <row r="167" spans="1:23" ht="272">
      <c r="A167" s="10">
        <v>489</v>
      </c>
      <c r="B167" s="94" t="s">
        <v>1202</v>
      </c>
      <c r="C167" s="95" t="s">
        <v>1203</v>
      </c>
      <c r="D167" s="46">
        <v>5</v>
      </c>
      <c r="E167" s="96" t="s">
        <v>1204</v>
      </c>
      <c r="F167" s="3"/>
      <c r="G167" s="46">
        <v>4</v>
      </c>
      <c r="H167"/>
      <c r="I167"/>
      <c r="J167"/>
      <c r="K167"/>
      <c r="L167" s="69"/>
      <c r="M167" s="69"/>
      <c r="N167" s="69"/>
      <c r="O167" s="70"/>
      <c r="P167" s="71"/>
      <c r="Q167" s="69"/>
      <c r="R167" s="72"/>
      <c r="S167" s="69"/>
      <c r="T167" s="70"/>
      <c r="U167" s="71"/>
      <c r="V167" s="158">
        <f>IF(Q167&lt;&gt;"",Q167,IF(L167&lt;&gt;"",L167,IF(H167&lt;&gt;"",H167,IF(D167&lt;&gt;"",D167,""))))</f>
        <v>5</v>
      </c>
      <c r="W167" s="47">
        <f t="shared" si="3"/>
        <v>4</v>
      </c>
    </row>
    <row r="168" spans="1:23">
      <c r="A168" s="4"/>
      <c r="C168" s="97"/>
      <c r="E168" s="98"/>
      <c r="H168"/>
      <c r="I168"/>
      <c r="J168"/>
      <c r="K168"/>
      <c r="L168" s="57"/>
      <c r="M168" s="57"/>
      <c r="N168" s="57"/>
      <c r="O168" s="57"/>
      <c r="P168" s="84"/>
      <c r="Q168" s="57"/>
      <c r="R168" s="84"/>
      <c r="S168" s="57"/>
      <c r="T168" s="57"/>
      <c r="U168" s="84"/>
      <c r="W168"/>
    </row>
    <row r="169" spans="1:23" ht="240">
      <c r="A169" s="10">
        <v>490</v>
      </c>
      <c r="B169" s="94" t="s">
        <v>317</v>
      </c>
      <c r="C169" s="95" t="s">
        <v>1205</v>
      </c>
      <c r="D169" s="46">
        <v>5</v>
      </c>
      <c r="E169" s="96" t="s">
        <v>1206</v>
      </c>
      <c r="F169" s="3"/>
      <c r="G169" s="46">
        <v>4</v>
      </c>
      <c r="H169"/>
      <c r="I169"/>
      <c r="J169"/>
      <c r="K169"/>
      <c r="L169" s="69"/>
      <c r="M169" s="69"/>
      <c r="N169" s="69"/>
      <c r="O169" s="70"/>
      <c r="P169" s="71"/>
      <c r="Q169" s="69"/>
      <c r="R169" s="72"/>
      <c r="S169" s="69"/>
      <c r="T169" s="70"/>
      <c r="U169" s="71"/>
      <c r="V169" s="158">
        <f>IF(Q169&lt;&gt;"",Q169,IF(L169&lt;&gt;"",L169,IF(H169&lt;&gt;"",H169,IF(D169&lt;&gt;"",D169,""))))</f>
        <v>5</v>
      </c>
      <c r="W169" s="47">
        <f t="shared" si="3"/>
        <v>4</v>
      </c>
    </row>
    <row r="170" spans="1:23">
      <c r="A170" s="4"/>
      <c r="C170" s="97"/>
      <c r="E170" s="98"/>
      <c r="H170"/>
      <c r="I170"/>
      <c r="J170"/>
      <c r="K170"/>
      <c r="L170" s="57"/>
      <c r="M170" s="57"/>
      <c r="N170" s="57"/>
      <c r="O170" s="57"/>
      <c r="P170" s="84"/>
      <c r="Q170" s="57"/>
      <c r="R170" s="84"/>
      <c r="S170" s="57"/>
      <c r="T170" s="57"/>
      <c r="U170" s="84"/>
      <c r="W170"/>
    </row>
    <row r="171" spans="1:23" ht="96">
      <c r="A171" s="10">
        <v>491</v>
      </c>
      <c r="B171" s="94" t="s">
        <v>1207</v>
      </c>
      <c r="C171" s="95" t="s">
        <v>1208</v>
      </c>
      <c r="D171" s="46">
        <v>3</v>
      </c>
      <c r="E171" s="96" t="s">
        <v>1209</v>
      </c>
      <c r="F171" s="3"/>
      <c r="G171" s="46">
        <v>2</v>
      </c>
      <c r="H171"/>
      <c r="I171"/>
      <c r="J171"/>
      <c r="K171"/>
      <c r="L171" s="69"/>
      <c r="M171" s="69"/>
      <c r="N171" s="69"/>
      <c r="O171" s="70"/>
      <c r="P171" s="71"/>
      <c r="Q171" s="69"/>
      <c r="R171" s="72"/>
      <c r="S171" s="69"/>
      <c r="T171" s="70"/>
      <c r="U171" s="71"/>
      <c r="V171" s="158">
        <f>IF(Q171&lt;&gt;"",Q171,IF(L171&lt;&gt;"",L171,IF(H171&lt;&gt;"",H171,IF(D171&lt;&gt;"",D171,""))))</f>
        <v>3</v>
      </c>
      <c r="W171" s="47">
        <f t="shared" si="3"/>
        <v>2</v>
      </c>
    </row>
    <row r="172" spans="1:23">
      <c r="A172" s="4"/>
      <c r="C172" s="97"/>
      <c r="E172" s="98"/>
      <c r="H172"/>
      <c r="I172"/>
      <c r="J172"/>
      <c r="K172"/>
      <c r="L172" s="57"/>
      <c r="M172" s="57"/>
      <c r="N172" s="57"/>
      <c r="O172" s="57"/>
      <c r="P172" s="84"/>
      <c r="Q172" s="57"/>
      <c r="R172" s="84"/>
      <c r="S172" s="57"/>
      <c r="T172" s="57"/>
      <c r="U172" s="84"/>
      <c r="W172"/>
    </row>
    <row r="173" spans="1:23" ht="64">
      <c r="A173" s="10">
        <v>492</v>
      </c>
      <c r="B173" s="94" t="s">
        <v>1210</v>
      </c>
      <c r="C173" s="95" t="s">
        <v>1211</v>
      </c>
      <c r="D173" s="46"/>
      <c r="E173" s="96"/>
      <c r="F173" s="3"/>
      <c r="G173" s="46">
        <v>1</v>
      </c>
      <c r="H173"/>
      <c r="I173"/>
      <c r="J173"/>
      <c r="K173"/>
      <c r="L173" s="69"/>
      <c r="M173" s="69"/>
      <c r="N173" s="69"/>
      <c r="O173" s="70"/>
      <c r="P173" s="71"/>
      <c r="Q173" s="69"/>
      <c r="R173" s="72"/>
      <c r="S173" s="69"/>
      <c r="T173" s="70"/>
      <c r="U173" s="71"/>
      <c r="V173" s="158" t="str">
        <f>IF(Q173&lt;&gt;"",Q173,IF(L173&lt;&gt;"",L173,IF(H173&lt;&gt;"",H173,IF(D173&lt;&gt;"",D173,""))))</f>
        <v/>
      </c>
      <c r="W173" s="47">
        <f t="shared" si="3"/>
        <v>1</v>
      </c>
    </row>
    <row r="174" spans="1:23">
      <c r="A174" s="4"/>
      <c r="C174" s="97"/>
      <c r="E174" s="98"/>
      <c r="H174"/>
      <c r="I174"/>
      <c r="J174"/>
      <c r="K174"/>
      <c r="L174" s="57"/>
      <c r="M174" s="57"/>
      <c r="N174" s="57"/>
      <c r="O174" s="57"/>
      <c r="P174" s="84"/>
      <c r="Q174" s="57"/>
      <c r="R174" s="84"/>
      <c r="S174" s="57"/>
      <c r="T174" s="57"/>
      <c r="U174" s="84"/>
      <c r="W174"/>
    </row>
    <row r="175" spans="1:23" ht="192">
      <c r="A175" s="10">
        <v>493</v>
      </c>
      <c r="B175" s="94" t="s">
        <v>324</v>
      </c>
      <c r="C175" s="95" t="s">
        <v>325</v>
      </c>
      <c r="D175" s="46">
        <v>5</v>
      </c>
      <c r="E175" s="96" t="s">
        <v>1212</v>
      </c>
      <c r="F175" s="3"/>
      <c r="G175" s="46">
        <v>3</v>
      </c>
      <c r="H175"/>
      <c r="I175"/>
      <c r="J175"/>
      <c r="K175"/>
      <c r="L175" s="69"/>
      <c r="M175" s="69"/>
      <c r="N175" s="69"/>
      <c r="O175" s="70"/>
      <c r="P175" s="71"/>
      <c r="Q175" s="69"/>
      <c r="R175" s="72"/>
      <c r="S175" s="69"/>
      <c r="T175" s="70"/>
      <c r="U175" s="71"/>
      <c r="V175" s="158">
        <f>IF(Q175&lt;&gt;"",Q175,IF(L175&lt;&gt;"",L175,IF(H175&lt;&gt;"",H175,IF(D175&lt;&gt;"",D175,""))))</f>
        <v>5</v>
      </c>
      <c r="W175" s="47">
        <f t="shared" si="3"/>
        <v>3</v>
      </c>
    </row>
    <row r="176" spans="1:23">
      <c r="H176"/>
      <c r="I176"/>
      <c r="J176"/>
      <c r="K176"/>
      <c r="W176"/>
    </row>
    <row r="177" spans="2:23">
      <c r="B177" s="112"/>
      <c r="C177" s="118"/>
      <c r="H177"/>
      <c r="I177"/>
      <c r="J177"/>
      <c r="K177"/>
      <c r="W177"/>
    </row>
    <row r="178" spans="2:23">
      <c r="H178"/>
      <c r="I178"/>
      <c r="J178"/>
      <c r="K178"/>
      <c r="W178"/>
    </row>
    <row r="179" spans="2:23">
      <c r="H179"/>
      <c r="I179"/>
      <c r="J179"/>
      <c r="K179"/>
      <c r="W179"/>
    </row>
    <row r="180" spans="2:23">
      <c r="H180"/>
      <c r="I180"/>
      <c r="J180"/>
      <c r="K180"/>
      <c r="W180"/>
    </row>
    <row r="181" spans="2:23">
      <c r="H181"/>
      <c r="I181"/>
      <c r="J181"/>
      <c r="K181"/>
      <c r="W181"/>
    </row>
    <row r="182" spans="2:23">
      <c r="H182"/>
      <c r="I182"/>
      <c r="J182"/>
      <c r="K182"/>
      <c r="W182"/>
    </row>
    <row r="183" spans="2:23">
      <c r="H183"/>
      <c r="I183"/>
      <c r="J183"/>
      <c r="K183"/>
      <c r="W183"/>
    </row>
    <row r="184" spans="2:23">
      <c r="H184"/>
      <c r="I184"/>
      <c r="J184"/>
      <c r="K184"/>
      <c r="W184"/>
    </row>
    <row r="185" spans="2:23">
      <c r="W185"/>
    </row>
    <row r="186" spans="2:23">
      <c r="W186"/>
    </row>
    <row r="187" spans="2:23">
      <c r="W187"/>
    </row>
    <row r="188" spans="2:23">
      <c r="W188"/>
    </row>
    <row r="189" spans="2:23">
      <c r="B189" s="112"/>
      <c r="C189" s="118"/>
      <c r="W189"/>
    </row>
    <row r="190" spans="2:23">
      <c r="B190" s="112"/>
      <c r="C190" s="118"/>
      <c r="W190"/>
    </row>
    <row r="191" spans="2:23">
      <c r="B191" s="112"/>
      <c r="C191" s="118"/>
      <c r="W191"/>
    </row>
    <row r="192" spans="2:23">
      <c r="B192" s="112"/>
      <c r="C192" s="118"/>
      <c r="W192"/>
    </row>
    <row r="193" spans="2:23">
      <c r="B193" s="112"/>
      <c r="C193" s="118"/>
      <c r="W193"/>
    </row>
    <row r="194" spans="2:23">
      <c r="B194" s="112"/>
      <c r="C194" s="118"/>
      <c r="W194"/>
    </row>
    <row r="195" spans="2:23">
      <c r="B195" s="112"/>
      <c r="C195" s="118"/>
      <c r="W195"/>
    </row>
    <row r="196" spans="2:23">
      <c r="B196" s="112"/>
      <c r="C196" s="118"/>
      <c r="W196"/>
    </row>
    <row r="197" spans="2:23">
      <c r="B197" s="112"/>
      <c r="C197" s="118"/>
      <c r="W197"/>
    </row>
    <row r="198" spans="2:23">
      <c r="B198" s="112"/>
      <c r="C198" s="118"/>
      <c r="W198"/>
    </row>
    <row r="199" spans="2:23">
      <c r="B199" s="112"/>
      <c r="C199" s="118"/>
      <c r="W199"/>
    </row>
    <row r="200" spans="2:23">
      <c r="B200" s="112"/>
      <c r="C200" s="118"/>
      <c r="W200"/>
    </row>
    <row r="201" spans="2:23">
      <c r="B201" s="112"/>
      <c r="C201" s="118"/>
      <c r="W201"/>
    </row>
    <row r="202" spans="2:23">
      <c r="B202" s="112"/>
      <c r="C202" s="118"/>
      <c r="W202"/>
    </row>
    <row r="203" spans="2:23">
      <c r="B203" s="112"/>
      <c r="C203" s="118"/>
      <c r="W203"/>
    </row>
    <row r="204" spans="2:23">
      <c r="B204" s="112"/>
      <c r="C204" s="118"/>
      <c r="W204"/>
    </row>
    <row r="205" spans="2:23">
      <c r="B205" s="112"/>
      <c r="C205" s="118"/>
      <c r="W205"/>
    </row>
    <row r="206" spans="2:23">
      <c r="B206" s="112"/>
      <c r="C206" s="118"/>
      <c r="W206"/>
    </row>
    <row r="207" spans="2:23">
      <c r="B207" s="112"/>
      <c r="C207" s="118"/>
      <c r="W207"/>
    </row>
    <row r="208" spans="2:23">
      <c r="B208" s="112"/>
      <c r="C208" s="118"/>
      <c r="W208"/>
    </row>
    <row r="209" spans="2:23">
      <c r="B209" s="112"/>
      <c r="C209" s="118"/>
      <c r="W209"/>
    </row>
    <row r="210" spans="2:23">
      <c r="B210" s="112"/>
      <c r="C210" s="118"/>
      <c r="W210"/>
    </row>
    <row r="211" spans="2:23">
      <c r="B211" s="112"/>
      <c r="C211" s="118"/>
      <c r="W211"/>
    </row>
    <row r="212" spans="2:23">
      <c r="B212" s="112"/>
      <c r="C212" s="118"/>
      <c r="W212"/>
    </row>
    <row r="213" spans="2:23">
      <c r="B213" s="112"/>
      <c r="C213" s="118"/>
      <c r="W213"/>
    </row>
    <row r="214" spans="2:23">
      <c r="B214" s="112"/>
      <c r="C214" s="118"/>
      <c r="W214"/>
    </row>
    <row r="215" spans="2:23">
      <c r="B215" s="112"/>
      <c r="C215" s="118"/>
      <c r="W215"/>
    </row>
    <row r="216" spans="2:23">
      <c r="B216" s="112"/>
      <c r="C216" s="118"/>
      <c r="W216"/>
    </row>
    <row r="217" spans="2:23">
      <c r="B217" s="112"/>
      <c r="C217" s="118"/>
      <c r="W217"/>
    </row>
    <row r="218" spans="2:23">
      <c r="B218" s="112"/>
      <c r="C218" s="118"/>
      <c r="W218"/>
    </row>
    <row r="219" spans="2:23">
      <c r="B219" s="112"/>
      <c r="C219" s="118"/>
      <c r="W219"/>
    </row>
    <row r="220" spans="2:23">
      <c r="B220" s="112"/>
      <c r="C220" s="118"/>
      <c r="W220"/>
    </row>
    <row r="221" spans="2:23">
      <c r="B221" s="112"/>
      <c r="C221" s="118"/>
      <c r="W221"/>
    </row>
    <row r="222" spans="2:23">
      <c r="B222" s="112"/>
      <c r="C222" s="118"/>
      <c r="W222"/>
    </row>
    <row r="223" spans="2:23">
      <c r="B223" s="112"/>
      <c r="C223" s="118"/>
    </row>
    <row r="224" spans="2:23">
      <c r="B224" s="112"/>
      <c r="C224" s="118"/>
    </row>
    <row r="225" spans="2:3">
      <c r="B225" s="112"/>
      <c r="C225" s="118"/>
    </row>
    <row r="226" spans="2:3">
      <c r="B226" s="112"/>
      <c r="C226" s="118"/>
    </row>
    <row r="227" spans="2:3">
      <c r="B227" s="112"/>
      <c r="C227" s="118"/>
    </row>
    <row r="228" spans="2:3">
      <c r="B228" s="112"/>
      <c r="C228" s="118"/>
    </row>
    <row r="229" spans="2:3">
      <c r="B229" s="112"/>
      <c r="C229" s="118"/>
    </row>
    <row r="230" spans="2:3">
      <c r="B230" s="112"/>
      <c r="C230" s="118"/>
    </row>
    <row r="231" spans="2:3">
      <c r="B231" s="112"/>
      <c r="C231" s="118"/>
    </row>
    <row r="232" spans="2:3">
      <c r="B232" s="112"/>
      <c r="C232" s="118"/>
    </row>
    <row r="233" spans="2:3">
      <c r="B233" s="112"/>
      <c r="C233" s="118"/>
    </row>
    <row r="234" spans="2:3">
      <c r="B234" s="112"/>
      <c r="C234" s="118"/>
    </row>
    <row r="235" spans="2:3">
      <c r="B235" s="112"/>
      <c r="C235" s="118"/>
    </row>
    <row r="236" spans="2:3">
      <c r="B236" s="112"/>
      <c r="C236" s="118"/>
    </row>
    <row r="237" spans="2:3">
      <c r="B237" s="112"/>
      <c r="C237" s="118"/>
    </row>
    <row r="238" spans="2:3">
      <c r="B238" s="112"/>
      <c r="C238" s="118"/>
    </row>
    <row r="239" spans="2:3">
      <c r="B239" s="112"/>
      <c r="C239" s="118"/>
    </row>
    <row r="240" spans="2:3">
      <c r="B240" s="112"/>
      <c r="C240" s="118"/>
    </row>
    <row r="241" spans="2:3">
      <c r="B241" s="112"/>
      <c r="C241" s="118"/>
    </row>
    <row r="242" spans="2:3">
      <c r="B242" s="112"/>
      <c r="C242" s="118"/>
    </row>
    <row r="243" spans="2:3">
      <c r="B243" s="112"/>
      <c r="C243" s="118"/>
    </row>
    <row r="244" spans="2:3">
      <c r="B244" s="112"/>
      <c r="C244" s="118"/>
    </row>
    <row r="245" spans="2:3">
      <c r="B245" s="112"/>
      <c r="C245" s="118"/>
    </row>
    <row r="246" spans="2:3">
      <c r="B246" s="112"/>
      <c r="C246" s="118"/>
    </row>
    <row r="247" spans="2:3">
      <c r="B247" s="112"/>
      <c r="C247" s="118"/>
    </row>
    <row r="248" spans="2:3">
      <c r="B248" s="112"/>
      <c r="C248" s="118"/>
    </row>
    <row r="249" spans="2:3">
      <c r="B249" s="112"/>
      <c r="C249" s="118"/>
    </row>
    <row r="250" spans="2:3">
      <c r="B250" s="112"/>
      <c r="C250" s="118"/>
    </row>
    <row r="251" spans="2:3">
      <c r="B251" s="112"/>
      <c r="C251" s="118"/>
    </row>
    <row r="252" spans="2:3">
      <c r="B252" s="112"/>
      <c r="C252" s="118"/>
    </row>
    <row r="253" spans="2:3">
      <c r="B253" s="112"/>
      <c r="C253" s="118"/>
    </row>
    <row r="254" spans="2:3">
      <c r="B254" s="112"/>
      <c r="C254" s="118"/>
    </row>
    <row r="255" spans="2:3">
      <c r="B255" s="112"/>
      <c r="C255" s="118"/>
    </row>
    <row r="256" spans="2:3">
      <c r="B256" s="112"/>
      <c r="C256" s="118"/>
    </row>
    <row r="257" spans="2:3">
      <c r="B257" s="112"/>
      <c r="C257" s="118"/>
    </row>
    <row r="258" spans="2:3">
      <c r="B258" s="112"/>
      <c r="C258" s="118"/>
    </row>
    <row r="259" spans="2:3">
      <c r="B259" s="112"/>
      <c r="C259" s="118"/>
    </row>
    <row r="260" spans="2:3">
      <c r="B260" s="112"/>
      <c r="C260" s="118"/>
    </row>
    <row r="261" spans="2:3">
      <c r="B261" s="112"/>
      <c r="C261" s="118"/>
    </row>
    <row r="262" spans="2:3">
      <c r="B262" s="112"/>
      <c r="C262" s="118"/>
    </row>
    <row r="263" spans="2:3">
      <c r="B263" s="112"/>
      <c r="C263" s="118"/>
    </row>
    <row r="264" spans="2:3">
      <c r="B264" s="112"/>
      <c r="C264" s="118"/>
    </row>
    <row r="265" spans="2:3">
      <c r="B265" s="112"/>
      <c r="C265" s="118"/>
    </row>
    <row r="266" spans="2:3">
      <c r="B266" s="112"/>
      <c r="C266" s="118"/>
    </row>
    <row r="267" spans="2:3">
      <c r="B267" s="112"/>
      <c r="C267" s="118"/>
    </row>
    <row r="268" spans="2:3">
      <c r="B268" s="112"/>
      <c r="C268" s="118"/>
    </row>
    <row r="269" spans="2:3">
      <c r="B269" s="112"/>
      <c r="C269" s="118"/>
    </row>
    <row r="270" spans="2:3">
      <c r="B270" s="112"/>
      <c r="C270" s="118"/>
    </row>
    <row r="271" spans="2:3">
      <c r="B271" s="112"/>
      <c r="C271" s="118"/>
    </row>
    <row r="272" spans="2:3">
      <c r="B272" s="112"/>
      <c r="C272" s="118"/>
    </row>
    <row r="273" spans="2:3">
      <c r="B273" s="112"/>
      <c r="C273" s="118"/>
    </row>
    <row r="274" spans="2:3">
      <c r="B274" s="112"/>
      <c r="C274" s="118"/>
    </row>
    <row r="275" spans="2:3">
      <c r="B275" s="112"/>
      <c r="C275" s="118"/>
    </row>
    <row r="276" spans="2:3">
      <c r="B276" s="112"/>
      <c r="C276" s="118"/>
    </row>
    <row r="277" spans="2:3">
      <c r="B277" s="112"/>
      <c r="C277" s="118"/>
    </row>
    <row r="278" spans="2:3">
      <c r="B278" s="112"/>
      <c r="C278" s="118"/>
    </row>
    <row r="279" spans="2:3">
      <c r="B279" s="112"/>
      <c r="C279" s="118"/>
    </row>
    <row r="280" spans="2:3">
      <c r="B280" s="112"/>
      <c r="C280" s="118"/>
    </row>
    <row r="281" spans="2:3">
      <c r="B281" s="112"/>
      <c r="C281" s="118"/>
    </row>
    <row r="282" spans="2:3">
      <c r="B282" s="112"/>
      <c r="C282" s="118"/>
    </row>
    <row r="283" spans="2:3">
      <c r="B283" s="112"/>
      <c r="C283" s="118"/>
    </row>
    <row r="284" spans="2:3">
      <c r="B284" s="112"/>
      <c r="C284" s="118"/>
    </row>
    <row r="285" spans="2:3">
      <c r="B285" s="112"/>
      <c r="C285" s="118"/>
    </row>
    <row r="286" spans="2:3">
      <c r="B286" s="112"/>
      <c r="C286" s="118"/>
    </row>
    <row r="287" spans="2:3">
      <c r="B287" s="112"/>
      <c r="C287" s="118"/>
    </row>
    <row r="288" spans="2:3">
      <c r="B288" s="112"/>
      <c r="C288" s="118"/>
    </row>
    <row r="289" spans="2:3">
      <c r="B289" s="112"/>
      <c r="C289" s="118"/>
    </row>
    <row r="290" spans="2:3">
      <c r="B290" s="112"/>
      <c r="C290" s="118"/>
    </row>
    <row r="291" spans="2:3">
      <c r="B291" s="112"/>
      <c r="C291" s="118"/>
    </row>
    <row r="292" spans="2:3">
      <c r="B292" s="112"/>
      <c r="C292" s="118"/>
    </row>
    <row r="293" spans="2:3">
      <c r="B293" s="112"/>
      <c r="C293" s="118"/>
    </row>
    <row r="294" spans="2:3">
      <c r="B294" s="112"/>
      <c r="C294" s="118"/>
    </row>
    <row r="295" spans="2:3">
      <c r="B295" s="112"/>
      <c r="C295" s="118"/>
    </row>
    <row r="296" spans="2:3">
      <c r="B296" s="112"/>
      <c r="C296" s="118"/>
    </row>
    <row r="297" spans="2:3">
      <c r="B297" s="112"/>
      <c r="C297" s="118"/>
    </row>
    <row r="298" spans="2:3">
      <c r="B298" s="112"/>
      <c r="C298" s="118"/>
    </row>
    <row r="299" spans="2:3">
      <c r="B299" s="112"/>
      <c r="C299" s="118"/>
    </row>
    <row r="300" spans="2:3">
      <c r="B300" s="112"/>
      <c r="C300" s="118"/>
    </row>
    <row r="301" spans="2:3">
      <c r="B301" s="112"/>
      <c r="C301" s="118"/>
    </row>
    <row r="302" spans="2:3">
      <c r="B302" s="112"/>
      <c r="C302" s="118"/>
    </row>
    <row r="303" spans="2:3">
      <c r="B303" s="112"/>
      <c r="C303" s="118"/>
    </row>
    <row r="304" spans="2:3">
      <c r="B304" s="112"/>
      <c r="C304" s="118"/>
    </row>
    <row r="305" spans="2:3">
      <c r="B305" s="112"/>
      <c r="C305" s="118"/>
    </row>
    <row r="306" spans="2:3">
      <c r="B306" s="112"/>
      <c r="C306" s="118"/>
    </row>
    <row r="307" spans="2:3">
      <c r="B307" s="112"/>
      <c r="C307" s="118"/>
    </row>
    <row r="308" spans="2:3">
      <c r="B308" s="112"/>
      <c r="C308" s="118"/>
    </row>
    <row r="309" spans="2:3">
      <c r="B309" s="112"/>
      <c r="C309" s="118"/>
    </row>
    <row r="310" spans="2:3">
      <c r="B310" s="112"/>
      <c r="C310" s="118"/>
    </row>
    <row r="311" spans="2:3">
      <c r="B311" s="112"/>
      <c r="C311" s="118"/>
    </row>
    <row r="312" spans="2:3">
      <c r="B312" s="112"/>
      <c r="C312" s="118"/>
    </row>
    <row r="313" spans="2:3">
      <c r="B313" s="112"/>
      <c r="C313" s="118"/>
    </row>
    <row r="314" spans="2:3">
      <c r="B314" s="112"/>
      <c r="C314" s="118"/>
    </row>
    <row r="315" spans="2:3">
      <c r="B315" s="112"/>
      <c r="C315" s="118"/>
    </row>
    <row r="316" spans="2:3">
      <c r="B316" s="112"/>
      <c r="C316" s="118"/>
    </row>
    <row r="317" spans="2:3">
      <c r="B317" s="112"/>
      <c r="C317" s="118"/>
    </row>
    <row r="318" spans="2:3">
      <c r="B318" s="112"/>
      <c r="C318" s="118"/>
    </row>
    <row r="319" spans="2:3">
      <c r="B319" s="112"/>
      <c r="C319" s="118"/>
    </row>
    <row r="320" spans="2:3">
      <c r="B320" s="112"/>
      <c r="C320" s="118"/>
    </row>
    <row r="321" spans="2:3">
      <c r="B321" s="112"/>
      <c r="C321" s="118"/>
    </row>
    <row r="322" spans="2:3">
      <c r="B322" s="112"/>
      <c r="C322" s="118"/>
    </row>
    <row r="323" spans="2:3">
      <c r="B323" s="112"/>
      <c r="C323" s="118"/>
    </row>
    <row r="324" spans="2:3">
      <c r="B324" s="112"/>
      <c r="C324" s="118"/>
    </row>
    <row r="325" spans="2:3">
      <c r="B325" s="112"/>
      <c r="C325" s="118"/>
    </row>
    <row r="326" spans="2:3">
      <c r="B326" s="112"/>
      <c r="C326" s="118"/>
    </row>
    <row r="327" spans="2:3">
      <c r="B327" s="112"/>
      <c r="C327" s="118"/>
    </row>
    <row r="328" spans="2:3">
      <c r="B328" s="112"/>
      <c r="C328" s="118"/>
    </row>
    <row r="329" spans="2:3">
      <c r="B329" s="112"/>
      <c r="C329" s="118"/>
    </row>
    <row r="330" spans="2:3">
      <c r="B330" s="112"/>
      <c r="C330" s="118"/>
    </row>
    <row r="331" spans="2:3">
      <c r="B331" s="112"/>
      <c r="C331" s="118"/>
    </row>
    <row r="332" spans="2:3">
      <c r="B332" s="112"/>
      <c r="C332" s="118"/>
    </row>
    <row r="333" spans="2:3">
      <c r="B333" s="112"/>
      <c r="C333" s="118"/>
    </row>
    <row r="334" spans="2:3">
      <c r="B334" s="112"/>
      <c r="C334" s="118"/>
    </row>
    <row r="335" spans="2:3">
      <c r="B335" s="112"/>
      <c r="C335" s="118"/>
    </row>
    <row r="336" spans="2:3">
      <c r="B336" s="112"/>
      <c r="C336" s="118"/>
    </row>
    <row r="337" spans="2:3">
      <c r="B337" s="112"/>
      <c r="C337" s="118"/>
    </row>
    <row r="338" spans="2:3">
      <c r="B338" s="112"/>
      <c r="C338" s="118"/>
    </row>
    <row r="339" spans="2:3">
      <c r="B339" s="112"/>
      <c r="C339" s="118"/>
    </row>
    <row r="340" spans="2:3">
      <c r="B340" s="112"/>
      <c r="C340" s="118"/>
    </row>
    <row r="341" spans="2:3">
      <c r="B341" s="112"/>
      <c r="C341" s="118"/>
    </row>
    <row r="342" spans="2:3">
      <c r="B342" s="112"/>
      <c r="C342" s="118"/>
    </row>
    <row r="343" spans="2:3">
      <c r="B343" s="112"/>
      <c r="C343" s="118"/>
    </row>
    <row r="344" spans="2:3">
      <c r="B344" s="112"/>
      <c r="C344" s="118"/>
    </row>
    <row r="345" spans="2:3">
      <c r="B345" s="112"/>
      <c r="C345" s="118"/>
    </row>
    <row r="346" spans="2:3">
      <c r="B346" s="112"/>
      <c r="C346" s="118"/>
    </row>
    <row r="347" spans="2:3">
      <c r="B347" s="112"/>
      <c r="C347" s="118"/>
    </row>
    <row r="348" spans="2:3">
      <c r="B348" s="112"/>
      <c r="C348" s="118"/>
    </row>
    <row r="349" spans="2:3">
      <c r="B349" s="112"/>
      <c r="C349" s="118"/>
    </row>
    <row r="350" spans="2:3">
      <c r="B350" s="112"/>
      <c r="C350" s="118"/>
    </row>
    <row r="351" spans="2:3">
      <c r="B351" s="112"/>
      <c r="C351" s="118"/>
    </row>
    <row r="352" spans="2:3">
      <c r="B352" s="112"/>
      <c r="C352" s="118"/>
    </row>
    <row r="353" spans="2:3">
      <c r="B353" s="112"/>
      <c r="C353" s="118"/>
    </row>
    <row r="354" spans="2:3">
      <c r="B354" s="112"/>
      <c r="C354" s="118"/>
    </row>
    <row r="355" spans="2:3">
      <c r="B355" s="112"/>
      <c r="C355" s="118"/>
    </row>
    <row r="356" spans="2:3">
      <c r="B356" s="112"/>
      <c r="C356" s="118"/>
    </row>
    <row r="357" spans="2:3">
      <c r="B357" s="112"/>
      <c r="C357" s="118"/>
    </row>
    <row r="358" spans="2:3">
      <c r="B358" s="112"/>
      <c r="C358" s="118"/>
    </row>
    <row r="359" spans="2:3">
      <c r="B359" s="112"/>
      <c r="C359" s="118"/>
    </row>
    <row r="360" spans="2:3">
      <c r="B360" s="112"/>
      <c r="C360" s="118"/>
    </row>
    <row r="361" spans="2:3">
      <c r="B361" s="112"/>
      <c r="C361" s="118"/>
    </row>
    <row r="362" spans="2:3">
      <c r="B362" s="112"/>
      <c r="C362" s="118"/>
    </row>
    <row r="363" spans="2:3">
      <c r="B363" s="112"/>
      <c r="C363" s="118"/>
    </row>
    <row r="364" spans="2:3">
      <c r="B364" s="112"/>
      <c r="C364" s="118"/>
    </row>
    <row r="365" spans="2:3">
      <c r="B365" s="112"/>
      <c r="C365" s="118"/>
    </row>
    <row r="366" spans="2:3">
      <c r="B366" s="112"/>
      <c r="C366" s="118"/>
    </row>
    <row r="367" spans="2:3">
      <c r="B367" s="112"/>
      <c r="C367" s="118"/>
    </row>
    <row r="368" spans="2:3">
      <c r="B368" s="112"/>
      <c r="C368" s="118"/>
    </row>
    <row r="369" spans="2:3">
      <c r="B369" s="112"/>
      <c r="C369" s="118"/>
    </row>
    <row r="370" spans="2:3">
      <c r="B370" s="112"/>
      <c r="C370" s="118"/>
    </row>
    <row r="371" spans="2:3">
      <c r="B371" s="112"/>
      <c r="C371" s="118"/>
    </row>
    <row r="372" spans="2:3">
      <c r="B372" s="112"/>
      <c r="C372" s="118"/>
    </row>
    <row r="373" spans="2:3">
      <c r="B373" s="112"/>
      <c r="C373" s="118"/>
    </row>
    <row r="374" spans="2:3">
      <c r="B374" s="112"/>
      <c r="C374" s="118"/>
    </row>
    <row r="375" spans="2:3">
      <c r="B375" s="112"/>
      <c r="C375" s="118"/>
    </row>
    <row r="376" spans="2:3">
      <c r="B376" s="112"/>
      <c r="C376" s="118"/>
    </row>
    <row r="377" spans="2:3">
      <c r="B377" s="112"/>
      <c r="C377" s="118"/>
    </row>
    <row r="378" spans="2:3">
      <c r="B378" s="112"/>
      <c r="C378" s="118"/>
    </row>
    <row r="379" spans="2:3">
      <c r="B379" s="112"/>
      <c r="C379" s="118"/>
    </row>
    <row r="380" spans="2:3">
      <c r="B380" s="112"/>
      <c r="C380" s="118"/>
    </row>
    <row r="381" spans="2:3">
      <c r="B381" s="112"/>
      <c r="C381" s="118"/>
    </row>
    <row r="382" spans="2:3">
      <c r="B382" s="112"/>
      <c r="C382" s="118"/>
    </row>
    <row r="383" spans="2:3">
      <c r="B383" s="112"/>
      <c r="C383" s="118"/>
    </row>
    <row r="384" spans="2:3">
      <c r="B384" s="112"/>
      <c r="C384" s="118"/>
    </row>
    <row r="385" spans="2:3">
      <c r="B385" s="112"/>
      <c r="C385" s="118"/>
    </row>
    <row r="386" spans="2:3">
      <c r="B386" s="112"/>
      <c r="C386" s="118"/>
    </row>
    <row r="387" spans="2:3">
      <c r="B387" s="112"/>
      <c r="C387" s="118"/>
    </row>
    <row r="388" spans="2:3">
      <c r="B388" s="112"/>
      <c r="C388" s="118"/>
    </row>
    <row r="389" spans="2:3">
      <c r="B389" s="112"/>
      <c r="C389" s="118"/>
    </row>
    <row r="390" spans="2:3">
      <c r="B390" s="112"/>
      <c r="C390" s="118"/>
    </row>
    <row r="391" spans="2:3">
      <c r="B391" s="112"/>
      <c r="C391" s="118"/>
    </row>
    <row r="392" spans="2:3">
      <c r="B392" s="112"/>
      <c r="C392" s="118"/>
    </row>
    <row r="393" spans="2:3">
      <c r="B393" s="112"/>
      <c r="C393" s="118"/>
    </row>
    <row r="394" spans="2:3">
      <c r="B394" s="112"/>
      <c r="C394" s="118"/>
    </row>
    <row r="395" spans="2:3">
      <c r="B395" s="112"/>
      <c r="C395" s="118"/>
    </row>
    <row r="396" spans="2:3">
      <c r="B396" s="112"/>
      <c r="C396" s="118"/>
    </row>
    <row r="397" spans="2:3">
      <c r="B397" s="112"/>
      <c r="C397" s="118"/>
    </row>
    <row r="398" spans="2:3">
      <c r="B398" s="112"/>
      <c r="C398" s="118"/>
    </row>
    <row r="399" spans="2:3">
      <c r="B399" s="112"/>
      <c r="C399" s="118"/>
    </row>
    <row r="400" spans="2:3">
      <c r="B400" s="112"/>
      <c r="C400" s="118"/>
    </row>
    <row r="401" spans="2:3">
      <c r="B401" s="112"/>
      <c r="C401" s="118"/>
    </row>
    <row r="402" spans="2:3">
      <c r="B402" s="112"/>
      <c r="C402" s="118"/>
    </row>
    <row r="403" spans="2:3">
      <c r="B403" s="112"/>
      <c r="C403" s="118"/>
    </row>
    <row r="404" spans="2:3">
      <c r="B404" s="112"/>
      <c r="C404" s="118"/>
    </row>
    <row r="405" spans="2:3">
      <c r="B405" s="112"/>
      <c r="C405" s="118"/>
    </row>
    <row r="406" spans="2:3">
      <c r="B406" s="112"/>
      <c r="C406" s="118"/>
    </row>
    <row r="407" spans="2:3">
      <c r="B407" s="112"/>
      <c r="C407" s="118"/>
    </row>
    <row r="408" spans="2:3">
      <c r="B408" s="112"/>
      <c r="C408" s="118"/>
    </row>
    <row r="409" spans="2:3">
      <c r="B409" s="112"/>
      <c r="C409" s="118"/>
    </row>
    <row r="410" spans="2:3">
      <c r="B410" s="112"/>
      <c r="C410" s="118"/>
    </row>
    <row r="411" spans="2:3">
      <c r="B411" s="112"/>
      <c r="C411" s="118"/>
    </row>
    <row r="412" spans="2:3">
      <c r="B412" s="112"/>
      <c r="C412" s="118"/>
    </row>
    <row r="413" spans="2:3">
      <c r="B413" s="112"/>
      <c r="C413" s="118"/>
    </row>
    <row r="414" spans="2:3">
      <c r="B414" s="112"/>
      <c r="C414" s="118"/>
    </row>
    <row r="415" spans="2:3">
      <c r="B415" s="112"/>
      <c r="C415" s="118"/>
    </row>
    <row r="416" spans="2:3">
      <c r="B416" s="112"/>
      <c r="C416" s="118"/>
    </row>
    <row r="417" spans="2:3">
      <c r="B417" s="112"/>
      <c r="C417" s="118"/>
    </row>
    <row r="418" spans="2:3">
      <c r="B418" s="112"/>
      <c r="C418" s="118"/>
    </row>
    <row r="419" spans="2:3">
      <c r="B419" s="112"/>
      <c r="C419" s="118"/>
    </row>
    <row r="420" spans="2:3">
      <c r="B420" s="112"/>
      <c r="C420" s="118"/>
    </row>
    <row r="421" spans="2:3">
      <c r="B421" s="112"/>
      <c r="C421" s="118"/>
    </row>
    <row r="422" spans="2:3">
      <c r="B422" s="112"/>
      <c r="C422" s="118"/>
    </row>
    <row r="423" spans="2:3">
      <c r="B423" s="112"/>
      <c r="C423" s="118"/>
    </row>
    <row r="424" spans="2:3">
      <c r="B424" s="112"/>
      <c r="C424" s="118"/>
    </row>
    <row r="425" spans="2:3">
      <c r="B425" s="112"/>
      <c r="C425" s="118"/>
    </row>
    <row r="426" spans="2:3">
      <c r="B426" s="112"/>
      <c r="C426" s="118"/>
    </row>
    <row r="427" spans="2:3">
      <c r="B427" s="112"/>
      <c r="C427" s="118"/>
    </row>
    <row r="428" spans="2:3">
      <c r="B428" s="112"/>
      <c r="C428" s="118"/>
    </row>
    <row r="429" spans="2:3">
      <c r="B429" s="112"/>
      <c r="C429" s="118"/>
    </row>
    <row r="430" spans="2:3">
      <c r="B430" s="112"/>
      <c r="C430" s="118"/>
    </row>
    <row r="431" spans="2:3">
      <c r="B431" s="112"/>
      <c r="C431" s="118"/>
    </row>
    <row r="432" spans="2:3">
      <c r="B432" s="112"/>
      <c r="C432" s="118"/>
    </row>
    <row r="433" spans="2:3">
      <c r="B433" s="112"/>
      <c r="C433" s="118"/>
    </row>
    <row r="434" spans="2:3">
      <c r="B434" s="112"/>
      <c r="C434" s="118"/>
    </row>
    <row r="435" spans="2:3">
      <c r="B435" s="112"/>
      <c r="C435" s="118"/>
    </row>
    <row r="436" spans="2:3">
      <c r="B436" s="112"/>
      <c r="C436" s="118"/>
    </row>
    <row r="437" spans="2:3">
      <c r="B437" s="112"/>
      <c r="C437" s="118"/>
    </row>
    <row r="438" spans="2:3">
      <c r="B438" s="112"/>
      <c r="C438" s="118"/>
    </row>
    <row r="439" spans="2:3">
      <c r="B439" s="112"/>
      <c r="C439" s="118"/>
    </row>
    <row r="440" spans="2:3">
      <c r="B440" s="112"/>
      <c r="C440" s="118"/>
    </row>
    <row r="441" spans="2:3">
      <c r="B441" s="112"/>
      <c r="C441" s="118"/>
    </row>
    <row r="442" spans="2:3">
      <c r="B442" s="112"/>
      <c r="C442" s="118"/>
    </row>
    <row r="443" spans="2:3">
      <c r="B443" s="112"/>
      <c r="C443" s="118"/>
    </row>
    <row r="444" spans="2:3">
      <c r="B444" s="112"/>
      <c r="C444" s="118"/>
    </row>
    <row r="445" spans="2:3">
      <c r="B445" s="112"/>
      <c r="C445" s="118"/>
    </row>
    <row r="446" spans="2:3">
      <c r="B446" s="112"/>
      <c r="C446" s="118"/>
    </row>
    <row r="447" spans="2:3">
      <c r="B447" s="112"/>
      <c r="C447" s="118"/>
    </row>
    <row r="448" spans="2:3">
      <c r="B448" s="112"/>
      <c r="C448" s="118"/>
    </row>
    <row r="449" spans="2:3">
      <c r="B449" s="112"/>
      <c r="C449" s="118"/>
    </row>
    <row r="450" spans="2:3">
      <c r="B450" s="112"/>
      <c r="C450" s="118"/>
    </row>
    <row r="451" spans="2:3">
      <c r="B451" s="112"/>
      <c r="C451" s="118"/>
    </row>
    <row r="452" spans="2:3">
      <c r="B452" s="112"/>
      <c r="C452" s="118"/>
    </row>
    <row r="453" spans="2:3">
      <c r="B453" s="112"/>
      <c r="C453" s="118"/>
    </row>
    <row r="454" spans="2:3">
      <c r="B454" s="112"/>
      <c r="C454" s="118"/>
    </row>
    <row r="455" spans="2:3">
      <c r="B455" s="112"/>
      <c r="C455" s="118"/>
    </row>
    <row r="456" spans="2:3">
      <c r="B456" s="112"/>
      <c r="C456" s="118"/>
    </row>
    <row r="457" spans="2:3">
      <c r="B457" s="112"/>
      <c r="C457" s="118"/>
    </row>
    <row r="458" spans="2:3">
      <c r="B458" s="112"/>
      <c r="C458" s="118"/>
    </row>
    <row r="459" spans="2:3">
      <c r="B459" s="112"/>
      <c r="C459" s="118"/>
    </row>
    <row r="460" spans="2:3">
      <c r="B460" s="112"/>
      <c r="C460" s="118"/>
    </row>
    <row r="461" spans="2:3">
      <c r="B461" s="112"/>
      <c r="C461" s="118"/>
    </row>
    <row r="462" spans="2:3">
      <c r="B462" s="112"/>
      <c r="C462" s="118"/>
    </row>
    <row r="463" spans="2:3">
      <c r="B463" s="112"/>
      <c r="C463" s="118"/>
    </row>
    <row r="464" spans="2:3">
      <c r="B464" s="112"/>
      <c r="C464" s="118"/>
    </row>
    <row r="465" spans="2:3">
      <c r="B465" s="112"/>
      <c r="C465" s="118"/>
    </row>
    <row r="466" spans="2:3">
      <c r="B466" s="112"/>
      <c r="C466" s="118"/>
    </row>
    <row r="467" spans="2:3">
      <c r="B467" s="112"/>
      <c r="C467" s="118"/>
    </row>
    <row r="468" spans="2:3">
      <c r="B468" s="112"/>
      <c r="C468" s="118"/>
    </row>
    <row r="469" spans="2:3">
      <c r="B469" s="112"/>
      <c r="C469" s="118"/>
    </row>
    <row r="470" spans="2:3">
      <c r="B470" s="112"/>
      <c r="C470" s="118"/>
    </row>
    <row r="471" spans="2:3">
      <c r="B471" s="112"/>
      <c r="C471" s="118"/>
    </row>
    <row r="472" spans="2:3">
      <c r="B472" s="112"/>
      <c r="C472" s="118"/>
    </row>
    <row r="473" spans="2:3">
      <c r="B473" s="112"/>
      <c r="C473" s="118"/>
    </row>
    <row r="474" spans="2:3">
      <c r="B474" s="112"/>
      <c r="C474" s="118"/>
    </row>
    <row r="475" spans="2:3">
      <c r="B475" s="112"/>
      <c r="C475" s="118"/>
    </row>
    <row r="476" spans="2:3">
      <c r="B476" s="112"/>
      <c r="C476" s="118"/>
    </row>
    <row r="477" spans="2:3">
      <c r="B477" s="112"/>
      <c r="C477" s="118"/>
    </row>
    <row r="478" spans="2:3">
      <c r="B478" s="112"/>
      <c r="C478" s="118"/>
    </row>
    <row r="479" spans="2:3">
      <c r="B479" s="112"/>
      <c r="C479" s="118"/>
    </row>
    <row r="480" spans="2:3">
      <c r="B480" s="112"/>
      <c r="C480" s="118"/>
    </row>
    <row r="481" spans="2:3">
      <c r="B481" s="112"/>
      <c r="C481" s="118"/>
    </row>
    <row r="482" spans="2:3">
      <c r="B482" s="112"/>
      <c r="C482" s="118"/>
    </row>
    <row r="483" spans="2:3">
      <c r="B483" s="112"/>
      <c r="C483" s="118"/>
    </row>
    <row r="484" spans="2:3">
      <c r="B484" s="112"/>
      <c r="C484" s="118"/>
    </row>
    <row r="485" spans="2:3">
      <c r="B485" s="112"/>
      <c r="C485" s="118"/>
    </row>
    <row r="486" spans="2:3">
      <c r="B486" s="112"/>
      <c r="C486" s="118"/>
    </row>
    <row r="487" spans="2:3">
      <c r="B487" s="112"/>
      <c r="C487" s="118"/>
    </row>
    <row r="488" spans="2:3">
      <c r="B488" s="112"/>
      <c r="C488" s="118"/>
    </row>
    <row r="489" spans="2:3">
      <c r="B489" s="112"/>
      <c r="C489" s="118"/>
    </row>
    <row r="490" spans="2:3">
      <c r="B490" s="112"/>
      <c r="C490" s="118"/>
    </row>
    <row r="491" spans="2:3">
      <c r="B491" s="112"/>
      <c r="C491" s="118"/>
    </row>
    <row r="492" spans="2:3">
      <c r="B492" s="112"/>
      <c r="C492" s="118"/>
    </row>
    <row r="493" spans="2:3">
      <c r="B493" s="112"/>
      <c r="C493" s="118"/>
    </row>
    <row r="494" spans="2:3">
      <c r="B494" s="112"/>
      <c r="C494" s="118"/>
    </row>
    <row r="495" spans="2:3">
      <c r="B495" s="112"/>
      <c r="C495" s="118"/>
    </row>
    <row r="496" spans="2:3">
      <c r="B496" s="112"/>
      <c r="C496" s="118"/>
    </row>
    <row r="497" spans="2:3">
      <c r="B497" s="112"/>
      <c r="C497" s="118"/>
    </row>
    <row r="498" spans="2:3">
      <c r="B498" s="112"/>
      <c r="C498" s="118"/>
    </row>
    <row r="499" spans="2:3">
      <c r="B499" s="112"/>
      <c r="C499" s="118"/>
    </row>
    <row r="500" spans="2:3">
      <c r="B500" s="112"/>
      <c r="C500" s="118"/>
    </row>
    <row r="501" spans="2:3">
      <c r="B501" s="112"/>
      <c r="C501" s="118"/>
    </row>
    <row r="502" spans="2:3">
      <c r="B502" s="112"/>
      <c r="C502" s="118"/>
    </row>
    <row r="503" spans="2:3">
      <c r="B503" s="112"/>
      <c r="C503" s="118"/>
    </row>
    <row r="504" spans="2:3">
      <c r="B504" s="112"/>
      <c r="C504" s="118"/>
    </row>
    <row r="505" spans="2:3">
      <c r="B505" s="112"/>
      <c r="C505" s="118"/>
    </row>
    <row r="506" spans="2:3">
      <c r="B506" s="112"/>
      <c r="C506" s="118"/>
    </row>
    <row r="507" spans="2:3">
      <c r="B507" s="112"/>
      <c r="C507" s="118"/>
    </row>
    <row r="508" spans="2:3">
      <c r="B508" s="112"/>
      <c r="C508" s="118"/>
    </row>
    <row r="509" spans="2:3">
      <c r="B509" s="112"/>
      <c r="C509" s="118"/>
    </row>
    <row r="510" spans="2:3">
      <c r="B510" s="112"/>
      <c r="C510" s="118"/>
    </row>
    <row r="511" spans="2:3">
      <c r="B511" s="112"/>
      <c r="C511" s="118"/>
    </row>
    <row r="512" spans="2:3">
      <c r="B512" s="112"/>
      <c r="C512" s="118"/>
    </row>
    <row r="513" spans="2:3">
      <c r="B513" s="112"/>
      <c r="C513" s="118"/>
    </row>
    <row r="514" spans="2:3">
      <c r="B514" s="112"/>
      <c r="C514" s="118"/>
    </row>
    <row r="515" spans="2:3">
      <c r="B515" s="112"/>
      <c r="C515" s="118"/>
    </row>
    <row r="516" spans="2:3">
      <c r="B516" s="112"/>
      <c r="C516" s="118"/>
    </row>
    <row r="517" spans="2:3">
      <c r="B517" s="112"/>
      <c r="C517" s="118"/>
    </row>
    <row r="518" spans="2:3">
      <c r="B518" s="112"/>
      <c r="C518" s="118"/>
    </row>
    <row r="519" spans="2:3">
      <c r="B519" s="112"/>
      <c r="C519" s="118"/>
    </row>
    <row r="520" spans="2:3">
      <c r="B520" s="112"/>
      <c r="C520" s="118"/>
    </row>
    <row r="521" spans="2:3">
      <c r="B521" s="112"/>
      <c r="C521" s="118"/>
    </row>
    <row r="522" spans="2:3">
      <c r="B522" s="112"/>
      <c r="C522" s="118"/>
    </row>
    <row r="523" spans="2:3">
      <c r="B523" s="112"/>
      <c r="C523" s="118"/>
    </row>
    <row r="524" spans="2:3">
      <c r="B524" s="112"/>
      <c r="C524" s="118"/>
    </row>
    <row r="525" spans="2:3">
      <c r="B525" s="112"/>
      <c r="C525" s="118"/>
    </row>
    <row r="526" spans="2:3">
      <c r="B526" s="112"/>
      <c r="C526" s="118"/>
    </row>
    <row r="527" spans="2:3">
      <c r="B527" s="112"/>
      <c r="C527" s="118"/>
    </row>
    <row r="528" spans="2:3">
      <c r="B528" s="112"/>
      <c r="C528" s="118"/>
    </row>
    <row r="529" spans="2:3">
      <c r="B529" s="112"/>
      <c r="C529" s="118"/>
    </row>
    <row r="530" spans="2:3">
      <c r="B530" s="112"/>
      <c r="C530" s="118"/>
    </row>
    <row r="531" spans="2:3">
      <c r="B531" s="112"/>
      <c r="C531" s="118"/>
    </row>
    <row r="532" spans="2:3">
      <c r="B532" s="112"/>
      <c r="C532" s="118"/>
    </row>
    <row r="533" spans="2:3">
      <c r="B533" s="112"/>
      <c r="C533" s="118"/>
    </row>
    <row r="534" spans="2:3">
      <c r="B534" s="112"/>
      <c r="C534" s="118"/>
    </row>
    <row r="535" spans="2:3">
      <c r="B535" s="112"/>
      <c r="C535" s="118"/>
    </row>
    <row r="536" spans="2:3">
      <c r="B536" s="112"/>
      <c r="C536" s="118"/>
    </row>
    <row r="537" spans="2:3">
      <c r="B537" s="112"/>
      <c r="C537" s="118"/>
    </row>
    <row r="538" spans="2:3">
      <c r="B538" s="112"/>
      <c r="C538" s="118"/>
    </row>
    <row r="539" spans="2:3">
      <c r="B539" s="112"/>
      <c r="C539" s="118"/>
    </row>
    <row r="540" spans="2:3">
      <c r="B540" s="112"/>
      <c r="C540" s="118"/>
    </row>
    <row r="541" spans="2:3">
      <c r="B541" s="112"/>
      <c r="C541" s="118"/>
    </row>
    <row r="542" spans="2:3">
      <c r="B542" s="112"/>
      <c r="C542" s="118"/>
    </row>
    <row r="543" spans="2:3">
      <c r="B543" s="112"/>
      <c r="C543" s="118"/>
    </row>
    <row r="544" spans="2:3">
      <c r="B544" s="112"/>
      <c r="C544" s="118"/>
    </row>
    <row r="545" spans="2:3">
      <c r="B545" s="112"/>
      <c r="C545" s="118"/>
    </row>
    <row r="546" spans="2:3">
      <c r="B546" s="112"/>
      <c r="C546" s="118"/>
    </row>
    <row r="547" spans="2:3">
      <c r="B547" s="112"/>
      <c r="C547" s="118"/>
    </row>
    <row r="548" spans="2:3">
      <c r="B548" s="112"/>
      <c r="C548" s="118"/>
    </row>
    <row r="549" spans="2:3">
      <c r="B549" s="112"/>
      <c r="C549" s="118"/>
    </row>
    <row r="550" spans="2:3">
      <c r="B550" s="112"/>
      <c r="C550" s="118"/>
    </row>
    <row r="551" spans="2:3">
      <c r="B551" s="112"/>
      <c r="C551" s="118"/>
    </row>
    <row r="552" spans="2:3">
      <c r="B552" s="112"/>
      <c r="C552" s="118"/>
    </row>
    <row r="553" spans="2:3">
      <c r="B553" s="112"/>
      <c r="C553" s="118"/>
    </row>
    <row r="554" spans="2:3">
      <c r="B554" s="112"/>
      <c r="C554" s="118"/>
    </row>
    <row r="555" spans="2:3">
      <c r="B555" s="112"/>
      <c r="C555" s="118"/>
    </row>
    <row r="556" spans="2:3">
      <c r="B556" s="112"/>
      <c r="C556" s="118"/>
    </row>
    <row r="557" spans="2:3">
      <c r="B557" s="112"/>
      <c r="C557" s="118"/>
    </row>
    <row r="558" spans="2:3">
      <c r="B558" s="112"/>
      <c r="C558" s="118"/>
    </row>
    <row r="559" spans="2:3">
      <c r="B559" s="112"/>
      <c r="C559" s="118"/>
    </row>
    <row r="560" spans="2:3">
      <c r="B560" s="112"/>
      <c r="C560" s="118"/>
    </row>
    <row r="561" spans="2:3">
      <c r="B561" s="112"/>
      <c r="C561" s="118"/>
    </row>
    <row r="562" spans="2:3">
      <c r="B562" s="112"/>
      <c r="C562" s="118"/>
    </row>
    <row r="563" spans="2:3">
      <c r="B563" s="112"/>
      <c r="C563" s="118"/>
    </row>
    <row r="564" spans="2:3">
      <c r="B564" s="112"/>
      <c r="C564" s="118"/>
    </row>
    <row r="565" spans="2:3">
      <c r="B565" s="112"/>
      <c r="C565" s="118"/>
    </row>
    <row r="566" spans="2:3">
      <c r="B566" s="112"/>
      <c r="C566" s="118"/>
    </row>
    <row r="567" spans="2:3">
      <c r="B567" s="112"/>
      <c r="C567" s="118"/>
    </row>
    <row r="568" spans="2:3">
      <c r="B568" s="112"/>
      <c r="C568" s="118"/>
    </row>
    <row r="569" spans="2:3">
      <c r="B569" s="112"/>
      <c r="C569" s="118"/>
    </row>
    <row r="570" spans="2:3">
      <c r="B570" s="112"/>
      <c r="C570" s="118"/>
    </row>
    <row r="571" spans="2:3">
      <c r="B571" s="112"/>
      <c r="C571" s="118"/>
    </row>
    <row r="572" spans="2:3">
      <c r="B572" s="112"/>
      <c r="C572" s="118"/>
    </row>
    <row r="573" spans="2:3">
      <c r="B573" s="112"/>
      <c r="C573" s="118"/>
    </row>
    <row r="574" spans="2:3">
      <c r="B574" s="112"/>
      <c r="C574" s="118"/>
    </row>
    <row r="575" spans="2:3">
      <c r="B575" s="112"/>
      <c r="C575" s="118"/>
    </row>
    <row r="576" spans="2:3">
      <c r="B576" s="112"/>
      <c r="C576" s="118"/>
    </row>
    <row r="577" spans="2:3">
      <c r="B577" s="112"/>
      <c r="C577" s="118"/>
    </row>
    <row r="578" spans="2:3">
      <c r="B578" s="112"/>
      <c r="C578" s="118"/>
    </row>
    <row r="579" spans="2:3">
      <c r="B579" s="112"/>
      <c r="C579" s="118"/>
    </row>
    <row r="580" spans="2:3">
      <c r="B580" s="112"/>
      <c r="C580" s="118"/>
    </row>
    <row r="581" spans="2:3">
      <c r="B581" s="112"/>
      <c r="C581" s="118"/>
    </row>
    <row r="582" spans="2:3">
      <c r="B582" s="112"/>
      <c r="C582" s="118"/>
    </row>
    <row r="583" spans="2:3">
      <c r="B583" s="112"/>
      <c r="C583" s="118"/>
    </row>
    <row r="584" spans="2:3">
      <c r="B584" s="112"/>
      <c r="C584" s="118"/>
    </row>
    <row r="585" spans="2:3">
      <c r="B585" s="112"/>
      <c r="C585" s="118"/>
    </row>
    <row r="586" spans="2:3">
      <c r="B586" s="112"/>
      <c r="C586" s="118"/>
    </row>
    <row r="587" spans="2:3">
      <c r="B587" s="112"/>
      <c r="C587" s="118"/>
    </row>
    <row r="588" spans="2:3">
      <c r="B588" s="112"/>
      <c r="C588" s="118"/>
    </row>
    <row r="589" spans="2:3">
      <c r="B589" s="112"/>
      <c r="C589" s="118"/>
    </row>
    <row r="590" spans="2:3">
      <c r="B590" s="112"/>
      <c r="C590" s="118"/>
    </row>
    <row r="591" spans="2:3">
      <c r="B591" s="112"/>
      <c r="C591" s="118"/>
    </row>
    <row r="592" spans="2:3">
      <c r="B592" s="112"/>
      <c r="C592" s="118"/>
    </row>
    <row r="593" spans="2:3">
      <c r="B593" s="112"/>
      <c r="C593" s="118"/>
    </row>
    <row r="594" spans="2:3">
      <c r="B594" s="112"/>
      <c r="C594" s="118"/>
    </row>
    <row r="595" spans="2:3">
      <c r="B595" s="112"/>
      <c r="C595" s="118"/>
    </row>
    <row r="596" spans="2:3">
      <c r="B596" s="112"/>
      <c r="C596" s="118"/>
    </row>
    <row r="597" spans="2:3">
      <c r="B597" s="112"/>
      <c r="C597" s="118"/>
    </row>
    <row r="598" spans="2:3">
      <c r="B598" s="112"/>
      <c r="C598" s="118"/>
    </row>
    <row r="599" spans="2:3">
      <c r="B599" s="112"/>
      <c r="C599" s="118"/>
    </row>
    <row r="600" spans="2:3">
      <c r="B600" s="112"/>
      <c r="C600" s="118"/>
    </row>
    <row r="601" spans="2:3">
      <c r="B601" s="112"/>
      <c r="C601" s="118"/>
    </row>
    <row r="602" spans="2:3">
      <c r="B602" s="112"/>
      <c r="C602" s="118"/>
    </row>
    <row r="603" spans="2:3">
      <c r="B603" s="112"/>
      <c r="C603" s="118"/>
    </row>
    <row r="604" spans="2:3">
      <c r="B604" s="112"/>
      <c r="C604" s="118"/>
    </row>
    <row r="605" spans="2:3">
      <c r="B605" s="112"/>
      <c r="C605" s="118"/>
    </row>
    <row r="606" spans="2:3">
      <c r="B606" s="112"/>
      <c r="C606" s="118"/>
    </row>
    <row r="607" spans="2:3">
      <c r="B607" s="112"/>
      <c r="C607" s="118"/>
    </row>
    <row r="608" spans="2:3">
      <c r="B608" s="112"/>
      <c r="C608" s="118"/>
    </row>
    <row r="609" spans="2:3">
      <c r="B609" s="112"/>
      <c r="C609" s="118"/>
    </row>
    <row r="610" spans="2:3">
      <c r="B610" s="112"/>
      <c r="C610" s="118"/>
    </row>
    <row r="611" spans="2:3">
      <c r="B611" s="112"/>
      <c r="C611" s="118"/>
    </row>
    <row r="612" spans="2:3">
      <c r="B612" s="112"/>
      <c r="C612" s="118"/>
    </row>
    <row r="613" spans="2:3">
      <c r="B613" s="112"/>
      <c r="C613" s="118"/>
    </row>
    <row r="614" spans="2:3">
      <c r="B614" s="112"/>
      <c r="C614" s="118"/>
    </row>
    <row r="615" spans="2:3">
      <c r="B615" s="112"/>
      <c r="C615" s="118"/>
    </row>
    <row r="616" spans="2:3">
      <c r="B616" s="112"/>
      <c r="C616" s="118"/>
    </row>
    <row r="617" spans="2:3">
      <c r="B617" s="112"/>
      <c r="C617" s="118"/>
    </row>
    <row r="618" spans="2:3">
      <c r="B618" s="112"/>
      <c r="C618" s="118"/>
    </row>
    <row r="619" spans="2:3">
      <c r="B619" s="112"/>
      <c r="C619" s="118"/>
    </row>
    <row r="620" spans="2:3">
      <c r="B620" s="112"/>
      <c r="C620" s="118"/>
    </row>
    <row r="621" spans="2:3">
      <c r="B621" s="112"/>
      <c r="C621" s="118"/>
    </row>
    <row r="622" spans="2:3">
      <c r="B622" s="112"/>
      <c r="C622" s="118"/>
    </row>
    <row r="623" spans="2:3">
      <c r="B623" s="112"/>
      <c r="C623" s="118"/>
    </row>
    <row r="624" spans="2:3">
      <c r="B624" s="112"/>
      <c r="C624" s="118"/>
    </row>
    <row r="625" spans="2:3">
      <c r="B625" s="112"/>
      <c r="C625" s="118"/>
    </row>
    <row r="626" spans="2:3">
      <c r="B626" s="112"/>
      <c r="C626" s="118"/>
    </row>
    <row r="627" spans="2:3">
      <c r="B627" s="112"/>
      <c r="C627" s="118"/>
    </row>
    <row r="628" spans="2:3">
      <c r="B628" s="112"/>
      <c r="C628" s="118"/>
    </row>
    <row r="629" spans="2:3">
      <c r="B629" s="112"/>
      <c r="C629" s="118"/>
    </row>
    <row r="630" spans="2:3">
      <c r="B630" s="112"/>
      <c r="C630" s="118"/>
    </row>
    <row r="631" spans="2:3">
      <c r="B631" s="112"/>
      <c r="C631" s="118"/>
    </row>
    <row r="632" spans="2:3">
      <c r="B632" s="112"/>
      <c r="C632" s="118"/>
    </row>
    <row r="633" spans="2:3">
      <c r="B633" s="112"/>
      <c r="C633" s="118"/>
    </row>
    <row r="634" spans="2:3">
      <c r="B634" s="112"/>
      <c r="C634" s="118"/>
    </row>
    <row r="635" spans="2:3">
      <c r="B635" s="112"/>
      <c r="C635" s="118"/>
    </row>
    <row r="636" spans="2:3">
      <c r="B636" s="112"/>
      <c r="C636" s="118"/>
    </row>
    <row r="637" spans="2:3">
      <c r="B637" s="112"/>
      <c r="C637" s="118"/>
    </row>
    <row r="638" spans="2:3">
      <c r="B638" s="112"/>
      <c r="C638" s="118"/>
    </row>
    <row r="639" spans="2:3">
      <c r="B639" s="112"/>
      <c r="C639" s="118"/>
    </row>
    <row r="640" spans="2:3">
      <c r="B640" s="112"/>
      <c r="C640" s="118"/>
    </row>
    <row r="641" spans="2:3">
      <c r="B641" s="112"/>
      <c r="C641" s="118"/>
    </row>
    <row r="642" spans="2:3">
      <c r="B642" s="112"/>
      <c r="C642" s="118"/>
    </row>
    <row r="643" spans="2:3">
      <c r="B643" s="112"/>
      <c r="C643" s="118"/>
    </row>
    <row r="644" spans="2:3">
      <c r="B644" s="112"/>
      <c r="C644" s="118"/>
    </row>
    <row r="645" spans="2:3">
      <c r="B645" s="112"/>
      <c r="C645" s="118"/>
    </row>
    <row r="646" spans="2:3">
      <c r="B646" s="112"/>
      <c r="C646" s="118"/>
    </row>
    <row r="647" spans="2:3">
      <c r="B647" s="112"/>
      <c r="C647" s="118"/>
    </row>
    <row r="648" spans="2:3">
      <c r="B648" s="112"/>
      <c r="C648" s="118"/>
    </row>
    <row r="649" spans="2:3">
      <c r="B649" s="112"/>
      <c r="C649" s="118"/>
    </row>
    <row r="650" spans="2:3">
      <c r="B650" s="112"/>
      <c r="C650" s="118"/>
    </row>
    <row r="651" spans="2:3">
      <c r="B651" s="112"/>
      <c r="C651" s="118"/>
    </row>
    <row r="652" spans="2:3">
      <c r="B652" s="112"/>
      <c r="C652" s="118"/>
    </row>
    <row r="653" spans="2:3">
      <c r="B653" s="112"/>
      <c r="C653" s="118"/>
    </row>
    <row r="654" spans="2:3">
      <c r="B654" s="112"/>
      <c r="C654" s="118"/>
    </row>
    <row r="655" spans="2:3">
      <c r="B655" s="112"/>
      <c r="C655" s="118"/>
    </row>
    <row r="656" spans="2:3">
      <c r="B656" s="112"/>
      <c r="C656" s="118"/>
    </row>
    <row r="657" spans="2:3">
      <c r="B657" s="112"/>
      <c r="C657" s="118"/>
    </row>
    <row r="658" spans="2:3">
      <c r="B658" s="112"/>
      <c r="C658" s="118"/>
    </row>
    <row r="659" spans="2:3">
      <c r="B659" s="112"/>
      <c r="C659" s="118"/>
    </row>
    <row r="660" spans="2:3">
      <c r="B660" s="112"/>
      <c r="C660" s="118"/>
    </row>
    <row r="661" spans="2:3">
      <c r="B661" s="112"/>
      <c r="C661" s="118"/>
    </row>
    <row r="662" spans="2:3">
      <c r="B662" s="112"/>
      <c r="C662" s="118"/>
    </row>
    <row r="663" spans="2:3">
      <c r="B663" s="112"/>
      <c r="C663" s="118"/>
    </row>
    <row r="664" spans="2:3">
      <c r="B664" s="112"/>
      <c r="C664" s="118"/>
    </row>
    <row r="665" spans="2:3">
      <c r="B665" s="112"/>
      <c r="C665" s="118"/>
    </row>
    <row r="666" spans="2:3">
      <c r="B666" s="112"/>
      <c r="C666" s="118"/>
    </row>
    <row r="667" spans="2:3">
      <c r="B667" s="112"/>
      <c r="C667" s="118"/>
    </row>
    <row r="668" spans="2:3">
      <c r="B668" s="112"/>
      <c r="C668" s="118"/>
    </row>
    <row r="669" spans="2:3">
      <c r="B669" s="112"/>
      <c r="C669" s="118"/>
    </row>
    <row r="670" spans="2:3">
      <c r="B670" s="112"/>
      <c r="C670" s="118"/>
    </row>
    <row r="671" spans="2:3">
      <c r="B671" s="112"/>
      <c r="C671" s="118"/>
    </row>
    <row r="672" spans="2:3">
      <c r="B672" s="112"/>
      <c r="C672" s="118"/>
    </row>
    <row r="673" spans="2:3">
      <c r="B673" s="112"/>
      <c r="C673" s="118"/>
    </row>
    <row r="674" spans="2:3">
      <c r="B674" s="112"/>
      <c r="C674" s="118"/>
    </row>
    <row r="675" spans="2:3">
      <c r="B675" s="112"/>
      <c r="C675" s="118"/>
    </row>
    <row r="676" spans="2:3">
      <c r="B676" s="112"/>
      <c r="C676" s="118"/>
    </row>
    <row r="677" spans="2:3">
      <c r="B677" s="112"/>
      <c r="C677" s="118"/>
    </row>
    <row r="678" spans="2:3">
      <c r="B678" s="112"/>
      <c r="C678" s="118"/>
    </row>
    <row r="679" spans="2:3">
      <c r="B679" s="112"/>
      <c r="C679" s="118"/>
    </row>
    <row r="680" spans="2:3">
      <c r="B680" s="112"/>
      <c r="C680" s="118"/>
    </row>
    <row r="681" spans="2:3">
      <c r="B681" s="112"/>
      <c r="C681" s="118"/>
    </row>
    <row r="682" spans="2:3">
      <c r="B682" s="112"/>
      <c r="C682" s="118"/>
    </row>
    <row r="683" spans="2:3">
      <c r="B683" s="112"/>
      <c r="C683" s="118"/>
    </row>
    <row r="684" spans="2:3">
      <c r="B684" s="112"/>
      <c r="C684" s="118"/>
    </row>
    <row r="685" spans="2:3">
      <c r="B685" s="112"/>
      <c r="C685" s="118"/>
    </row>
    <row r="686" spans="2:3">
      <c r="B686" s="112"/>
      <c r="C686" s="118"/>
    </row>
    <row r="687" spans="2:3">
      <c r="B687" s="112"/>
      <c r="C687" s="118"/>
    </row>
    <row r="688" spans="2:3">
      <c r="B688" s="112"/>
      <c r="C688" s="118"/>
    </row>
    <row r="689" spans="2:3">
      <c r="B689" s="112"/>
      <c r="C689" s="118"/>
    </row>
    <row r="690" spans="2:3">
      <c r="B690" s="112"/>
      <c r="C690" s="118"/>
    </row>
    <row r="691" spans="2:3">
      <c r="B691" s="112"/>
      <c r="C691" s="118"/>
    </row>
    <row r="692" spans="2:3">
      <c r="B692" s="112"/>
      <c r="C692" s="118"/>
    </row>
    <row r="693" spans="2:3">
      <c r="B693" s="112"/>
      <c r="C693" s="118"/>
    </row>
    <row r="694" spans="2:3">
      <c r="B694" s="112"/>
      <c r="C694" s="118"/>
    </row>
    <row r="695" spans="2:3">
      <c r="B695" s="112"/>
      <c r="C695" s="118"/>
    </row>
    <row r="696" spans="2:3">
      <c r="B696" s="112"/>
      <c r="C696" s="118"/>
    </row>
    <row r="697" spans="2:3">
      <c r="B697" s="112"/>
      <c r="C697" s="118"/>
    </row>
    <row r="698" spans="2:3">
      <c r="B698" s="112"/>
      <c r="C698" s="118"/>
    </row>
    <row r="699" spans="2:3">
      <c r="B699" s="112"/>
      <c r="C699" s="118"/>
    </row>
    <row r="700" spans="2:3">
      <c r="B700" s="112"/>
      <c r="C700" s="118"/>
    </row>
    <row r="701" spans="2:3">
      <c r="B701" s="112"/>
      <c r="C701" s="118"/>
    </row>
    <row r="702" spans="2:3">
      <c r="B702" s="112"/>
      <c r="C702" s="118"/>
    </row>
    <row r="703" spans="2:3">
      <c r="B703" s="112"/>
      <c r="C703" s="118"/>
    </row>
    <row r="704" spans="2:3">
      <c r="B704" s="112"/>
      <c r="C704" s="118"/>
    </row>
    <row r="705" spans="2:3">
      <c r="B705" s="112"/>
      <c r="C705" s="118"/>
    </row>
    <row r="706" spans="2:3">
      <c r="B706" s="112"/>
      <c r="C706" s="118"/>
    </row>
    <row r="707" spans="2:3">
      <c r="B707" s="112"/>
      <c r="C707" s="118"/>
    </row>
    <row r="708" spans="2:3">
      <c r="B708" s="112"/>
      <c r="C708" s="118"/>
    </row>
    <row r="709" spans="2:3">
      <c r="B709" s="112"/>
      <c r="C709" s="118"/>
    </row>
    <row r="710" spans="2:3">
      <c r="B710" s="112"/>
      <c r="C710" s="118"/>
    </row>
    <row r="711" spans="2:3">
      <c r="B711" s="112"/>
      <c r="C711" s="118"/>
    </row>
    <row r="712" spans="2:3">
      <c r="B712" s="112"/>
      <c r="C712" s="118"/>
    </row>
    <row r="713" spans="2:3">
      <c r="B713" s="112"/>
      <c r="C713" s="118"/>
    </row>
    <row r="714" spans="2:3">
      <c r="B714" s="112"/>
      <c r="C714" s="118"/>
    </row>
    <row r="715" spans="2:3">
      <c r="B715" s="112"/>
      <c r="C715" s="118"/>
    </row>
    <row r="716" spans="2:3">
      <c r="B716" s="112"/>
      <c r="C716" s="118"/>
    </row>
    <row r="717" spans="2:3">
      <c r="B717" s="112"/>
      <c r="C717" s="118"/>
    </row>
    <row r="718" spans="2:3">
      <c r="B718" s="112"/>
      <c r="C718" s="118"/>
    </row>
    <row r="719" spans="2:3">
      <c r="B719" s="112"/>
      <c r="C719" s="118"/>
    </row>
    <row r="720" spans="2:3">
      <c r="B720" s="112"/>
      <c r="C720" s="118"/>
    </row>
    <row r="721" spans="2:3">
      <c r="B721" s="112"/>
      <c r="C721" s="118"/>
    </row>
    <row r="722" spans="2:3">
      <c r="B722" s="112"/>
      <c r="C722" s="118"/>
    </row>
    <row r="723" spans="2:3">
      <c r="B723" s="112"/>
      <c r="C723" s="118"/>
    </row>
    <row r="724" spans="2:3">
      <c r="B724" s="112"/>
      <c r="C724" s="118"/>
    </row>
    <row r="725" spans="2:3">
      <c r="B725" s="112"/>
      <c r="C725" s="118"/>
    </row>
    <row r="726" spans="2:3">
      <c r="B726" s="112"/>
      <c r="C726" s="118"/>
    </row>
    <row r="727" spans="2:3">
      <c r="B727" s="112"/>
      <c r="C727" s="118"/>
    </row>
    <row r="728" spans="2:3">
      <c r="B728" s="112"/>
      <c r="C728" s="118"/>
    </row>
    <row r="729" spans="2:3">
      <c r="B729" s="112"/>
      <c r="C729" s="118"/>
    </row>
    <row r="730" spans="2:3">
      <c r="B730" s="112"/>
      <c r="C730" s="118"/>
    </row>
    <row r="731" spans="2:3">
      <c r="B731" s="112"/>
      <c r="C731" s="118"/>
    </row>
    <row r="732" spans="2:3">
      <c r="B732" s="112"/>
      <c r="C732" s="118"/>
    </row>
    <row r="733" spans="2:3">
      <c r="B733" s="112"/>
      <c r="C733" s="118"/>
    </row>
    <row r="734" spans="2:3">
      <c r="B734" s="112"/>
      <c r="C734" s="118"/>
    </row>
    <row r="735" spans="2:3">
      <c r="B735" s="112"/>
      <c r="C735" s="118"/>
    </row>
    <row r="736" spans="2:3">
      <c r="B736" s="112"/>
      <c r="C736" s="118"/>
    </row>
    <row r="737" spans="2:3">
      <c r="B737" s="112"/>
      <c r="C737" s="118"/>
    </row>
    <row r="738" spans="2:3">
      <c r="B738" s="112"/>
      <c r="C738" s="118"/>
    </row>
    <row r="739" spans="2:3">
      <c r="B739" s="112"/>
      <c r="C739" s="118"/>
    </row>
    <row r="740" spans="2:3">
      <c r="B740" s="112"/>
      <c r="C740" s="118"/>
    </row>
    <row r="741" spans="2:3">
      <c r="B741" s="112"/>
      <c r="C741" s="118"/>
    </row>
    <row r="742" spans="2:3">
      <c r="B742" s="112"/>
      <c r="C742" s="118"/>
    </row>
    <row r="743" spans="2:3">
      <c r="B743" s="112"/>
      <c r="C743" s="118"/>
    </row>
    <row r="744" spans="2:3">
      <c r="B744" s="112"/>
      <c r="C744" s="118"/>
    </row>
    <row r="745" spans="2:3">
      <c r="B745" s="112"/>
      <c r="C745" s="118"/>
    </row>
    <row r="746" spans="2:3">
      <c r="B746" s="112"/>
      <c r="C746" s="118"/>
    </row>
    <row r="747" spans="2:3">
      <c r="B747" s="112"/>
      <c r="C747" s="118"/>
    </row>
    <row r="748" spans="2:3">
      <c r="B748" s="112"/>
      <c r="C748" s="118"/>
    </row>
    <row r="749" spans="2:3">
      <c r="B749" s="112"/>
      <c r="C749" s="118"/>
    </row>
    <row r="750" spans="2:3">
      <c r="B750" s="112"/>
      <c r="C750" s="118"/>
    </row>
    <row r="751" spans="2:3">
      <c r="B751" s="112"/>
      <c r="C751" s="118"/>
    </row>
    <row r="752" spans="2:3">
      <c r="B752" s="112"/>
      <c r="C752" s="118"/>
    </row>
    <row r="753" spans="2:3">
      <c r="B753" s="112"/>
      <c r="C753" s="118"/>
    </row>
    <row r="754" spans="2:3">
      <c r="B754" s="112"/>
      <c r="C754" s="118"/>
    </row>
    <row r="755" spans="2:3">
      <c r="B755" s="112"/>
      <c r="C755" s="118"/>
    </row>
    <row r="756" spans="2:3">
      <c r="B756" s="112"/>
      <c r="C756" s="118"/>
    </row>
    <row r="757" spans="2:3">
      <c r="B757" s="112"/>
      <c r="C757" s="118"/>
    </row>
    <row r="758" spans="2:3">
      <c r="B758" s="112"/>
      <c r="C758" s="118"/>
    </row>
    <row r="759" spans="2:3">
      <c r="B759" s="112"/>
      <c r="C759" s="118"/>
    </row>
    <row r="760" spans="2:3">
      <c r="B760" s="112"/>
      <c r="C760" s="118"/>
    </row>
    <row r="761" spans="2:3">
      <c r="B761" s="112"/>
      <c r="C761" s="118"/>
    </row>
    <row r="762" spans="2:3">
      <c r="B762" s="112"/>
      <c r="C762" s="118"/>
    </row>
    <row r="763" spans="2:3">
      <c r="B763" s="112"/>
      <c r="C763" s="118"/>
    </row>
    <row r="764" spans="2:3">
      <c r="B764" s="112"/>
      <c r="C764" s="118"/>
    </row>
    <row r="765" spans="2:3">
      <c r="B765" s="112"/>
      <c r="C765" s="118"/>
    </row>
    <row r="766" spans="2:3">
      <c r="B766" s="112"/>
      <c r="C766" s="118"/>
    </row>
    <row r="767" spans="2:3">
      <c r="B767" s="112"/>
      <c r="C767" s="118"/>
    </row>
    <row r="768" spans="2:3">
      <c r="B768" s="112"/>
      <c r="C768" s="118"/>
    </row>
    <row r="769" spans="2:3">
      <c r="B769" s="112"/>
      <c r="C769" s="118"/>
    </row>
    <row r="770" spans="2:3">
      <c r="B770" s="112"/>
      <c r="C770" s="118"/>
    </row>
    <row r="771" spans="2:3">
      <c r="B771" s="112"/>
      <c r="C771" s="118"/>
    </row>
    <row r="772" spans="2:3">
      <c r="B772" s="112"/>
      <c r="C772" s="118"/>
    </row>
    <row r="773" spans="2:3">
      <c r="B773" s="112"/>
      <c r="C773" s="118"/>
    </row>
    <row r="774" spans="2:3">
      <c r="B774" s="112"/>
      <c r="C774" s="118"/>
    </row>
    <row r="775" spans="2:3">
      <c r="B775" s="112"/>
      <c r="C775" s="118"/>
    </row>
    <row r="776" spans="2:3">
      <c r="B776" s="112"/>
      <c r="C776" s="118"/>
    </row>
    <row r="777" spans="2:3">
      <c r="B777" s="112"/>
      <c r="C777" s="118"/>
    </row>
    <row r="778" spans="2:3">
      <c r="B778" s="112"/>
      <c r="C778" s="118"/>
    </row>
    <row r="779" spans="2:3">
      <c r="B779" s="112"/>
      <c r="C779" s="118"/>
    </row>
    <row r="780" spans="2:3">
      <c r="B780" s="112"/>
      <c r="C780" s="118"/>
    </row>
    <row r="781" spans="2:3">
      <c r="B781" s="112"/>
      <c r="C781" s="118"/>
    </row>
    <row r="782" spans="2:3">
      <c r="B782" s="112"/>
      <c r="C782" s="118"/>
    </row>
    <row r="783" spans="2:3">
      <c r="B783" s="112"/>
      <c r="C783" s="118"/>
    </row>
    <row r="784" spans="2:3">
      <c r="B784" s="112"/>
      <c r="C784" s="118"/>
    </row>
    <row r="785" spans="2:3">
      <c r="B785" s="112"/>
      <c r="C785" s="118"/>
    </row>
    <row r="786" spans="2:3">
      <c r="B786" s="112"/>
      <c r="C786" s="118"/>
    </row>
    <row r="787" spans="2:3">
      <c r="B787" s="112"/>
      <c r="C787" s="118"/>
    </row>
    <row r="788" spans="2:3">
      <c r="B788" s="112"/>
      <c r="C788" s="118"/>
    </row>
    <row r="789" spans="2:3">
      <c r="B789" s="112"/>
      <c r="C789" s="118"/>
    </row>
    <row r="790" spans="2:3">
      <c r="B790" s="112"/>
      <c r="C790" s="118"/>
    </row>
    <row r="791" spans="2:3">
      <c r="B791" s="112"/>
      <c r="C791" s="118"/>
    </row>
    <row r="792" spans="2:3">
      <c r="B792" s="112"/>
      <c r="C792" s="118"/>
    </row>
    <row r="793" spans="2:3">
      <c r="B793" s="112"/>
      <c r="C793" s="118"/>
    </row>
    <row r="794" spans="2:3">
      <c r="B794" s="112"/>
      <c r="C794" s="118"/>
    </row>
    <row r="795" spans="2:3">
      <c r="B795" s="112"/>
      <c r="C795" s="118"/>
    </row>
    <row r="796" spans="2:3">
      <c r="B796" s="112"/>
      <c r="C796" s="118"/>
    </row>
    <row r="797" spans="2:3">
      <c r="B797" s="112"/>
      <c r="C797" s="118"/>
    </row>
    <row r="798" spans="2:3">
      <c r="B798" s="112"/>
      <c r="C798" s="118"/>
    </row>
    <row r="799" spans="2:3">
      <c r="B799" s="112"/>
      <c r="C799" s="118"/>
    </row>
    <row r="800" spans="2:3">
      <c r="B800" s="112"/>
      <c r="C800" s="118"/>
    </row>
    <row r="801" spans="2:3">
      <c r="B801" s="112"/>
      <c r="C801" s="118"/>
    </row>
    <row r="802" spans="2:3">
      <c r="B802" s="112"/>
      <c r="C802" s="118"/>
    </row>
    <row r="803" spans="2:3">
      <c r="B803" s="112"/>
      <c r="C803" s="118"/>
    </row>
    <row r="804" spans="2:3">
      <c r="B804" s="112"/>
      <c r="C804" s="118"/>
    </row>
    <row r="805" spans="2:3">
      <c r="B805" s="112"/>
      <c r="C805" s="118"/>
    </row>
    <row r="806" spans="2:3">
      <c r="B806" s="112"/>
      <c r="C806" s="118"/>
    </row>
    <row r="807" spans="2:3">
      <c r="B807" s="112"/>
      <c r="C807" s="118"/>
    </row>
    <row r="808" spans="2:3">
      <c r="B808" s="112"/>
      <c r="C808" s="118"/>
    </row>
    <row r="809" spans="2:3">
      <c r="B809" s="112"/>
      <c r="C809" s="118"/>
    </row>
    <row r="810" spans="2:3">
      <c r="B810" s="112"/>
      <c r="C810" s="118"/>
    </row>
    <row r="811" spans="2:3">
      <c r="B811" s="112"/>
      <c r="C811" s="118"/>
    </row>
    <row r="812" spans="2:3">
      <c r="B812" s="112"/>
      <c r="C812" s="118"/>
    </row>
    <row r="813" spans="2:3">
      <c r="B813" s="112"/>
      <c r="C813" s="118"/>
    </row>
    <row r="814" spans="2:3">
      <c r="B814" s="112"/>
      <c r="C814" s="118"/>
    </row>
    <row r="815" spans="2:3">
      <c r="B815" s="112"/>
      <c r="C815" s="118"/>
    </row>
    <row r="816" spans="2:3">
      <c r="B816" s="112"/>
      <c r="C816" s="118"/>
    </row>
    <row r="817" spans="2:3">
      <c r="B817" s="112"/>
      <c r="C817" s="118"/>
    </row>
    <row r="818" spans="2:3">
      <c r="B818" s="112"/>
      <c r="C818" s="118"/>
    </row>
    <row r="819" spans="2:3">
      <c r="B819" s="112"/>
      <c r="C819" s="118"/>
    </row>
    <row r="820" spans="2:3">
      <c r="B820" s="112"/>
      <c r="C820" s="118"/>
    </row>
    <row r="821" spans="2:3">
      <c r="B821" s="112"/>
      <c r="C821" s="118"/>
    </row>
    <row r="822" spans="2:3">
      <c r="B822" s="112"/>
      <c r="C822" s="118"/>
    </row>
    <row r="823" spans="2:3">
      <c r="B823" s="112"/>
      <c r="C823" s="118"/>
    </row>
    <row r="824" spans="2:3">
      <c r="B824" s="112"/>
      <c r="C824" s="118"/>
    </row>
    <row r="825" spans="2:3">
      <c r="B825" s="112"/>
      <c r="C825" s="118"/>
    </row>
    <row r="826" spans="2:3">
      <c r="B826" s="112"/>
      <c r="C826" s="118"/>
    </row>
    <row r="827" spans="2:3">
      <c r="B827" s="112"/>
      <c r="C827" s="118"/>
    </row>
    <row r="828" spans="2:3">
      <c r="B828" s="112"/>
      <c r="C828" s="118"/>
    </row>
    <row r="829" spans="2:3">
      <c r="B829" s="112"/>
      <c r="C829" s="118"/>
    </row>
    <row r="830" spans="2:3">
      <c r="B830" s="112"/>
      <c r="C830" s="118"/>
    </row>
    <row r="831" spans="2:3">
      <c r="B831" s="112"/>
      <c r="C831" s="118"/>
    </row>
    <row r="832" spans="2:3">
      <c r="B832" s="112"/>
      <c r="C832" s="118"/>
    </row>
    <row r="833" spans="2:3">
      <c r="B833" s="112"/>
      <c r="C833" s="118"/>
    </row>
    <row r="834" spans="2:3">
      <c r="B834" s="112"/>
      <c r="C834" s="118"/>
    </row>
    <row r="835" spans="2:3">
      <c r="B835" s="112"/>
      <c r="C835" s="118"/>
    </row>
    <row r="836" spans="2:3">
      <c r="B836" s="112"/>
      <c r="C836" s="118"/>
    </row>
    <row r="837" spans="2:3">
      <c r="B837" s="112"/>
      <c r="C837" s="118"/>
    </row>
    <row r="838" spans="2:3">
      <c r="B838" s="112"/>
      <c r="C838" s="118"/>
    </row>
    <row r="839" spans="2:3">
      <c r="B839" s="112"/>
      <c r="C839" s="118"/>
    </row>
    <row r="840" spans="2:3">
      <c r="B840" s="112"/>
      <c r="C840" s="118"/>
    </row>
    <row r="841" spans="2:3">
      <c r="B841" s="112"/>
      <c r="C841" s="118"/>
    </row>
    <row r="842" spans="2:3">
      <c r="B842" s="112"/>
      <c r="C842" s="118"/>
    </row>
    <row r="843" spans="2:3">
      <c r="B843" s="112"/>
      <c r="C843" s="118"/>
    </row>
    <row r="844" spans="2:3">
      <c r="B844" s="112"/>
      <c r="C844" s="118"/>
    </row>
    <row r="845" spans="2:3">
      <c r="B845" s="112"/>
      <c r="C845" s="118"/>
    </row>
    <row r="846" spans="2:3">
      <c r="B846" s="112"/>
      <c r="C846" s="118"/>
    </row>
    <row r="847" spans="2:3">
      <c r="B847" s="112"/>
      <c r="C847" s="118"/>
    </row>
    <row r="848" spans="2:3">
      <c r="B848" s="112"/>
      <c r="C848" s="118"/>
    </row>
    <row r="849" spans="2:3">
      <c r="B849" s="112"/>
      <c r="C849" s="118"/>
    </row>
    <row r="850" spans="2:3">
      <c r="B850" s="112"/>
      <c r="C850" s="118"/>
    </row>
    <row r="851" spans="2:3">
      <c r="B851" s="112"/>
      <c r="C851" s="118"/>
    </row>
    <row r="852" spans="2:3">
      <c r="B852" s="112"/>
      <c r="C852" s="118"/>
    </row>
    <row r="853" spans="2:3">
      <c r="B853" s="112"/>
      <c r="C853" s="118"/>
    </row>
    <row r="854" spans="2:3">
      <c r="B854" s="112"/>
      <c r="C854" s="118"/>
    </row>
    <row r="855" spans="2:3">
      <c r="B855" s="112"/>
      <c r="C855" s="118"/>
    </row>
    <row r="856" spans="2:3">
      <c r="B856" s="112"/>
      <c r="C856" s="118"/>
    </row>
    <row r="857" spans="2:3">
      <c r="B857" s="112"/>
      <c r="C857" s="118"/>
    </row>
    <row r="858" spans="2:3">
      <c r="B858" s="112"/>
      <c r="C858" s="118"/>
    </row>
    <row r="859" spans="2:3">
      <c r="B859" s="112"/>
      <c r="C859" s="118"/>
    </row>
    <row r="860" spans="2:3">
      <c r="B860" s="112"/>
      <c r="C860" s="118"/>
    </row>
    <row r="861" spans="2:3">
      <c r="B861" s="112"/>
      <c r="C861" s="118"/>
    </row>
    <row r="862" spans="2:3">
      <c r="B862" s="112"/>
      <c r="C862" s="118"/>
    </row>
    <row r="863" spans="2:3">
      <c r="B863" s="112"/>
      <c r="C863" s="118"/>
    </row>
    <row r="864" spans="2:3">
      <c r="B864" s="112"/>
      <c r="C864" s="118"/>
    </row>
    <row r="865" spans="2:3">
      <c r="B865" s="112"/>
      <c r="C865" s="118"/>
    </row>
    <row r="866" spans="2:3">
      <c r="B866" s="112"/>
      <c r="C866" s="118"/>
    </row>
    <row r="867" spans="2:3">
      <c r="B867" s="112"/>
      <c r="C867" s="118"/>
    </row>
    <row r="868" spans="2:3">
      <c r="B868" s="112"/>
      <c r="C868" s="118"/>
    </row>
    <row r="869" spans="2:3">
      <c r="B869" s="112"/>
      <c r="C869" s="118"/>
    </row>
    <row r="870" spans="2:3">
      <c r="B870" s="112"/>
      <c r="C870" s="118"/>
    </row>
    <row r="871" spans="2:3">
      <c r="B871" s="112"/>
      <c r="C871" s="118"/>
    </row>
    <row r="872" spans="2:3">
      <c r="B872" s="112"/>
      <c r="C872" s="118"/>
    </row>
    <row r="873" spans="2:3">
      <c r="B873" s="112"/>
      <c r="C873" s="118"/>
    </row>
    <row r="874" spans="2:3">
      <c r="B874" s="112"/>
      <c r="C874" s="118"/>
    </row>
    <row r="875" spans="2:3">
      <c r="B875" s="112"/>
      <c r="C875" s="118"/>
    </row>
    <row r="876" spans="2:3">
      <c r="B876" s="112"/>
      <c r="C876" s="118"/>
    </row>
    <row r="877" spans="2:3">
      <c r="B877" s="112"/>
      <c r="C877" s="118"/>
    </row>
    <row r="878" spans="2:3">
      <c r="B878" s="112"/>
      <c r="C878" s="118"/>
    </row>
    <row r="879" spans="2:3">
      <c r="B879" s="112"/>
      <c r="C879" s="118"/>
    </row>
    <row r="880" spans="2:3">
      <c r="B880" s="112"/>
      <c r="C880" s="118"/>
    </row>
    <row r="881" spans="2:3">
      <c r="B881" s="112"/>
      <c r="C881" s="118"/>
    </row>
    <row r="882" spans="2:3">
      <c r="B882" s="112"/>
      <c r="C882" s="118"/>
    </row>
    <row r="883" spans="2:3">
      <c r="B883" s="112"/>
      <c r="C883" s="118"/>
    </row>
    <row r="884" spans="2:3">
      <c r="B884" s="112"/>
      <c r="C884" s="118"/>
    </row>
    <row r="885" spans="2:3">
      <c r="B885" s="112"/>
      <c r="C885" s="118"/>
    </row>
    <row r="886" spans="2:3">
      <c r="B886" s="112"/>
      <c r="C886" s="118"/>
    </row>
    <row r="887" spans="2:3">
      <c r="B887" s="112"/>
      <c r="C887" s="118"/>
    </row>
    <row r="888" spans="2:3">
      <c r="B888" s="112"/>
      <c r="C888" s="118"/>
    </row>
    <row r="889" spans="2:3">
      <c r="B889" s="112"/>
      <c r="C889" s="118"/>
    </row>
    <row r="890" spans="2:3">
      <c r="B890" s="112"/>
      <c r="C890" s="118"/>
    </row>
    <row r="891" spans="2:3">
      <c r="B891" s="112"/>
      <c r="C891" s="118"/>
    </row>
    <row r="892" spans="2:3">
      <c r="B892" s="112"/>
      <c r="C892" s="118"/>
    </row>
    <row r="893" spans="2:3">
      <c r="B893" s="112"/>
      <c r="C893" s="118"/>
    </row>
    <row r="894" spans="2:3">
      <c r="B894" s="112"/>
      <c r="C894" s="118"/>
    </row>
    <row r="895" spans="2:3">
      <c r="B895" s="112"/>
      <c r="C895" s="118"/>
    </row>
    <row r="896" spans="2:3">
      <c r="B896" s="112"/>
      <c r="C896" s="118"/>
    </row>
    <row r="897" spans="2:3">
      <c r="B897" s="112"/>
      <c r="C897" s="118"/>
    </row>
    <row r="898" spans="2:3">
      <c r="B898" s="112"/>
      <c r="C898" s="118"/>
    </row>
    <row r="899" spans="2:3">
      <c r="B899" s="112"/>
      <c r="C899" s="118"/>
    </row>
    <row r="900" spans="2:3">
      <c r="B900" s="112"/>
      <c r="C900" s="118"/>
    </row>
    <row r="901" spans="2:3">
      <c r="B901" s="112"/>
      <c r="C901" s="118"/>
    </row>
    <row r="902" spans="2:3">
      <c r="B902" s="112"/>
      <c r="C902" s="118"/>
    </row>
    <row r="903" spans="2:3">
      <c r="B903" s="112"/>
      <c r="C903" s="118"/>
    </row>
    <row r="904" spans="2:3">
      <c r="B904" s="112"/>
      <c r="C904" s="118"/>
    </row>
    <row r="905" spans="2:3">
      <c r="B905" s="112"/>
      <c r="C905" s="118"/>
    </row>
    <row r="906" spans="2:3">
      <c r="B906" s="112"/>
      <c r="C906" s="118"/>
    </row>
    <row r="907" spans="2:3">
      <c r="B907" s="112"/>
      <c r="C907" s="118"/>
    </row>
    <row r="908" spans="2:3">
      <c r="B908" s="112"/>
      <c r="C908" s="118"/>
    </row>
    <row r="909" spans="2:3">
      <c r="B909" s="112"/>
      <c r="C909" s="118"/>
    </row>
    <row r="910" spans="2:3">
      <c r="B910" s="112"/>
      <c r="C910" s="118"/>
    </row>
    <row r="911" spans="2:3">
      <c r="B911" s="112"/>
      <c r="C911" s="118"/>
    </row>
    <row r="912" spans="2:3">
      <c r="B912" s="112"/>
      <c r="C912" s="118"/>
    </row>
    <row r="913" spans="2:3">
      <c r="B913" s="112"/>
      <c r="C913" s="118"/>
    </row>
    <row r="914" spans="2:3">
      <c r="B914" s="112"/>
      <c r="C914" s="118"/>
    </row>
    <row r="915" spans="2:3">
      <c r="B915" s="112"/>
      <c r="C915" s="118"/>
    </row>
    <row r="916" spans="2:3">
      <c r="B916" s="112"/>
      <c r="C916" s="118"/>
    </row>
    <row r="917" spans="2:3">
      <c r="B917" s="112"/>
      <c r="C917" s="118"/>
    </row>
    <row r="918" spans="2:3">
      <c r="B918" s="112"/>
      <c r="C918" s="118"/>
    </row>
    <row r="919" spans="2:3">
      <c r="B919" s="112"/>
      <c r="C919" s="118"/>
    </row>
    <row r="920" spans="2:3">
      <c r="B920" s="112"/>
      <c r="C920" s="118"/>
    </row>
    <row r="921" spans="2:3">
      <c r="B921" s="112"/>
      <c r="C921" s="118"/>
    </row>
    <row r="922" spans="2:3">
      <c r="B922" s="112"/>
      <c r="C922" s="118"/>
    </row>
    <row r="923" spans="2:3">
      <c r="B923" s="112"/>
      <c r="C923" s="118"/>
    </row>
    <row r="924" spans="2:3">
      <c r="B924" s="112"/>
      <c r="C924" s="118"/>
    </row>
    <row r="925" spans="2:3">
      <c r="B925" s="112"/>
      <c r="C925" s="118"/>
    </row>
    <row r="926" spans="2:3">
      <c r="B926" s="112"/>
      <c r="C926" s="118"/>
    </row>
    <row r="927" spans="2:3">
      <c r="B927" s="112"/>
      <c r="C927" s="118"/>
    </row>
    <row r="928" spans="2:3">
      <c r="B928" s="112"/>
      <c r="C928" s="118"/>
    </row>
    <row r="929" spans="2:3">
      <c r="B929" s="112"/>
      <c r="C929" s="118"/>
    </row>
    <row r="930" spans="2:3">
      <c r="B930" s="112"/>
      <c r="C930" s="118"/>
    </row>
    <row r="931" spans="2:3">
      <c r="B931" s="112"/>
      <c r="C931" s="118"/>
    </row>
    <row r="932" spans="2:3">
      <c r="B932" s="112"/>
      <c r="C932" s="118"/>
    </row>
    <row r="933" spans="2:3">
      <c r="B933" s="112"/>
      <c r="C933" s="118"/>
    </row>
    <row r="934" spans="2:3">
      <c r="B934" s="112"/>
      <c r="C934" s="118"/>
    </row>
    <row r="935" spans="2:3">
      <c r="B935" s="112"/>
      <c r="C935" s="118"/>
    </row>
    <row r="936" spans="2:3">
      <c r="B936" s="112"/>
      <c r="C936" s="118"/>
    </row>
    <row r="937" spans="2:3">
      <c r="B937" s="112"/>
      <c r="C937" s="118"/>
    </row>
    <row r="938" spans="2:3">
      <c r="B938" s="112"/>
      <c r="C938" s="118"/>
    </row>
    <row r="939" spans="2:3">
      <c r="B939" s="112"/>
      <c r="C939" s="118"/>
    </row>
    <row r="940" spans="2:3">
      <c r="B940" s="112"/>
      <c r="C940" s="118"/>
    </row>
    <row r="941" spans="2:3">
      <c r="B941" s="112"/>
      <c r="C941" s="118"/>
    </row>
    <row r="942" spans="2:3">
      <c r="B942" s="112"/>
      <c r="C942" s="118"/>
    </row>
    <row r="943" spans="2:3">
      <c r="B943" s="112"/>
      <c r="C943" s="118"/>
    </row>
    <row r="944" spans="2:3">
      <c r="B944" s="112"/>
      <c r="C944" s="118"/>
    </row>
    <row r="945" spans="2:3">
      <c r="B945" s="112"/>
      <c r="C945" s="118"/>
    </row>
    <row r="946" spans="2:3">
      <c r="B946" s="112"/>
      <c r="C946" s="118"/>
    </row>
    <row r="947" spans="2:3">
      <c r="B947" s="112"/>
      <c r="C947" s="118"/>
    </row>
    <row r="948" spans="2:3">
      <c r="B948" s="112"/>
      <c r="C948" s="118"/>
    </row>
    <row r="949" spans="2:3">
      <c r="B949" s="112"/>
      <c r="C949" s="118"/>
    </row>
    <row r="950" spans="2:3">
      <c r="B950" s="112"/>
      <c r="C950" s="118"/>
    </row>
    <row r="951" spans="2:3">
      <c r="B951" s="112"/>
      <c r="C951" s="118"/>
    </row>
    <row r="952" spans="2:3">
      <c r="B952" s="112"/>
      <c r="C952" s="118"/>
    </row>
    <row r="953" spans="2:3">
      <c r="B953" s="112"/>
      <c r="C953" s="118"/>
    </row>
    <row r="954" spans="2:3">
      <c r="B954" s="112"/>
      <c r="C954" s="118"/>
    </row>
    <row r="955" spans="2:3">
      <c r="B955" s="112"/>
      <c r="C955" s="118"/>
    </row>
    <row r="956" spans="2:3">
      <c r="B956" s="112"/>
      <c r="C956" s="118"/>
    </row>
    <row r="957" spans="2:3">
      <c r="B957" s="112"/>
      <c r="C957" s="118"/>
    </row>
    <row r="958" spans="2:3">
      <c r="B958" s="112"/>
      <c r="C958" s="118"/>
    </row>
    <row r="959" spans="2:3">
      <c r="B959" s="112"/>
      <c r="C959" s="118"/>
    </row>
    <row r="960" spans="2:3">
      <c r="B960" s="112"/>
      <c r="C960" s="118"/>
    </row>
    <row r="961" spans="2:3">
      <c r="B961" s="112"/>
      <c r="C961" s="118"/>
    </row>
    <row r="962" spans="2:3">
      <c r="B962" s="112"/>
      <c r="C962" s="118"/>
    </row>
    <row r="963" spans="2:3">
      <c r="B963" s="112"/>
      <c r="C963" s="118"/>
    </row>
    <row r="964" spans="2:3">
      <c r="B964" s="112"/>
      <c r="C964" s="118"/>
    </row>
    <row r="965" spans="2:3">
      <c r="B965" s="112"/>
      <c r="C965" s="118"/>
    </row>
    <row r="966" spans="2:3">
      <c r="B966" s="112"/>
      <c r="C966" s="118"/>
    </row>
    <row r="967" spans="2:3">
      <c r="B967" s="112"/>
      <c r="C967" s="118"/>
    </row>
    <row r="968" spans="2:3">
      <c r="B968" s="112"/>
      <c r="C968" s="118"/>
    </row>
    <row r="969" spans="2:3">
      <c r="B969" s="112"/>
      <c r="C969" s="118"/>
    </row>
    <row r="970" spans="2:3">
      <c r="B970" s="112"/>
      <c r="C970" s="118"/>
    </row>
    <row r="971" spans="2:3">
      <c r="B971" s="112"/>
      <c r="C971" s="118"/>
    </row>
    <row r="972" spans="2:3">
      <c r="B972" s="112"/>
      <c r="C972" s="118"/>
    </row>
    <row r="973" spans="2:3">
      <c r="B973" s="112"/>
      <c r="C973" s="118"/>
    </row>
    <row r="974" spans="2:3">
      <c r="B974" s="112"/>
      <c r="C974" s="118"/>
    </row>
    <row r="975" spans="2:3">
      <c r="B975" s="112"/>
      <c r="C975" s="118"/>
    </row>
    <row r="976" spans="2:3">
      <c r="B976" s="112"/>
      <c r="C976" s="118"/>
    </row>
    <row r="977" spans="2:3">
      <c r="B977" s="112"/>
      <c r="C977" s="118"/>
    </row>
  </sheetData>
  <sheetProtection algorithmName="SHA-512" hashValue="v9AJfDvitL9WCTiPtzkmWTBwEihvXRCZ9Urpoess8COnFx/crEFvmyoS+uQwW8vg8Zs0PCm5xsrB0zDF/Am8eQ==" saltValue="IahO2VtaG6lKpqP0oFWbfA==" spinCount="100000" sheet="1" objects="1" scenarios="1" formatColumn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U370"/>
  <sheetViews>
    <sheetView topLeftCell="B1" zoomScale="78" zoomScaleNormal="78" workbookViewId="0">
      <selection activeCell="I6" sqref="I6"/>
    </sheetView>
  </sheetViews>
  <sheetFormatPr baseColWidth="10" defaultColWidth="11.83203125" defaultRowHeight="15"/>
  <cols>
    <col min="1" max="1" width="6.5" style="10" hidden="1" customWidth="1"/>
    <col min="2" max="2" width="38.5" style="4" customWidth="1"/>
    <col min="3" max="3" width="70.33203125" style="4" customWidth="1"/>
    <col min="4" max="4" width="8.83203125" style="10" customWidth="1"/>
    <col min="5" max="5" width="63.6640625" style="4" customWidth="1"/>
    <col min="6" max="6" width="8.83203125" style="4" customWidth="1"/>
    <col min="7" max="7" width="7.33203125" style="10" customWidth="1"/>
    <col min="8" max="8" width="12.1640625" style="9" customWidth="1"/>
    <col min="9" max="9" width="52.83203125" style="9" customWidth="1"/>
    <col min="10" max="10" width="0.1640625" style="9" customWidth="1"/>
    <col min="11" max="11" width="7" style="9" customWidth="1"/>
    <col min="12" max="12" width="31.33203125" style="54" customWidth="1"/>
    <col min="13" max="13" width="11.83203125" style="9"/>
    <col min="14" max="14" width="14.83203125" style="54" customWidth="1"/>
    <col min="15" max="16" width="11.83203125" style="9"/>
    <col min="17" max="17" width="38.83203125" style="54" customWidth="1"/>
    <col min="18" max="18" width="38.83203125" customWidth="1"/>
    <col min="19" max="16384" width="11.83203125" style="4"/>
  </cols>
  <sheetData>
    <row r="3" spans="2:21" ht="20">
      <c r="C3" s="24" t="s">
        <v>42</v>
      </c>
      <c r="E3"/>
      <c r="F3"/>
      <c r="G3" s="48"/>
    </row>
    <row r="4" spans="2:21" ht="140">
      <c r="B4" s="163" t="s">
        <v>1213</v>
      </c>
      <c r="C4" s="164" t="s">
        <v>1729</v>
      </c>
      <c r="D4" s="160" t="s">
        <v>1730</v>
      </c>
      <c r="E4" s="161" t="s">
        <v>1731</v>
      </c>
      <c r="F4" s="160" t="s">
        <v>1728</v>
      </c>
      <c r="H4"/>
      <c r="I4"/>
      <c r="J4" s="48"/>
      <c r="L4" s="9"/>
      <c r="N4" s="9"/>
      <c r="O4" s="54"/>
      <c r="R4" s="9"/>
      <c r="S4" s="9"/>
      <c r="T4" s="54"/>
      <c r="U4"/>
    </row>
    <row r="5" spans="2:21" ht="17">
      <c r="B5" s="119" t="s">
        <v>1214</v>
      </c>
      <c r="C5" s="17" t="s">
        <v>62</v>
      </c>
      <c r="D5" s="17">
        <v>3.2</v>
      </c>
      <c r="E5" s="17">
        <f>AVERAGE(R21:R30)</f>
        <v>4.3</v>
      </c>
      <c r="F5" s="17">
        <f>AVERAGE(S21:S30)</f>
        <v>3.2</v>
      </c>
      <c r="H5"/>
      <c r="I5"/>
      <c r="J5" s="48"/>
      <c r="L5" s="9"/>
      <c r="N5" s="9"/>
      <c r="O5" s="54"/>
      <c r="R5" s="9"/>
      <c r="S5" s="9"/>
      <c r="T5" s="54"/>
      <c r="U5"/>
    </row>
    <row r="6" spans="2:21" ht="17">
      <c r="B6" s="119" t="s">
        <v>1215</v>
      </c>
      <c r="C6" s="17" t="s">
        <v>62</v>
      </c>
      <c r="D6" s="17">
        <v>3.5416666666666665</v>
      </c>
      <c r="E6" s="17">
        <f>AVERAGE(R35:R62)</f>
        <v>4.208333333333333</v>
      </c>
      <c r="F6" s="17">
        <f>AVERAGE(S35:S62)</f>
        <v>3.5416666666666665</v>
      </c>
      <c r="H6"/>
      <c r="I6"/>
      <c r="J6" s="48"/>
      <c r="L6" s="9"/>
      <c r="N6" s="9"/>
      <c r="O6" s="54"/>
      <c r="R6" s="9"/>
      <c r="S6" s="9"/>
      <c r="T6" s="54"/>
      <c r="U6"/>
    </row>
    <row r="7" spans="2:21" ht="17">
      <c r="B7" s="119" t="s">
        <v>11</v>
      </c>
      <c r="C7" s="17" t="s">
        <v>62</v>
      </c>
      <c r="D7" s="17">
        <v>3.0294117647058822</v>
      </c>
      <c r="E7" s="17">
        <f>AVERAGE(R72:R111)</f>
        <v>4.2647058823529411</v>
      </c>
      <c r="F7" s="17">
        <f>AVERAGE(S72:S111)</f>
        <v>3.0294117647058822</v>
      </c>
      <c r="H7"/>
      <c r="I7"/>
      <c r="J7" s="48"/>
      <c r="L7" s="9"/>
      <c r="N7" s="9"/>
      <c r="O7" s="54"/>
      <c r="R7" s="9"/>
      <c r="S7" s="9"/>
      <c r="T7" s="54"/>
      <c r="U7"/>
    </row>
    <row r="8" spans="2:21" ht="17">
      <c r="B8" s="119" t="s">
        <v>1216</v>
      </c>
      <c r="C8" s="17" t="s">
        <v>62</v>
      </c>
      <c r="D8" s="17">
        <v>3.375</v>
      </c>
      <c r="E8" s="17">
        <f>AVERAGE(R116:R129)</f>
        <v>4.25</v>
      </c>
      <c r="F8" s="17">
        <f>AVERAGE(S116:S129)</f>
        <v>3.375</v>
      </c>
      <c r="H8"/>
      <c r="I8"/>
      <c r="J8" s="48"/>
      <c r="L8" s="9"/>
      <c r="N8" s="9"/>
      <c r="O8" s="54"/>
      <c r="R8" s="9"/>
      <c r="S8" s="9"/>
      <c r="T8" s="54"/>
      <c r="U8"/>
    </row>
    <row r="9" spans="2:21" ht="17">
      <c r="B9" s="119" t="s">
        <v>51</v>
      </c>
      <c r="C9" s="17" t="s">
        <v>62</v>
      </c>
      <c r="D9" s="17">
        <v>2.7692307692307692</v>
      </c>
      <c r="E9" s="17">
        <f>AVERAGE(R134:R158)</f>
        <v>3.9166666666666665</v>
      </c>
      <c r="F9" s="17">
        <f>AVERAGE(S134:S158)</f>
        <v>2.7692307692307692</v>
      </c>
      <c r="H9"/>
      <c r="I9"/>
      <c r="J9" s="48"/>
      <c r="L9" s="9"/>
      <c r="N9" s="9"/>
      <c r="O9" s="54"/>
      <c r="R9" s="9"/>
      <c r="S9" s="9"/>
      <c r="T9" s="54"/>
      <c r="U9"/>
    </row>
    <row r="10" spans="2:21" ht="17">
      <c r="B10" s="119" t="s">
        <v>50</v>
      </c>
      <c r="C10" s="17" t="s">
        <v>62</v>
      </c>
      <c r="D10" s="17">
        <v>4</v>
      </c>
      <c r="E10" s="17">
        <f>AVERAGE(R163:R175)</f>
        <v>4.625</v>
      </c>
      <c r="F10" s="17">
        <f>AVERAGE(S163:S175)</f>
        <v>4</v>
      </c>
      <c r="H10"/>
      <c r="I10"/>
      <c r="J10" s="48"/>
      <c r="L10" s="9"/>
      <c r="N10" s="9"/>
      <c r="O10" s="54"/>
      <c r="R10" s="9"/>
      <c r="S10" s="9"/>
      <c r="T10" s="54"/>
      <c r="U10"/>
    </row>
    <row r="11" spans="2:21" ht="17">
      <c r="B11" s="119" t="s">
        <v>52</v>
      </c>
      <c r="C11" s="17" t="s">
        <v>62</v>
      </c>
      <c r="D11" s="17">
        <v>3</v>
      </c>
      <c r="E11" s="17">
        <f>AVERAGE(R180:R186)</f>
        <v>4.75</v>
      </c>
      <c r="F11" s="17">
        <f>AVERAGE(S180:S186)</f>
        <v>3</v>
      </c>
      <c r="H11"/>
      <c r="I11"/>
      <c r="J11" s="48"/>
      <c r="L11" s="9"/>
      <c r="N11" s="9"/>
      <c r="O11" s="54"/>
      <c r="R11" s="9"/>
      <c r="S11" s="9"/>
      <c r="T11" s="54"/>
      <c r="U11"/>
    </row>
    <row r="12" spans="2:21" ht="17">
      <c r="B12" s="21" t="s">
        <v>391</v>
      </c>
      <c r="C12" s="82" t="s">
        <v>62</v>
      </c>
      <c r="D12" s="82">
        <v>3.2736156000861882</v>
      </c>
      <c r="E12" s="82">
        <f>AVERAGE(E5:E11)</f>
        <v>4.3306722689075636</v>
      </c>
      <c r="F12" s="82">
        <f>AVERAGE(F5:F11)</f>
        <v>3.2736156000861882</v>
      </c>
      <c r="H12"/>
      <c r="I12"/>
      <c r="J12" s="48"/>
      <c r="L12" s="9"/>
      <c r="N12" s="9"/>
      <c r="O12" s="54"/>
      <c r="R12" s="9"/>
      <c r="S12" s="9"/>
      <c r="T12" s="54"/>
      <c r="U12"/>
    </row>
    <row r="16" spans="2:21" ht="60">
      <c r="B16" s="2" t="s">
        <v>392</v>
      </c>
      <c r="C16" s="55" t="s">
        <v>60</v>
      </c>
      <c r="E16" s="24" t="s">
        <v>61</v>
      </c>
    </row>
    <row r="17" spans="1:19" ht="16">
      <c r="B17" s="25" t="s">
        <v>12</v>
      </c>
      <c r="C17" s="56" t="s">
        <v>62</v>
      </c>
      <c r="I17" s="57"/>
    </row>
    <row r="18" spans="1:19" ht="160">
      <c r="E18"/>
      <c r="F18"/>
      <c r="G18" s="48"/>
      <c r="M18" s="58" t="s">
        <v>393</v>
      </c>
    </row>
    <row r="19" spans="1:19" ht="17">
      <c r="B19" s="29"/>
      <c r="D19" s="28" t="s">
        <v>64</v>
      </c>
      <c r="E19"/>
      <c r="F19"/>
      <c r="G19" s="28" t="s">
        <v>64</v>
      </c>
      <c r="H19" s="59" t="s">
        <v>395</v>
      </c>
      <c r="S19" s="28" t="s">
        <v>395</v>
      </c>
    </row>
    <row r="20" spans="1:19" ht="108" customHeight="1">
      <c r="A20" s="10" t="s">
        <v>66</v>
      </c>
      <c r="B20" s="120" t="s">
        <v>1214</v>
      </c>
      <c r="C20" s="86" t="s">
        <v>67</v>
      </c>
      <c r="D20" s="33" t="s">
        <v>68</v>
      </c>
      <c r="E20" s="33" t="s">
        <v>69</v>
      </c>
      <c r="F20" s="62" t="s">
        <v>70</v>
      </c>
      <c r="G20" s="35" t="s">
        <v>71</v>
      </c>
      <c r="H20" s="63" t="s">
        <v>72</v>
      </c>
      <c r="I20" s="63" t="s">
        <v>73</v>
      </c>
      <c r="J20" s="64" t="s">
        <v>70</v>
      </c>
      <c r="K20" s="65" t="s">
        <v>71</v>
      </c>
      <c r="L20" s="65" t="s">
        <v>76</v>
      </c>
      <c r="M20" s="63" t="s">
        <v>74</v>
      </c>
      <c r="N20" s="63" t="s">
        <v>14</v>
      </c>
      <c r="O20" s="66" t="s">
        <v>70</v>
      </c>
      <c r="P20" s="65" t="s">
        <v>75</v>
      </c>
      <c r="Q20" s="65" t="s">
        <v>396</v>
      </c>
      <c r="R20" s="157" t="s">
        <v>1727</v>
      </c>
      <c r="S20" s="32" t="s">
        <v>77</v>
      </c>
    </row>
    <row r="21" spans="1:19" ht="160">
      <c r="A21" s="10">
        <v>494</v>
      </c>
      <c r="B21" s="39" t="s">
        <v>1217</v>
      </c>
      <c r="C21" s="39" t="s">
        <v>1218</v>
      </c>
      <c r="D21" s="41">
        <v>5</v>
      </c>
      <c r="E21" s="39" t="s">
        <v>1219</v>
      </c>
      <c r="F21" s="39"/>
      <c r="G21" s="41">
        <v>3</v>
      </c>
      <c r="H21" s="155"/>
      <c r="I21" s="90"/>
      <c r="J21" s="90"/>
      <c r="K21" s="91"/>
      <c r="L21" s="92"/>
      <c r="M21" s="93"/>
      <c r="N21" s="93"/>
      <c r="O21" s="90"/>
      <c r="P21" s="91"/>
      <c r="Q21" s="92"/>
      <c r="R21" s="158">
        <f t="shared" ref="R21:R30" si="0">IF(M21&lt;&gt;"",M21,IF(H21&lt;&gt;"",H21,IF(D21&lt;&gt;"",D21,"")))</f>
        <v>5</v>
      </c>
      <c r="S21" s="44">
        <f t="shared" ref="S21:S30" si="1">IF(P21&lt;&gt;"",P21,IF(K21&lt;&gt;"",K21,IF(G21&lt;&gt;"",G21,"")))</f>
        <v>3</v>
      </c>
    </row>
    <row r="22" spans="1:19" ht="32">
      <c r="A22" s="10">
        <v>495</v>
      </c>
      <c r="B22" s="3" t="s">
        <v>1220</v>
      </c>
      <c r="C22" s="3" t="s">
        <v>1221</v>
      </c>
      <c r="D22" s="46">
        <v>5</v>
      </c>
      <c r="E22" s="3" t="s">
        <v>1222</v>
      </c>
      <c r="F22" s="3"/>
      <c r="G22" s="46">
        <v>3</v>
      </c>
      <c r="H22" s="56"/>
      <c r="I22" s="69"/>
      <c r="J22" s="69"/>
      <c r="K22" s="70"/>
      <c r="L22" s="71"/>
      <c r="M22" s="72"/>
      <c r="N22" s="72"/>
      <c r="O22" s="69"/>
      <c r="P22" s="70"/>
      <c r="Q22" s="71"/>
      <c r="R22" s="158">
        <f t="shared" si="0"/>
        <v>5</v>
      </c>
      <c r="S22" s="47">
        <f t="shared" si="1"/>
        <v>3</v>
      </c>
    </row>
    <row r="23" spans="1:19" ht="112">
      <c r="A23" s="10">
        <v>496</v>
      </c>
      <c r="B23" s="3" t="s">
        <v>1223</v>
      </c>
      <c r="C23" s="3" t="s">
        <v>1224</v>
      </c>
      <c r="D23" s="46">
        <v>5</v>
      </c>
      <c r="E23" s="3" t="s">
        <v>546</v>
      </c>
      <c r="F23" s="3"/>
      <c r="G23" s="46">
        <v>3</v>
      </c>
      <c r="H23" s="155">
        <v>3</v>
      </c>
      <c r="I23" s="69" t="s">
        <v>1225</v>
      </c>
      <c r="J23" s="69"/>
      <c r="K23" s="70"/>
      <c r="L23" s="71"/>
      <c r="M23" s="72"/>
      <c r="N23" s="72"/>
      <c r="O23" s="69"/>
      <c r="P23" s="70"/>
      <c r="Q23" s="71"/>
      <c r="R23" s="158">
        <f t="shared" si="0"/>
        <v>3</v>
      </c>
      <c r="S23" s="47">
        <f t="shared" si="1"/>
        <v>3</v>
      </c>
    </row>
    <row r="24" spans="1:19" ht="112">
      <c r="A24" s="10">
        <v>497</v>
      </c>
      <c r="B24" s="3" t="s">
        <v>1226</v>
      </c>
      <c r="C24" s="3" t="s">
        <v>1227</v>
      </c>
      <c r="D24" s="46">
        <v>5</v>
      </c>
      <c r="E24" s="3" t="s">
        <v>1228</v>
      </c>
      <c r="F24" s="3"/>
      <c r="G24" s="46">
        <v>3</v>
      </c>
      <c r="H24" s="56">
        <v>4</v>
      </c>
      <c r="I24" s="69" t="s">
        <v>1229</v>
      </c>
      <c r="J24" s="69"/>
      <c r="K24" s="70">
        <v>4</v>
      </c>
      <c r="L24" s="71"/>
      <c r="M24" s="72"/>
      <c r="N24" s="72"/>
      <c r="O24" s="69"/>
      <c r="P24" s="70"/>
      <c r="Q24" s="71"/>
      <c r="R24" s="158">
        <f t="shared" si="0"/>
        <v>4</v>
      </c>
      <c r="S24" s="47">
        <f t="shared" si="1"/>
        <v>4</v>
      </c>
    </row>
    <row r="25" spans="1:19" ht="96">
      <c r="A25" s="10">
        <v>498</v>
      </c>
      <c r="B25" s="3" t="s">
        <v>1230</v>
      </c>
      <c r="C25" s="3" t="s">
        <v>1231</v>
      </c>
      <c r="D25" s="46">
        <v>5</v>
      </c>
      <c r="E25" s="3" t="s">
        <v>1232</v>
      </c>
      <c r="F25" s="3"/>
      <c r="G25" s="46">
        <v>3</v>
      </c>
      <c r="H25" s="56">
        <v>3</v>
      </c>
      <c r="I25" s="69" t="s">
        <v>1233</v>
      </c>
      <c r="J25" s="69"/>
      <c r="K25" s="70"/>
      <c r="L25" s="71"/>
      <c r="M25" s="72"/>
      <c r="N25" s="72"/>
      <c r="O25" s="69"/>
      <c r="P25" s="70"/>
      <c r="Q25" s="71"/>
      <c r="R25" s="158">
        <f t="shared" si="0"/>
        <v>3</v>
      </c>
      <c r="S25" s="47">
        <f t="shared" si="1"/>
        <v>3</v>
      </c>
    </row>
    <row r="26" spans="1:19" ht="48">
      <c r="A26" s="10">
        <v>499</v>
      </c>
      <c r="B26" s="3" t="s">
        <v>1234</v>
      </c>
      <c r="C26" s="3" t="s">
        <v>1235</v>
      </c>
      <c r="D26" s="46">
        <v>5</v>
      </c>
      <c r="E26" s="3" t="s">
        <v>1236</v>
      </c>
      <c r="F26" s="3"/>
      <c r="G26" s="46">
        <v>3</v>
      </c>
      <c r="H26" s="56"/>
      <c r="I26" s="69"/>
      <c r="J26" s="69"/>
      <c r="K26" s="70"/>
      <c r="L26" s="71"/>
      <c r="M26" s="72"/>
      <c r="N26" s="72"/>
      <c r="O26" s="69"/>
      <c r="P26" s="70"/>
      <c r="Q26" s="71"/>
      <c r="R26" s="158">
        <f t="shared" si="0"/>
        <v>5</v>
      </c>
      <c r="S26" s="47">
        <f t="shared" si="1"/>
        <v>3</v>
      </c>
    </row>
    <row r="27" spans="1:19" ht="80">
      <c r="A27" s="10">
        <v>500</v>
      </c>
      <c r="B27" s="3" t="s">
        <v>1237</v>
      </c>
      <c r="C27" s="3" t="s">
        <v>1238</v>
      </c>
      <c r="D27" s="46">
        <v>5</v>
      </c>
      <c r="E27" s="3" t="s">
        <v>1239</v>
      </c>
      <c r="F27" s="3"/>
      <c r="G27" s="46">
        <v>3</v>
      </c>
      <c r="H27" s="56">
        <v>5</v>
      </c>
      <c r="I27" s="69" t="s">
        <v>1240</v>
      </c>
      <c r="J27" s="69"/>
      <c r="K27" s="70">
        <v>4</v>
      </c>
      <c r="L27" s="71" t="s">
        <v>1695</v>
      </c>
      <c r="M27" s="72"/>
      <c r="N27" s="72"/>
      <c r="O27" s="69"/>
      <c r="P27" s="70"/>
      <c r="Q27" s="71"/>
      <c r="R27" s="158">
        <f t="shared" si="0"/>
        <v>5</v>
      </c>
      <c r="S27" s="47">
        <f t="shared" si="1"/>
        <v>4</v>
      </c>
    </row>
    <row r="28" spans="1:19" ht="32">
      <c r="A28" s="10">
        <v>501</v>
      </c>
      <c r="B28" s="3" t="s">
        <v>1241</v>
      </c>
      <c r="C28" s="3" t="s">
        <v>1242</v>
      </c>
      <c r="D28" s="46">
        <v>5</v>
      </c>
      <c r="E28" s="3" t="s">
        <v>1243</v>
      </c>
      <c r="F28" s="3"/>
      <c r="G28" s="46">
        <v>2</v>
      </c>
      <c r="H28" s="56"/>
      <c r="I28" s="69"/>
      <c r="J28" s="69"/>
      <c r="K28" s="70"/>
      <c r="L28" s="71"/>
      <c r="M28" s="72"/>
      <c r="N28" s="72"/>
      <c r="O28" s="69"/>
      <c r="P28" s="70"/>
      <c r="Q28" s="71"/>
      <c r="R28" s="158">
        <f t="shared" si="0"/>
        <v>5</v>
      </c>
      <c r="S28" s="47">
        <f t="shared" si="1"/>
        <v>2</v>
      </c>
    </row>
    <row r="29" spans="1:19" ht="160">
      <c r="A29" s="10">
        <v>502</v>
      </c>
      <c r="B29" s="3" t="s">
        <v>1244</v>
      </c>
      <c r="C29" s="3" t="s">
        <v>1245</v>
      </c>
      <c r="D29" s="46">
        <v>5</v>
      </c>
      <c r="E29" s="3" t="s">
        <v>1246</v>
      </c>
      <c r="F29" s="3"/>
      <c r="G29" s="46">
        <v>3</v>
      </c>
      <c r="H29" s="56">
        <v>5</v>
      </c>
      <c r="I29" s="69" t="s">
        <v>1247</v>
      </c>
      <c r="J29" s="69"/>
      <c r="K29" s="70">
        <v>4</v>
      </c>
      <c r="L29" s="71" t="s">
        <v>1695</v>
      </c>
      <c r="M29" s="72"/>
      <c r="N29" s="72"/>
      <c r="O29" s="69"/>
      <c r="P29" s="70"/>
      <c r="Q29" s="71"/>
      <c r="R29" s="158">
        <f t="shared" si="0"/>
        <v>5</v>
      </c>
      <c r="S29" s="47">
        <f t="shared" si="1"/>
        <v>4</v>
      </c>
    </row>
    <row r="30" spans="1:19" ht="224">
      <c r="A30" s="10">
        <v>503</v>
      </c>
      <c r="B30" s="3" t="s">
        <v>1248</v>
      </c>
      <c r="C30" s="3" t="s">
        <v>1249</v>
      </c>
      <c r="D30" s="46">
        <v>3</v>
      </c>
      <c r="E30" s="3" t="s">
        <v>924</v>
      </c>
      <c r="F30" s="3"/>
      <c r="G30" s="46">
        <v>2</v>
      </c>
      <c r="H30" s="56">
        <v>3</v>
      </c>
      <c r="I30" s="69" t="s">
        <v>1250</v>
      </c>
      <c r="J30" s="69"/>
      <c r="K30" s="70">
        <v>3</v>
      </c>
      <c r="L30" s="71"/>
      <c r="M30" s="72"/>
      <c r="N30" s="72"/>
      <c r="O30" s="69"/>
      <c r="P30" s="70"/>
      <c r="Q30" s="71"/>
      <c r="R30" s="158">
        <f t="shared" si="0"/>
        <v>3</v>
      </c>
      <c r="S30" s="47">
        <f t="shared" si="1"/>
        <v>3</v>
      </c>
    </row>
    <row r="31" spans="1:19" s="29" customFormat="1">
      <c r="D31" s="121"/>
      <c r="G31" s="121"/>
      <c r="H31" s="156"/>
      <c r="I31" s="122"/>
      <c r="J31" s="122"/>
      <c r="K31" s="122"/>
      <c r="L31" s="123"/>
      <c r="M31" s="122"/>
      <c r="N31" s="123"/>
      <c r="O31" s="122"/>
      <c r="P31" s="122"/>
      <c r="Q31" s="123"/>
      <c r="R31"/>
      <c r="S31"/>
    </row>
    <row r="32" spans="1:19" s="29" customFormat="1">
      <c r="D32" s="121"/>
      <c r="G32" s="121"/>
      <c r="H32" s="156"/>
      <c r="I32" s="122"/>
      <c r="J32" s="122"/>
      <c r="K32" s="122"/>
      <c r="L32" s="123"/>
      <c r="M32" s="122"/>
      <c r="N32" s="123"/>
      <c r="O32" s="122"/>
      <c r="P32" s="122"/>
      <c r="Q32" s="123"/>
      <c r="R32"/>
      <c r="S32"/>
    </row>
    <row r="33" spans="1:19" s="29" customFormat="1">
      <c r="D33" s="121"/>
      <c r="G33" s="121"/>
      <c r="H33" s="156"/>
      <c r="I33" s="122"/>
      <c r="J33" s="122"/>
      <c r="K33" s="122"/>
      <c r="L33" s="123"/>
      <c r="M33" s="122"/>
      <c r="N33" s="123"/>
      <c r="O33" s="122"/>
      <c r="P33" s="122"/>
      <c r="Q33" s="123"/>
      <c r="R33"/>
      <c r="S33"/>
    </row>
    <row r="34" spans="1:19" ht="20">
      <c r="B34" s="120" t="s">
        <v>1215</v>
      </c>
      <c r="C34" s="29"/>
      <c r="D34" s="121"/>
      <c r="E34" s="29"/>
      <c r="F34" s="29"/>
      <c r="G34" s="121"/>
      <c r="H34" s="156"/>
      <c r="I34" s="122"/>
      <c r="J34" s="122"/>
      <c r="K34" s="122"/>
      <c r="L34" s="123"/>
      <c r="M34" s="122"/>
      <c r="N34" s="123"/>
      <c r="O34" s="122"/>
      <c r="P34" s="122"/>
      <c r="Q34" s="123"/>
      <c r="S34"/>
    </row>
    <row r="35" spans="1:19" ht="96">
      <c r="A35" s="10">
        <v>504</v>
      </c>
      <c r="B35" s="3" t="s">
        <v>1251</v>
      </c>
      <c r="C35" s="3" t="s">
        <v>1252</v>
      </c>
      <c r="D35" s="46">
        <v>5</v>
      </c>
      <c r="E35" s="3" t="s">
        <v>1253</v>
      </c>
      <c r="F35" s="3"/>
      <c r="G35" s="46">
        <v>4</v>
      </c>
      <c r="H35" s="56"/>
      <c r="I35" s="69"/>
      <c r="J35" s="69"/>
      <c r="K35" s="70"/>
      <c r="L35" s="71"/>
      <c r="M35" s="72"/>
      <c r="N35" s="72"/>
      <c r="O35" s="69"/>
      <c r="P35" s="70"/>
      <c r="Q35" s="71"/>
      <c r="R35" s="158">
        <f>IF(M35&lt;&gt;"",M35,IF(H35&lt;&gt;"",H35,IF(D35&lt;&gt;"",D35,"")))</f>
        <v>5</v>
      </c>
      <c r="S35" s="47">
        <f>IF(P35&lt;&gt;"",P35,IF(K35&lt;&gt;"",K35,IF(G35&lt;&gt;"",G35,"")))</f>
        <v>4</v>
      </c>
    </row>
    <row r="36" spans="1:19" ht="350">
      <c r="A36" s="10">
        <v>505</v>
      </c>
      <c r="B36" s="3" t="s">
        <v>512</v>
      </c>
      <c r="C36" s="3" t="s">
        <v>513</v>
      </c>
      <c r="D36" s="46">
        <v>5</v>
      </c>
      <c r="E36" s="3" t="s">
        <v>1254</v>
      </c>
      <c r="F36" s="3"/>
      <c r="G36" s="46">
        <v>4</v>
      </c>
      <c r="H36" s="56"/>
      <c r="I36" s="69"/>
      <c r="J36" s="69"/>
      <c r="K36" s="70"/>
      <c r="L36" s="71"/>
      <c r="M36" s="72"/>
      <c r="N36" s="72"/>
      <c r="O36" s="69"/>
      <c r="P36" s="70"/>
      <c r="Q36" s="71"/>
      <c r="R36" s="158">
        <f>IF(M36&lt;&gt;"",M36,IF(H36&lt;&gt;"",H36,IF(D36&lt;&gt;"",D36,"")))</f>
        <v>5</v>
      </c>
      <c r="S36" s="47">
        <f>IF(P36&lt;&gt;"",P36,IF(K36&lt;&gt;"",K36,IF(G36&lt;&gt;"",G36,"")))</f>
        <v>4</v>
      </c>
    </row>
    <row r="37" spans="1:19" ht="144">
      <c r="A37" s="10">
        <v>506</v>
      </c>
      <c r="B37" s="3" t="s">
        <v>516</v>
      </c>
      <c r="C37" s="3" t="s">
        <v>517</v>
      </c>
      <c r="D37" s="46">
        <v>5</v>
      </c>
      <c r="E37" s="3" t="s">
        <v>519</v>
      </c>
      <c r="F37" s="3"/>
      <c r="G37" s="46">
        <v>4</v>
      </c>
      <c r="H37" s="56"/>
      <c r="I37" s="69"/>
      <c r="J37" s="69"/>
      <c r="K37" s="70"/>
      <c r="L37" s="71"/>
      <c r="M37" s="72"/>
      <c r="N37" s="72"/>
      <c r="O37" s="69"/>
      <c r="P37" s="70"/>
      <c r="Q37" s="71"/>
      <c r="R37" s="158">
        <f>IF(M37&lt;&gt;"",M37,IF(H37&lt;&gt;"",H37,IF(D37&lt;&gt;"",D37,"")))</f>
        <v>5</v>
      </c>
      <c r="S37" s="47">
        <f>IF(P37&lt;&gt;"",P37,IF(K37&lt;&gt;"",K37,IF(G37&lt;&gt;"",G37,"")))</f>
        <v>4</v>
      </c>
    </row>
    <row r="38" spans="1:19" ht="32">
      <c r="A38" s="10">
        <v>507</v>
      </c>
      <c r="B38" s="3" t="s">
        <v>1255</v>
      </c>
      <c r="C38" s="3" t="s">
        <v>1256</v>
      </c>
      <c r="D38" s="46">
        <v>3</v>
      </c>
      <c r="E38" s="3" t="s">
        <v>1257</v>
      </c>
      <c r="F38" s="3" t="s">
        <v>1258</v>
      </c>
      <c r="G38" s="46">
        <v>3</v>
      </c>
      <c r="H38" s="56"/>
      <c r="I38" s="69"/>
      <c r="J38" s="69"/>
      <c r="K38" s="70"/>
      <c r="L38" s="71"/>
      <c r="M38" s="72"/>
      <c r="N38" s="72"/>
      <c r="O38" s="69"/>
      <c r="P38" s="70"/>
      <c r="Q38" s="71"/>
      <c r="R38" s="158">
        <f>IF(M38&lt;&gt;"",M38,IF(H38&lt;&gt;"",H38,IF(D38&lt;&gt;"",D38,"")))</f>
        <v>3</v>
      </c>
      <c r="S38" s="47">
        <f>IF(P38&lt;&gt;"",P38,IF(K38&lt;&gt;"",K38,IF(G38&lt;&gt;"",G38,"")))</f>
        <v>3</v>
      </c>
    </row>
    <row r="39" spans="1:19" s="29" customFormat="1">
      <c r="D39" s="121"/>
      <c r="G39" s="121"/>
      <c r="H39" s="156"/>
      <c r="I39" s="122"/>
      <c r="J39" s="122"/>
      <c r="K39" s="122"/>
      <c r="L39" s="123"/>
      <c r="M39" s="122"/>
      <c r="N39" s="123"/>
      <c r="O39" s="122"/>
      <c r="P39" s="122"/>
      <c r="Q39" s="123"/>
      <c r="R39"/>
      <c r="S39"/>
    </row>
    <row r="40" spans="1:19" ht="80">
      <c r="A40" s="10">
        <v>508</v>
      </c>
      <c r="B40" s="3" t="s">
        <v>1259</v>
      </c>
      <c r="C40" s="3" t="s">
        <v>1260</v>
      </c>
      <c r="D40" s="46">
        <v>5</v>
      </c>
      <c r="E40" s="3" t="s">
        <v>1261</v>
      </c>
      <c r="F40" s="3"/>
      <c r="G40" s="46">
        <v>4</v>
      </c>
      <c r="H40" s="56"/>
      <c r="I40" s="69"/>
      <c r="J40" s="69"/>
      <c r="K40" s="70"/>
      <c r="L40" s="71"/>
      <c r="M40" s="72"/>
      <c r="N40" s="72"/>
      <c r="O40" s="69"/>
      <c r="P40" s="70"/>
      <c r="Q40" s="71"/>
      <c r="R40" s="158">
        <f>IF(M40&lt;&gt;"",M40,IF(H40&lt;&gt;"",H40,IF(D40&lt;&gt;"",D40,"")))</f>
        <v>5</v>
      </c>
      <c r="S40" s="47">
        <f>IF(P40&lt;&gt;"",P40,IF(K40&lt;&gt;"",K40,IF(G40&lt;&gt;"",G40,"")))</f>
        <v>4</v>
      </c>
    </row>
    <row r="41" spans="1:19" ht="380">
      <c r="A41" s="10">
        <v>509</v>
      </c>
      <c r="B41" s="3" t="s">
        <v>1262</v>
      </c>
      <c r="C41" s="3" t="s">
        <v>1263</v>
      </c>
      <c r="D41" s="46">
        <v>5</v>
      </c>
      <c r="E41" s="3" t="s">
        <v>1264</v>
      </c>
      <c r="F41" s="3"/>
      <c r="G41" s="46">
        <v>3</v>
      </c>
      <c r="H41" s="56">
        <v>5</v>
      </c>
      <c r="I41" s="69" t="s">
        <v>1265</v>
      </c>
      <c r="J41" s="69"/>
      <c r="K41" s="70">
        <v>5</v>
      </c>
      <c r="L41" s="71" t="s">
        <v>1696</v>
      </c>
      <c r="M41" s="72"/>
      <c r="N41" s="72"/>
      <c r="O41" s="69"/>
      <c r="P41" s="70"/>
      <c r="Q41" s="71"/>
      <c r="R41" s="158">
        <f>IF(M41&lt;&gt;"",M41,IF(H41&lt;&gt;"",H41,IF(D41&lt;&gt;"",D41,"")))</f>
        <v>5</v>
      </c>
      <c r="S41" s="47">
        <f>IF(P41&lt;&gt;"",P41,IF(K41&lt;&gt;"",K41,IF(G41&lt;&gt;"",G41,"")))</f>
        <v>5</v>
      </c>
    </row>
    <row r="42" spans="1:19" ht="240">
      <c r="A42" s="10">
        <v>510</v>
      </c>
      <c r="B42" s="3" t="s">
        <v>1266</v>
      </c>
      <c r="C42" s="3" t="s">
        <v>1267</v>
      </c>
      <c r="D42" s="46">
        <v>4</v>
      </c>
      <c r="E42" s="3" t="s">
        <v>1268</v>
      </c>
      <c r="F42" s="3"/>
      <c r="G42" s="46">
        <v>4</v>
      </c>
      <c r="H42" s="56"/>
      <c r="I42" s="69"/>
      <c r="J42" s="69"/>
      <c r="K42" s="70"/>
      <c r="L42" s="71"/>
      <c r="M42" s="72"/>
      <c r="N42" s="72"/>
      <c r="O42" s="69"/>
      <c r="P42" s="70"/>
      <c r="Q42" s="71"/>
      <c r="R42" s="158">
        <f>IF(M42&lt;&gt;"",M42,IF(H42&lt;&gt;"",H42,IF(D42&lt;&gt;"",D42,"")))</f>
        <v>4</v>
      </c>
      <c r="S42" s="47">
        <f>IF(P42&lt;&gt;"",P42,IF(K42&lt;&gt;"",K42,IF(G42&lt;&gt;"",G42,"")))</f>
        <v>4</v>
      </c>
    </row>
    <row r="43" spans="1:19" ht="80">
      <c r="A43" s="10">
        <v>511</v>
      </c>
      <c r="B43" s="3" t="s">
        <v>1269</v>
      </c>
      <c r="C43" s="3" t="s">
        <v>1270</v>
      </c>
      <c r="D43" s="46">
        <v>5</v>
      </c>
      <c r="E43" s="3" t="s">
        <v>1271</v>
      </c>
      <c r="F43" s="3"/>
      <c r="G43" s="46">
        <v>5</v>
      </c>
      <c r="H43" s="56"/>
      <c r="I43" s="69"/>
      <c r="J43" s="69"/>
      <c r="K43" s="70"/>
      <c r="L43" s="71"/>
      <c r="M43" s="72"/>
      <c r="N43" s="72"/>
      <c r="O43" s="69"/>
      <c r="P43" s="70"/>
      <c r="Q43" s="71"/>
      <c r="R43" s="158">
        <f>IF(M43&lt;&gt;"",M43,IF(H43&lt;&gt;"",H43,IF(D43&lt;&gt;"",D43,"")))</f>
        <v>5</v>
      </c>
      <c r="S43" s="47">
        <f>IF(P43&lt;&gt;"",P43,IF(K43&lt;&gt;"",K43,IF(G43&lt;&gt;"",G43,"")))</f>
        <v>5</v>
      </c>
    </row>
    <row r="44" spans="1:19" ht="64">
      <c r="A44" s="10">
        <v>512</v>
      </c>
      <c r="B44" s="3" t="s">
        <v>1272</v>
      </c>
      <c r="C44" s="3" t="s">
        <v>1273</v>
      </c>
      <c r="D44" s="46">
        <v>3</v>
      </c>
      <c r="E44" s="3" t="s">
        <v>1274</v>
      </c>
      <c r="F44" s="3"/>
      <c r="G44" s="46">
        <v>3</v>
      </c>
      <c r="H44" s="56"/>
      <c r="I44" s="69"/>
      <c r="J44" s="69"/>
      <c r="K44" s="70"/>
      <c r="L44" s="71"/>
      <c r="M44" s="72"/>
      <c r="N44" s="72"/>
      <c r="O44" s="69"/>
      <c r="P44" s="70"/>
      <c r="Q44" s="71"/>
      <c r="R44" s="158">
        <f>IF(M44&lt;&gt;"",M44,IF(H44&lt;&gt;"",H44,IF(D44&lt;&gt;"",D44,"")))</f>
        <v>3</v>
      </c>
      <c r="S44" s="47">
        <f>IF(P44&lt;&gt;"",P44,IF(K44&lt;&gt;"",K44,IF(G44&lt;&gt;"",G44,"")))</f>
        <v>3</v>
      </c>
    </row>
    <row r="45" spans="1:19" s="29" customFormat="1">
      <c r="D45" s="121"/>
      <c r="G45" s="121"/>
      <c r="H45" s="156"/>
      <c r="I45" s="122"/>
      <c r="J45" s="122"/>
      <c r="K45" s="122"/>
      <c r="L45" s="123"/>
      <c r="M45" s="122"/>
      <c r="N45" s="123"/>
      <c r="O45" s="122"/>
      <c r="P45" s="122"/>
      <c r="Q45" s="123"/>
      <c r="R45"/>
      <c r="S45"/>
    </row>
    <row r="46" spans="1:19" ht="160">
      <c r="A46" s="10">
        <v>513</v>
      </c>
      <c r="B46" s="3" t="s">
        <v>1275</v>
      </c>
      <c r="C46" s="3" t="s">
        <v>1276</v>
      </c>
      <c r="D46" s="46">
        <v>5</v>
      </c>
      <c r="E46" s="3" t="s">
        <v>1277</v>
      </c>
      <c r="F46" s="3"/>
      <c r="G46" s="46">
        <v>3</v>
      </c>
      <c r="H46" s="56">
        <v>4</v>
      </c>
      <c r="I46" s="69" t="s">
        <v>1278</v>
      </c>
      <c r="J46" s="69"/>
      <c r="K46" s="70">
        <v>3</v>
      </c>
      <c r="L46" s="71" t="s">
        <v>1697</v>
      </c>
      <c r="M46" s="72"/>
      <c r="N46" s="72"/>
      <c r="O46" s="69"/>
      <c r="P46" s="70"/>
      <c r="Q46" s="71"/>
      <c r="R46" s="158">
        <f>IF(M46&lt;&gt;"",M46,IF(H46&lt;&gt;"",H46,IF(D46&lt;&gt;"",D46,"")))</f>
        <v>4</v>
      </c>
      <c r="S46" s="47">
        <f>IF(P46&lt;&gt;"",P46,IF(K46&lt;&gt;"",K46,IF(G46&lt;&gt;"",G46,"")))</f>
        <v>3</v>
      </c>
    </row>
    <row r="47" spans="1:19" ht="80">
      <c r="A47" s="10">
        <v>514</v>
      </c>
      <c r="B47" s="3" t="s">
        <v>1279</v>
      </c>
      <c r="C47" s="3" t="s">
        <v>1280</v>
      </c>
      <c r="D47" s="46">
        <v>4</v>
      </c>
      <c r="E47" s="3" t="s">
        <v>1281</v>
      </c>
      <c r="F47" s="3"/>
      <c r="G47" s="46">
        <v>4</v>
      </c>
      <c r="H47" s="56"/>
      <c r="I47" s="69"/>
      <c r="J47" s="69"/>
      <c r="K47" s="70"/>
      <c r="L47" s="71"/>
      <c r="M47" s="72"/>
      <c r="N47" s="72"/>
      <c r="O47" s="69"/>
      <c r="P47" s="70"/>
      <c r="Q47" s="71"/>
      <c r="R47" s="158">
        <f>IF(M47&lt;&gt;"",M47,IF(H47&lt;&gt;"",H47,IF(D47&lt;&gt;"",D47,"")))</f>
        <v>4</v>
      </c>
      <c r="S47" s="47">
        <f>IF(P47&lt;&gt;"",P47,IF(K47&lt;&gt;"",K47,IF(G47&lt;&gt;"",G47,"")))</f>
        <v>4</v>
      </c>
    </row>
    <row r="48" spans="1:19" ht="48">
      <c r="A48" s="10">
        <v>515</v>
      </c>
      <c r="B48" s="3" t="s">
        <v>1282</v>
      </c>
      <c r="C48" s="3" t="s">
        <v>1283</v>
      </c>
      <c r="D48" s="46">
        <v>4</v>
      </c>
      <c r="E48" s="3" t="s">
        <v>1284</v>
      </c>
      <c r="F48" s="3"/>
      <c r="G48" s="46">
        <v>3</v>
      </c>
      <c r="H48" s="56"/>
      <c r="I48" s="69"/>
      <c r="J48" s="69"/>
      <c r="K48" s="70"/>
      <c r="L48" s="71"/>
      <c r="M48" s="72"/>
      <c r="N48" s="72"/>
      <c r="O48" s="69"/>
      <c r="P48" s="70"/>
      <c r="Q48" s="71"/>
      <c r="R48" s="158">
        <f>IF(M48&lt;&gt;"",M48,IF(H48&lt;&gt;"",H48,IF(D48&lt;&gt;"",D48,"")))</f>
        <v>4</v>
      </c>
      <c r="S48" s="47">
        <f>IF(P48&lt;&gt;"",P48,IF(K48&lt;&gt;"",K48,IF(G48&lt;&gt;"",G48,"")))</f>
        <v>3</v>
      </c>
    </row>
    <row r="49" spans="1:19" ht="48">
      <c r="A49" s="10">
        <v>516</v>
      </c>
      <c r="B49" s="3" t="s">
        <v>1285</v>
      </c>
      <c r="C49" s="3" t="s">
        <v>1286</v>
      </c>
      <c r="D49" s="46">
        <v>3</v>
      </c>
      <c r="E49" s="3" t="s">
        <v>1287</v>
      </c>
      <c r="F49" s="3"/>
      <c r="G49" s="46">
        <v>2</v>
      </c>
      <c r="H49" s="56"/>
      <c r="I49" s="69"/>
      <c r="J49" s="69"/>
      <c r="K49" s="70"/>
      <c r="L49" s="71"/>
      <c r="M49" s="72"/>
      <c r="N49" s="72"/>
      <c r="O49" s="69"/>
      <c r="P49" s="70"/>
      <c r="Q49" s="71"/>
      <c r="R49" s="158">
        <f>IF(M49&lt;&gt;"",M49,IF(H49&lt;&gt;"",H49,IF(D49&lt;&gt;"",D49,"")))</f>
        <v>3</v>
      </c>
      <c r="S49" s="47">
        <f>IF(P49&lt;&gt;"",P49,IF(K49&lt;&gt;"",K49,IF(G49&lt;&gt;"",G49,"")))</f>
        <v>2</v>
      </c>
    </row>
    <row r="50" spans="1:19" s="29" customFormat="1">
      <c r="D50" s="121"/>
      <c r="G50" s="121"/>
      <c r="H50" s="156"/>
      <c r="I50" s="122"/>
      <c r="J50" s="122"/>
      <c r="K50" s="122"/>
      <c r="L50" s="123"/>
      <c r="M50" s="122"/>
      <c r="N50" s="123"/>
      <c r="O50" s="122"/>
      <c r="P50" s="122"/>
      <c r="Q50" s="123"/>
      <c r="R50"/>
      <c r="S50"/>
    </row>
    <row r="51" spans="1:19" ht="112">
      <c r="A51" s="10">
        <v>517</v>
      </c>
      <c r="B51" s="3" t="s">
        <v>1288</v>
      </c>
      <c r="C51" s="3" t="s">
        <v>1289</v>
      </c>
      <c r="D51" s="46">
        <v>5</v>
      </c>
      <c r="E51" s="3" t="s">
        <v>1290</v>
      </c>
      <c r="F51" s="3"/>
      <c r="G51" s="46">
        <v>4</v>
      </c>
      <c r="H51" s="56"/>
      <c r="I51" s="69"/>
      <c r="J51" s="69"/>
      <c r="K51" s="70"/>
      <c r="L51" s="71"/>
      <c r="M51" s="72"/>
      <c r="N51" s="72"/>
      <c r="O51" s="69"/>
      <c r="P51" s="70"/>
      <c r="Q51" s="71"/>
      <c r="R51" s="158">
        <f t="shared" ref="R51:R58" si="2">IF(M51&lt;&gt;"",M51,IF(H51&lt;&gt;"",H51,IF(D51&lt;&gt;"",D51,"")))</f>
        <v>5</v>
      </c>
      <c r="S51" s="47">
        <f t="shared" ref="S51:S58" si="3">IF(P51&lt;&gt;"",P51,IF(K51&lt;&gt;"",K51,IF(G51&lt;&gt;"",G51,"")))</f>
        <v>4</v>
      </c>
    </row>
    <row r="52" spans="1:19" ht="112">
      <c r="A52" s="10">
        <v>518</v>
      </c>
      <c r="B52" s="3" t="s">
        <v>1291</v>
      </c>
      <c r="C52" s="3" t="s">
        <v>1292</v>
      </c>
      <c r="D52" s="46">
        <v>4</v>
      </c>
      <c r="E52" s="3" t="s">
        <v>1290</v>
      </c>
      <c r="F52" s="3"/>
      <c r="G52" s="46">
        <v>4</v>
      </c>
      <c r="H52" s="56"/>
      <c r="I52" s="69"/>
      <c r="J52" s="69"/>
      <c r="K52" s="70"/>
      <c r="L52" s="71"/>
      <c r="M52" s="72"/>
      <c r="N52" s="72"/>
      <c r="O52" s="69"/>
      <c r="P52" s="70"/>
      <c r="Q52" s="71"/>
      <c r="R52" s="158">
        <f t="shared" si="2"/>
        <v>4</v>
      </c>
      <c r="S52" s="47">
        <f t="shared" si="3"/>
        <v>4</v>
      </c>
    </row>
    <row r="53" spans="1:19" ht="144">
      <c r="A53" s="10">
        <v>519</v>
      </c>
      <c r="B53" s="3" t="s">
        <v>1293</v>
      </c>
      <c r="C53" s="3" t="s">
        <v>1294</v>
      </c>
      <c r="D53" s="46">
        <v>4</v>
      </c>
      <c r="E53" s="3" t="s">
        <v>1295</v>
      </c>
      <c r="F53" s="3"/>
      <c r="G53" s="46">
        <v>4</v>
      </c>
      <c r="H53" s="56"/>
      <c r="I53" s="69"/>
      <c r="J53" s="69"/>
      <c r="K53" s="70"/>
      <c r="L53" s="71"/>
      <c r="M53" s="72"/>
      <c r="N53" s="72"/>
      <c r="O53" s="69"/>
      <c r="P53" s="70"/>
      <c r="Q53" s="71"/>
      <c r="R53" s="158">
        <f t="shared" si="2"/>
        <v>4</v>
      </c>
      <c r="S53" s="47">
        <f t="shared" si="3"/>
        <v>4</v>
      </c>
    </row>
    <row r="54" spans="1:19" ht="256">
      <c r="A54" s="10">
        <v>520</v>
      </c>
      <c r="B54" s="3" t="s">
        <v>1296</v>
      </c>
      <c r="C54" s="3" t="s">
        <v>1297</v>
      </c>
      <c r="D54" s="46">
        <v>5</v>
      </c>
      <c r="E54" s="3" t="s">
        <v>1298</v>
      </c>
      <c r="F54" s="3"/>
      <c r="G54" s="46">
        <v>4</v>
      </c>
      <c r="H54" s="56"/>
      <c r="I54" s="69"/>
      <c r="J54" s="69"/>
      <c r="K54" s="70"/>
      <c r="L54" s="71"/>
      <c r="M54" s="72"/>
      <c r="N54" s="72"/>
      <c r="O54" s="69"/>
      <c r="P54" s="70"/>
      <c r="Q54" s="71"/>
      <c r="R54" s="158">
        <f t="shared" si="2"/>
        <v>5</v>
      </c>
      <c r="S54" s="47">
        <f t="shared" si="3"/>
        <v>4</v>
      </c>
    </row>
    <row r="55" spans="1:19" ht="80">
      <c r="A55" s="10">
        <v>521</v>
      </c>
      <c r="B55" s="3" t="s">
        <v>1299</v>
      </c>
      <c r="C55" s="3" t="s">
        <v>1300</v>
      </c>
      <c r="D55" s="46">
        <v>4</v>
      </c>
      <c r="E55" s="3" t="s">
        <v>1301</v>
      </c>
      <c r="F55" s="3"/>
      <c r="G55" s="46">
        <v>3</v>
      </c>
      <c r="H55" s="56"/>
      <c r="I55" s="69"/>
      <c r="J55" s="69"/>
      <c r="K55" s="70"/>
      <c r="L55" s="71"/>
      <c r="M55" s="72"/>
      <c r="N55" s="72"/>
      <c r="O55" s="69"/>
      <c r="P55" s="70"/>
      <c r="Q55" s="71"/>
      <c r="R55" s="158">
        <f t="shared" si="2"/>
        <v>4</v>
      </c>
      <c r="S55" s="47">
        <f t="shared" si="3"/>
        <v>3</v>
      </c>
    </row>
    <row r="56" spans="1:19" ht="48">
      <c r="A56" s="10">
        <v>522</v>
      </c>
      <c r="B56" s="3" t="s">
        <v>1302</v>
      </c>
      <c r="C56" s="3" t="s">
        <v>1303</v>
      </c>
      <c r="D56" s="46">
        <v>4</v>
      </c>
      <c r="E56" s="3" t="s">
        <v>1304</v>
      </c>
      <c r="F56" s="3"/>
      <c r="G56" s="46">
        <v>3</v>
      </c>
      <c r="H56" s="56"/>
      <c r="I56" s="69"/>
      <c r="J56" s="69"/>
      <c r="K56" s="70"/>
      <c r="L56" s="71"/>
      <c r="M56" s="72"/>
      <c r="N56" s="72"/>
      <c r="O56" s="69"/>
      <c r="P56" s="70"/>
      <c r="Q56" s="71"/>
      <c r="R56" s="158">
        <f t="shared" si="2"/>
        <v>4</v>
      </c>
      <c r="S56" s="47">
        <f t="shared" si="3"/>
        <v>3</v>
      </c>
    </row>
    <row r="57" spans="1:19" ht="48">
      <c r="A57" s="10">
        <v>523</v>
      </c>
      <c r="B57" s="3" t="s">
        <v>1305</v>
      </c>
      <c r="C57" s="3" t="s">
        <v>1306</v>
      </c>
      <c r="D57" s="46">
        <v>5</v>
      </c>
      <c r="E57" s="3" t="s">
        <v>1307</v>
      </c>
      <c r="F57" s="3"/>
      <c r="G57" s="46">
        <v>4</v>
      </c>
      <c r="H57" s="56"/>
      <c r="I57" s="69"/>
      <c r="J57" s="69"/>
      <c r="K57" s="70"/>
      <c r="L57" s="71"/>
      <c r="M57" s="72"/>
      <c r="N57" s="72"/>
      <c r="O57" s="69"/>
      <c r="P57" s="70"/>
      <c r="Q57" s="71"/>
      <c r="R57" s="158">
        <f t="shared" si="2"/>
        <v>5</v>
      </c>
      <c r="S57" s="47">
        <f t="shared" si="3"/>
        <v>4</v>
      </c>
    </row>
    <row r="58" spans="1:19" ht="64">
      <c r="A58" s="10">
        <v>524</v>
      </c>
      <c r="B58" s="3" t="s">
        <v>1308</v>
      </c>
      <c r="C58" s="3" t="s">
        <v>1309</v>
      </c>
      <c r="D58" s="46">
        <v>5</v>
      </c>
      <c r="E58" s="3" t="s">
        <v>1310</v>
      </c>
      <c r="F58" s="3"/>
      <c r="G58" s="46">
        <v>3</v>
      </c>
      <c r="H58" s="56"/>
      <c r="I58" s="69"/>
      <c r="J58" s="69"/>
      <c r="K58" s="70"/>
      <c r="L58" s="71"/>
      <c r="M58" s="72"/>
      <c r="N58" s="72"/>
      <c r="O58" s="69"/>
      <c r="P58" s="70"/>
      <c r="Q58" s="71"/>
      <c r="R58" s="158">
        <f t="shared" si="2"/>
        <v>5</v>
      </c>
      <c r="S58" s="47">
        <f t="shared" si="3"/>
        <v>3</v>
      </c>
    </row>
    <row r="59" spans="1:19" s="29" customFormat="1">
      <c r="D59" s="121"/>
      <c r="G59" s="121"/>
      <c r="H59" s="156"/>
      <c r="I59" s="122"/>
      <c r="J59" s="122"/>
      <c r="K59" s="122"/>
      <c r="L59" s="123"/>
      <c r="M59" s="122"/>
      <c r="N59" s="123"/>
      <c r="O59" s="122"/>
      <c r="P59" s="122"/>
      <c r="Q59" s="123"/>
      <c r="R59"/>
      <c r="S59"/>
    </row>
    <row r="60" spans="1:19" ht="32">
      <c r="A60" s="10">
        <v>525</v>
      </c>
      <c r="B60" s="3" t="s">
        <v>1311</v>
      </c>
      <c r="C60" s="3" t="s">
        <v>1312</v>
      </c>
      <c r="D60" s="46">
        <v>4</v>
      </c>
      <c r="E60" s="3" t="s">
        <v>1313</v>
      </c>
      <c r="F60" s="3"/>
      <c r="G60" s="46">
        <v>3</v>
      </c>
      <c r="H60" s="56"/>
      <c r="I60" s="69"/>
      <c r="J60" s="69"/>
      <c r="K60" s="70"/>
      <c r="L60" s="71"/>
      <c r="M60" s="72"/>
      <c r="N60" s="72"/>
      <c r="O60" s="69"/>
      <c r="P60" s="70"/>
      <c r="Q60" s="71"/>
      <c r="R60" s="158">
        <f>IF(M60&lt;&gt;"",M60,IF(H60&lt;&gt;"",H60,IF(D60&lt;&gt;"",D60,"")))</f>
        <v>4</v>
      </c>
      <c r="S60" s="47">
        <f>IF(P60&lt;&gt;"",P60,IF(K60&lt;&gt;"",K60,IF(G60&lt;&gt;"",G60,"")))</f>
        <v>3</v>
      </c>
    </row>
    <row r="61" spans="1:19" ht="48">
      <c r="A61" s="10">
        <v>526</v>
      </c>
      <c r="B61" s="3" t="s">
        <v>625</v>
      </c>
      <c r="C61" s="3" t="s">
        <v>626</v>
      </c>
      <c r="D61" s="46">
        <v>4</v>
      </c>
      <c r="E61" s="3" t="s">
        <v>1314</v>
      </c>
      <c r="F61" s="3"/>
      <c r="G61" s="46">
        <v>3</v>
      </c>
      <c r="H61" s="56"/>
      <c r="I61" s="69"/>
      <c r="J61" s="69"/>
      <c r="K61" s="70"/>
      <c r="L61" s="71"/>
      <c r="M61" s="72"/>
      <c r="N61" s="72"/>
      <c r="O61" s="69"/>
      <c r="P61" s="70"/>
      <c r="Q61" s="71"/>
      <c r="R61" s="158">
        <f>IF(M61&lt;&gt;"",M61,IF(H61&lt;&gt;"",H61,IF(D61&lt;&gt;"",D61,"")))</f>
        <v>4</v>
      </c>
      <c r="S61" s="47">
        <f>IF(P61&lt;&gt;"",P61,IF(K61&lt;&gt;"",K61,IF(G61&lt;&gt;"",G61,"")))</f>
        <v>3</v>
      </c>
    </row>
    <row r="62" spans="1:19" ht="112">
      <c r="A62" s="10">
        <v>527</v>
      </c>
      <c r="B62" s="3" t="s">
        <v>1315</v>
      </c>
      <c r="C62" s="3" t="s">
        <v>1316</v>
      </c>
      <c r="D62" s="46">
        <v>2</v>
      </c>
      <c r="E62" s="3" t="s">
        <v>1317</v>
      </c>
      <c r="F62" s="3"/>
      <c r="G62" s="46">
        <v>1</v>
      </c>
      <c r="H62" s="56">
        <v>2</v>
      </c>
      <c r="I62" s="69" t="s">
        <v>1318</v>
      </c>
      <c r="J62" s="69"/>
      <c r="K62" s="70">
        <v>2</v>
      </c>
      <c r="L62" s="71"/>
      <c r="M62" s="72"/>
      <c r="N62" s="72"/>
      <c r="O62" s="69"/>
      <c r="P62" s="70"/>
      <c r="Q62" s="71"/>
      <c r="R62" s="158">
        <f>IF(M62&lt;&gt;"",M62,IF(H62&lt;&gt;"",H62,IF(D62&lt;&gt;"",D62,"")))</f>
        <v>2</v>
      </c>
      <c r="S62" s="47">
        <f>IF(P62&lt;&gt;"",P62,IF(K62&lt;&gt;"",K62,IF(G62&lt;&gt;"",G62,"")))</f>
        <v>2</v>
      </c>
    </row>
    <row r="63" spans="1:19">
      <c r="C63" s="29"/>
      <c r="D63" s="121"/>
      <c r="E63" s="29"/>
      <c r="F63" s="29"/>
      <c r="G63" s="121"/>
      <c r="H63" s="156"/>
      <c r="I63" s="122"/>
      <c r="J63" s="122"/>
      <c r="K63" s="122"/>
      <c r="L63" s="123"/>
      <c r="M63" s="122"/>
      <c r="N63" s="123"/>
      <c r="O63" s="122"/>
      <c r="P63" s="122"/>
      <c r="Q63" s="123"/>
      <c r="S63"/>
    </row>
    <row r="64" spans="1:19">
      <c r="C64" s="29"/>
      <c r="D64" s="121"/>
      <c r="E64" s="29"/>
      <c r="F64" s="29"/>
      <c r="G64" s="121"/>
      <c r="H64" s="156"/>
      <c r="I64" s="122"/>
      <c r="J64" s="122"/>
      <c r="K64" s="122"/>
      <c r="L64" s="123"/>
      <c r="M64" s="122"/>
      <c r="N64" s="123"/>
      <c r="O64" s="122"/>
      <c r="P64" s="122"/>
      <c r="Q64" s="123"/>
      <c r="S64"/>
    </row>
    <row r="65" spans="1:19">
      <c r="C65" s="29"/>
      <c r="D65" s="121"/>
      <c r="E65" s="29"/>
      <c r="F65" s="29"/>
      <c r="G65" s="121"/>
      <c r="H65" s="156"/>
      <c r="I65" s="122"/>
      <c r="J65" s="122"/>
      <c r="K65" s="122"/>
      <c r="L65" s="123"/>
      <c r="M65" s="122"/>
      <c r="N65" s="123"/>
      <c r="O65" s="122"/>
      <c r="P65" s="122"/>
      <c r="Q65" s="123"/>
      <c r="S65"/>
    </row>
    <row r="66" spans="1:19" ht="20">
      <c r="B66" s="120" t="s">
        <v>11</v>
      </c>
      <c r="C66" s="29"/>
      <c r="D66" s="121"/>
      <c r="E66" s="29"/>
      <c r="F66" s="29"/>
      <c r="G66" s="121"/>
      <c r="H66" s="156"/>
      <c r="I66" s="122"/>
      <c r="J66" s="122"/>
      <c r="K66" s="122"/>
      <c r="L66" s="123"/>
      <c r="M66" s="122"/>
      <c r="N66" s="123"/>
      <c r="O66" s="122"/>
      <c r="P66" s="122"/>
      <c r="Q66" s="123"/>
      <c r="S66"/>
    </row>
    <row r="67" spans="1:19" ht="16">
      <c r="B67" s="124" t="s">
        <v>1319</v>
      </c>
      <c r="H67" s="156"/>
      <c r="I67" s="122"/>
      <c r="J67" s="122"/>
      <c r="K67" s="122"/>
      <c r="L67" s="123"/>
      <c r="M67" s="122"/>
      <c r="N67" s="123"/>
      <c r="O67" s="122"/>
      <c r="P67" s="122"/>
      <c r="Q67" s="123"/>
      <c r="S67"/>
    </row>
    <row r="68" spans="1:19" ht="16">
      <c r="B68" s="125" t="s">
        <v>1320</v>
      </c>
      <c r="H68" s="156"/>
      <c r="I68" s="122"/>
      <c r="J68" s="122"/>
      <c r="K68" s="122"/>
      <c r="L68" s="123"/>
      <c r="M68" s="122"/>
      <c r="N68" s="123"/>
      <c r="O68" s="122"/>
      <c r="P68" s="122"/>
      <c r="Q68" s="123"/>
      <c r="S68"/>
    </row>
    <row r="69" spans="1:19" ht="16">
      <c r="B69" s="126" t="s">
        <v>1321</v>
      </c>
      <c r="H69" s="156"/>
      <c r="I69" s="122"/>
      <c r="J69" s="122"/>
      <c r="K69" s="122"/>
      <c r="L69" s="123"/>
      <c r="M69" s="122"/>
      <c r="N69" s="123"/>
      <c r="O69" s="122"/>
      <c r="P69" s="122"/>
      <c r="Q69" s="123"/>
      <c r="S69"/>
    </row>
    <row r="70" spans="1:19" ht="16">
      <c r="B70" s="127" t="s">
        <v>1322</v>
      </c>
      <c r="H70" s="156"/>
      <c r="I70" s="122"/>
      <c r="J70" s="122"/>
      <c r="K70" s="122"/>
      <c r="L70" s="123"/>
      <c r="M70" s="122"/>
      <c r="N70" s="123"/>
      <c r="O70" s="122"/>
      <c r="P70" s="122"/>
      <c r="Q70" s="123"/>
      <c r="S70"/>
    </row>
    <row r="71" spans="1:19" s="29" customFormat="1">
      <c r="D71" s="121"/>
      <c r="G71" s="121"/>
      <c r="H71" s="156"/>
      <c r="I71" s="122"/>
      <c r="J71" s="122"/>
      <c r="K71" s="122"/>
      <c r="L71" s="123"/>
      <c r="M71" s="122"/>
      <c r="N71" s="123"/>
      <c r="O71" s="122"/>
      <c r="P71" s="122"/>
      <c r="Q71" s="123"/>
      <c r="R71"/>
      <c r="S71"/>
    </row>
    <row r="72" spans="1:19" ht="144">
      <c r="A72" s="10">
        <v>528</v>
      </c>
      <c r="B72" s="128" t="s">
        <v>1323</v>
      </c>
      <c r="C72" s="111" t="s">
        <v>1324</v>
      </c>
      <c r="D72" s="109">
        <v>4</v>
      </c>
      <c r="E72" s="111" t="s">
        <v>1325</v>
      </c>
      <c r="F72" s="111"/>
      <c r="G72" s="109">
        <v>3</v>
      </c>
      <c r="H72" s="56"/>
      <c r="I72" s="69"/>
      <c r="J72" s="69"/>
      <c r="K72" s="70"/>
      <c r="L72" s="71"/>
      <c r="M72" s="72"/>
      <c r="N72" s="72"/>
      <c r="O72" s="69"/>
      <c r="P72" s="70"/>
      <c r="Q72" s="71"/>
      <c r="R72" s="158">
        <f>IF(M72&lt;&gt;"",M72,IF(H72&lt;&gt;"",H72,IF(D72&lt;&gt;"",D72,"")))</f>
        <v>4</v>
      </c>
      <c r="S72" s="47">
        <f>IF(P72&lt;&gt;"",P72,IF(K72&lt;&gt;"",K72,IF(G72&lt;&gt;"",G72,"")))</f>
        <v>3</v>
      </c>
    </row>
    <row r="73" spans="1:19" ht="160">
      <c r="A73" s="10">
        <v>529</v>
      </c>
      <c r="B73" s="128" t="s">
        <v>1326</v>
      </c>
      <c r="C73" s="111" t="s">
        <v>1327</v>
      </c>
      <c r="D73" s="109">
        <v>4</v>
      </c>
      <c r="E73" s="111" t="s">
        <v>1328</v>
      </c>
      <c r="F73" s="111"/>
      <c r="G73" s="109">
        <v>3</v>
      </c>
      <c r="H73" s="56"/>
      <c r="I73" s="69"/>
      <c r="J73" s="69"/>
      <c r="K73" s="70"/>
      <c r="L73" s="71"/>
      <c r="M73" s="72"/>
      <c r="N73" s="72"/>
      <c r="O73" s="69"/>
      <c r="P73" s="70"/>
      <c r="Q73" s="71"/>
      <c r="R73" s="158">
        <f>IF(M73&lt;&gt;"",M73,IF(H73&lt;&gt;"",H73,IF(D73&lt;&gt;"",D73,"")))</f>
        <v>4</v>
      </c>
      <c r="S73" s="47">
        <f>IF(P73&lt;&gt;"",P73,IF(K73&lt;&gt;"",K73,IF(G73&lt;&gt;"",G73,"")))</f>
        <v>3</v>
      </c>
    </row>
    <row r="74" spans="1:19" ht="144">
      <c r="A74" s="10">
        <v>530</v>
      </c>
      <c r="B74" s="128" t="s">
        <v>1329</v>
      </c>
      <c r="C74" s="111" t="s">
        <v>1330</v>
      </c>
      <c r="D74" s="109">
        <v>4</v>
      </c>
      <c r="E74" s="111" t="s">
        <v>1331</v>
      </c>
      <c r="F74" s="111"/>
      <c r="G74" s="109">
        <v>3</v>
      </c>
      <c r="H74" s="56"/>
      <c r="I74" s="69"/>
      <c r="J74" s="69"/>
      <c r="K74" s="70"/>
      <c r="L74" s="71"/>
      <c r="M74" s="72"/>
      <c r="N74" s="72"/>
      <c r="O74" s="69"/>
      <c r="P74" s="70"/>
      <c r="Q74" s="71"/>
      <c r="R74" s="158">
        <f>IF(M74&lt;&gt;"",M74,IF(H74&lt;&gt;"",H74,IF(D74&lt;&gt;"",D74,"")))</f>
        <v>4</v>
      </c>
      <c r="S74" s="47">
        <f>IF(P74&lt;&gt;"",P74,IF(K74&lt;&gt;"",K74,IF(G74&lt;&gt;"",G74,"")))</f>
        <v>3</v>
      </c>
    </row>
    <row r="75" spans="1:19" ht="80">
      <c r="A75" s="10">
        <v>531</v>
      </c>
      <c r="B75" s="128" t="s">
        <v>1332</v>
      </c>
      <c r="C75" s="111" t="s">
        <v>1333</v>
      </c>
      <c r="D75" s="109">
        <v>3</v>
      </c>
      <c r="E75" s="111" t="s">
        <v>1334</v>
      </c>
      <c r="F75" s="111"/>
      <c r="G75" s="109">
        <v>3</v>
      </c>
      <c r="H75" s="56"/>
      <c r="I75" s="69"/>
      <c r="J75" s="69"/>
      <c r="K75" s="70"/>
      <c r="L75" s="71"/>
      <c r="M75" s="72"/>
      <c r="N75" s="72"/>
      <c r="O75" s="69"/>
      <c r="P75" s="70"/>
      <c r="Q75" s="71"/>
      <c r="R75" s="158">
        <f>IF(M75&lt;&gt;"",M75,IF(H75&lt;&gt;"",H75,IF(D75&lt;&gt;"",D75,"")))</f>
        <v>3</v>
      </c>
      <c r="S75" s="47">
        <f>IF(P75&lt;&gt;"",P75,IF(K75&lt;&gt;"",K75,IF(G75&lt;&gt;"",G75,"")))</f>
        <v>3</v>
      </c>
    </row>
    <row r="76" spans="1:19" ht="112">
      <c r="A76" s="10">
        <v>532</v>
      </c>
      <c r="B76" s="128" t="s">
        <v>1335</v>
      </c>
      <c r="C76" s="111" t="s">
        <v>1336</v>
      </c>
      <c r="D76" s="109">
        <v>4</v>
      </c>
      <c r="E76" s="111" t="s">
        <v>1337</v>
      </c>
      <c r="F76" s="111"/>
      <c r="G76" s="109">
        <v>3</v>
      </c>
      <c r="H76" s="56"/>
      <c r="I76" s="69"/>
      <c r="J76" s="69"/>
      <c r="K76" s="70"/>
      <c r="L76" s="71"/>
      <c r="M76" s="72"/>
      <c r="N76" s="72"/>
      <c r="O76" s="69"/>
      <c r="P76" s="70"/>
      <c r="Q76" s="71"/>
      <c r="R76" s="158">
        <f>IF(M76&lt;&gt;"",M76,IF(H76&lt;&gt;"",H76,IF(D76&lt;&gt;"",D76,"")))</f>
        <v>4</v>
      </c>
      <c r="S76" s="47">
        <f>IF(P76&lt;&gt;"",P76,IF(K76&lt;&gt;"",K76,IF(G76&lt;&gt;"",G76,"")))</f>
        <v>3</v>
      </c>
    </row>
    <row r="77" spans="1:19" s="29" customFormat="1">
      <c r="D77" s="121"/>
      <c r="G77" s="121"/>
      <c r="H77" s="156"/>
      <c r="I77" s="122"/>
      <c r="J77" s="122"/>
      <c r="K77" s="122"/>
      <c r="L77" s="123"/>
      <c r="M77" s="122"/>
      <c r="N77" s="123"/>
      <c r="O77" s="122"/>
      <c r="P77" s="122"/>
      <c r="Q77" s="123"/>
      <c r="R77"/>
      <c r="S77"/>
    </row>
    <row r="78" spans="1:19" ht="192">
      <c r="A78" s="10">
        <v>533</v>
      </c>
      <c r="B78" s="129" t="s">
        <v>1338</v>
      </c>
      <c r="C78" s="111" t="s">
        <v>1339</v>
      </c>
      <c r="D78" s="109">
        <v>5</v>
      </c>
      <c r="E78" s="111" t="s">
        <v>855</v>
      </c>
      <c r="F78" s="111"/>
      <c r="G78" s="109">
        <v>3</v>
      </c>
      <c r="H78" s="56">
        <v>5</v>
      </c>
      <c r="I78" s="69" t="s">
        <v>1692</v>
      </c>
      <c r="J78" s="69"/>
      <c r="K78" s="70">
        <v>4</v>
      </c>
      <c r="L78" s="71" t="s">
        <v>1698</v>
      </c>
      <c r="M78" s="72"/>
      <c r="N78" s="72"/>
      <c r="O78" s="69"/>
      <c r="P78" s="70"/>
      <c r="Q78" s="71"/>
      <c r="R78" s="158">
        <f>IF(M78&lt;&gt;"",M78,IF(H78&lt;&gt;"",H78,IF(D78&lt;&gt;"",D78,"")))</f>
        <v>5</v>
      </c>
      <c r="S78" s="47">
        <f>IF(P78&lt;&gt;"",P78,IF(K78&lt;&gt;"",K78,IF(G78&lt;&gt;"",G78,"")))</f>
        <v>4</v>
      </c>
    </row>
    <row r="79" spans="1:19" ht="144">
      <c r="A79" s="10">
        <v>534</v>
      </c>
      <c r="B79" s="129" t="s">
        <v>1340</v>
      </c>
      <c r="C79" s="111" t="s">
        <v>1341</v>
      </c>
      <c r="D79" s="109">
        <v>5</v>
      </c>
      <c r="E79" s="111" t="s">
        <v>847</v>
      </c>
      <c r="F79" s="111"/>
      <c r="G79" s="109">
        <v>3</v>
      </c>
      <c r="H79" s="56"/>
      <c r="I79" s="69"/>
      <c r="J79" s="69"/>
      <c r="K79" s="70"/>
      <c r="L79" s="71"/>
      <c r="M79" s="72"/>
      <c r="N79" s="72"/>
      <c r="O79" s="69"/>
      <c r="P79" s="70"/>
      <c r="Q79" s="71"/>
      <c r="R79" s="158">
        <f>IF(M79&lt;&gt;"",M79,IF(H79&lt;&gt;"",H79,IF(D79&lt;&gt;"",D79,"")))</f>
        <v>5</v>
      </c>
      <c r="S79" s="47">
        <f>IF(P79&lt;&gt;"",P79,IF(K79&lt;&gt;"",K79,IF(G79&lt;&gt;"",G79,"")))</f>
        <v>3</v>
      </c>
    </row>
    <row r="80" spans="1:19" ht="48">
      <c r="A80" s="10">
        <v>535</v>
      </c>
      <c r="B80" s="129" t="s">
        <v>1342</v>
      </c>
      <c r="C80" s="111" t="s">
        <v>1343</v>
      </c>
      <c r="D80" s="109">
        <v>5</v>
      </c>
      <c r="E80" s="111" t="s">
        <v>1344</v>
      </c>
      <c r="F80" s="111"/>
      <c r="G80" s="109">
        <v>2</v>
      </c>
      <c r="H80" s="56"/>
      <c r="I80" s="69"/>
      <c r="J80" s="69"/>
      <c r="K80" s="70"/>
      <c r="L80" s="71"/>
      <c r="M80" s="72"/>
      <c r="N80" s="72"/>
      <c r="O80" s="69"/>
      <c r="P80" s="70"/>
      <c r="Q80" s="71"/>
      <c r="R80" s="158">
        <f>IF(M80&lt;&gt;"",M80,IF(H80&lt;&gt;"",H80,IF(D80&lt;&gt;"",D80,"")))</f>
        <v>5</v>
      </c>
      <c r="S80" s="47">
        <f>IF(P80&lt;&gt;"",P80,IF(K80&lt;&gt;"",K80,IF(G80&lt;&gt;"",G80,"")))</f>
        <v>2</v>
      </c>
    </row>
    <row r="81" spans="1:19" ht="256">
      <c r="A81" s="10">
        <v>536</v>
      </c>
      <c r="B81" s="129" t="s">
        <v>874</v>
      </c>
      <c r="C81" s="111" t="s">
        <v>875</v>
      </c>
      <c r="D81" s="109">
        <v>5</v>
      </c>
      <c r="E81" s="111" t="s">
        <v>1298</v>
      </c>
      <c r="F81" s="111"/>
      <c r="G81" s="109">
        <v>4</v>
      </c>
      <c r="H81" s="56"/>
      <c r="I81" s="69"/>
      <c r="J81" s="69"/>
      <c r="K81" s="70"/>
      <c r="L81" s="71"/>
      <c r="M81" s="72"/>
      <c r="N81" s="72"/>
      <c r="O81" s="69"/>
      <c r="P81" s="70"/>
      <c r="Q81" s="71"/>
      <c r="R81" s="158">
        <f>IF(M81&lt;&gt;"",M81,IF(H81&lt;&gt;"",H81,IF(D81&lt;&gt;"",D81,"")))</f>
        <v>5</v>
      </c>
      <c r="S81" s="47">
        <f>IF(P81&lt;&gt;"",P81,IF(K81&lt;&gt;"",K81,IF(G81&lt;&gt;"",G81,"")))</f>
        <v>4</v>
      </c>
    </row>
    <row r="82" spans="1:19" ht="48">
      <c r="A82" s="10">
        <v>537</v>
      </c>
      <c r="B82" s="129" t="s">
        <v>1345</v>
      </c>
      <c r="C82" s="111" t="s">
        <v>1346</v>
      </c>
      <c r="D82" s="109">
        <v>4</v>
      </c>
      <c r="E82" s="111" t="s">
        <v>1347</v>
      </c>
      <c r="F82" s="111"/>
      <c r="G82" s="109">
        <v>3</v>
      </c>
      <c r="H82" s="56"/>
      <c r="I82" s="69"/>
      <c r="J82" s="69"/>
      <c r="K82" s="70"/>
      <c r="L82" s="71"/>
      <c r="M82" s="72"/>
      <c r="N82" s="72"/>
      <c r="O82" s="69"/>
      <c r="P82" s="70"/>
      <c r="Q82" s="71"/>
      <c r="R82" s="158">
        <f>IF(M82&lt;&gt;"",M82,IF(H82&lt;&gt;"",H82,IF(D82&lt;&gt;"",D82,"")))</f>
        <v>4</v>
      </c>
      <c r="S82" s="47">
        <f>IF(P82&lt;&gt;"",P82,IF(K82&lt;&gt;"",K82,IF(G82&lt;&gt;"",G82,"")))</f>
        <v>3</v>
      </c>
    </row>
    <row r="83" spans="1:19" s="29" customFormat="1">
      <c r="D83" s="121"/>
      <c r="G83" s="121"/>
      <c r="H83" s="156"/>
      <c r="I83" s="122"/>
      <c r="J83" s="122"/>
      <c r="K83" s="122"/>
      <c r="L83" s="123"/>
      <c r="M83" s="122"/>
      <c r="N83" s="123"/>
      <c r="O83" s="122"/>
      <c r="P83" s="122"/>
      <c r="Q83" s="123"/>
      <c r="R83"/>
      <c r="S83"/>
    </row>
    <row r="84" spans="1:19" ht="192">
      <c r="A84" s="10">
        <v>538</v>
      </c>
      <c r="B84" s="130" t="s">
        <v>1348</v>
      </c>
      <c r="C84" s="111" t="s">
        <v>1349</v>
      </c>
      <c r="D84" s="109">
        <v>4</v>
      </c>
      <c r="E84" s="111" t="s">
        <v>895</v>
      </c>
      <c r="F84" s="111"/>
      <c r="G84" s="109">
        <v>2</v>
      </c>
      <c r="H84" s="56">
        <v>4</v>
      </c>
      <c r="I84" s="69" t="s">
        <v>1692</v>
      </c>
      <c r="J84" s="69"/>
      <c r="K84" s="70">
        <v>2</v>
      </c>
      <c r="L84" s="71" t="s">
        <v>1699</v>
      </c>
      <c r="M84" s="72"/>
      <c r="N84" s="72"/>
      <c r="O84" s="69"/>
      <c r="P84" s="70"/>
      <c r="Q84" s="71"/>
      <c r="R84" s="158">
        <f>IF(M84&lt;&gt;"",M84,IF(H84&lt;&gt;"",H84,IF(D84&lt;&gt;"",D84,"")))</f>
        <v>4</v>
      </c>
      <c r="S84" s="47">
        <f>IF(P84&lt;&gt;"",P84,IF(K84&lt;&gt;"",K84,IF(G84&lt;&gt;"",G84,"")))</f>
        <v>2</v>
      </c>
    </row>
    <row r="85" spans="1:19" ht="144">
      <c r="A85" s="10">
        <v>539</v>
      </c>
      <c r="B85" s="130" t="s">
        <v>1350</v>
      </c>
      <c r="C85" s="111" t="s">
        <v>1351</v>
      </c>
      <c r="D85" s="109">
        <v>3</v>
      </c>
      <c r="E85" s="111" t="s">
        <v>1352</v>
      </c>
      <c r="F85" s="111"/>
      <c r="G85" s="109">
        <v>2</v>
      </c>
      <c r="H85" s="56">
        <v>4</v>
      </c>
      <c r="I85" s="69" t="s">
        <v>1353</v>
      </c>
      <c r="J85" s="69"/>
      <c r="K85" s="70">
        <v>2</v>
      </c>
      <c r="L85" s="71" t="s">
        <v>1700</v>
      </c>
      <c r="M85" s="72"/>
      <c r="N85" s="72"/>
      <c r="O85" s="69"/>
      <c r="P85" s="70"/>
      <c r="Q85" s="71"/>
      <c r="R85" s="158">
        <f>IF(M85&lt;&gt;"",M85,IF(H85&lt;&gt;"",H85,IF(D85&lt;&gt;"",D85,"")))</f>
        <v>4</v>
      </c>
      <c r="S85" s="47">
        <f>IF(P85&lt;&gt;"",P85,IF(K85&lt;&gt;"",K85,IF(G85&lt;&gt;"",G85,"")))</f>
        <v>2</v>
      </c>
    </row>
    <row r="86" spans="1:19" ht="112">
      <c r="A86" s="10">
        <v>540</v>
      </c>
      <c r="B86" s="130" t="s">
        <v>1354</v>
      </c>
      <c r="C86" s="111" t="s">
        <v>1355</v>
      </c>
      <c r="D86" s="109">
        <v>3</v>
      </c>
      <c r="E86" s="111" t="s">
        <v>1356</v>
      </c>
      <c r="F86" s="111"/>
      <c r="G86" s="109">
        <v>1</v>
      </c>
      <c r="H86" s="56">
        <v>3</v>
      </c>
      <c r="I86" s="69" t="s">
        <v>1357</v>
      </c>
      <c r="J86" s="69"/>
      <c r="K86" s="70">
        <v>2</v>
      </c>
      <c r="L86" s="71" t="s">
        <v>1701</v>
      </c>
      <c r="M86" s="72"/>
      <c r="N86" s="72"/>
      <c r="O86" s="69"/>
      <c r="P86" s="70"/>
      <c r="Q86" s="71"/>
      <c r="R86" s="158">
        <f>IF(M86&lt;&gt;"",M86,IF(H86&lt;&gt;"",H86,IF(D86&lt;&gt;"",D86,"")))</f>
        <v>3</v>
      </c>
      <c r="S86" s="47">
        <f>IF(P86&lt;&gt;"",P86,IF(K86&lt;&gt;"",K86,IF(G86&lt;&gt;"",G86,"")))</f>
        <v>2</v>
      </c>
    </row>
    <row r="87" spans="1:19" ht="144">
      <c r="A87" s="10">
        <v>541</v>
      </c>
      <c r="B87" s="130" t="s">
        <v>1358</v>
      </c>
      <c r="C87" s="111" t="s">
        <v>1359</v>
      </c>
      <c r="D87" s="109">
        <v>3</v>
      </c>
      <c r="E87" s="111" t="s">
        <v>1360</v>
      </c>
      <c r="F87" s="111"/>
      <c r="G87" s="109">
        <v>2</v>
      </c>
      <c r="H87" s="56">
        <v>3</v>
      </c>
      <c r="I87" s="69" t="s">
        <v>1361</v>
      </c>
      <c r="J87" s="69"/>
      <c r="K87" s="70">
        <v>3</v>
      </c>
      <c r="L87" s="71" t="s">
        <v>1702</v>
      </c>
      <c r="M87" s="72"/>
      <c r="N87" s="72"/>
      <c r="O87" s="69"/>
      <c r="P87" s="70"/>
      <c r="Q87" s="71"/>
      <c r="R87" s="158">
        <f>IF(M87&lt;&gt;"",M87,IF(H87&lt;&gt;"",H87,IF(D87&lt;&gt;"",D87,"")))</f>
        <v>3</v>
      </c>
      <c r="S87" s="47">
        <f>IF(P87&lt;&gt;"",P87,IF(K87&lt;&gt;"",K87,IF(G87&lt;&gt;"",G87,"")))</f>
        <v>3</v>
      </c>
    </row>
    <row r="88" spans="1:19" s="29" customFormat="1">
      <c r="D88" s="121"/>
      <c r="G88" s="121"/>
      <c r="H88" s="156"/>
      <c r="I88" s="122"/>
      <c r="J88" s="122"/>
      <c r="K88" s="122"/>
      <c r="L88" s="123"/>
      <c r="M88" s="122"/>
      <c r="N88" s="123"/>
      <c r="O88" s="122"/>
      <c r="P88" s="122"/>
      <c r="Q88" s="123"/>
      <c r="R88"/>
      <c r="S88"/>
    </row>
    <row r="89" spans="1:19" ht="350">
      <c r="A89" s="10">
        <v>542</v>
      </c>
      <c r="B89" s="129" t="s">
        <v>1362</v>
      </c>
      <c r="C89" s="111" t="s">
        <v>1363</v>
      </c>
      <c r="D89" s="109">
        <v>5</v>
      </c>
      <c r="E89" s="111" t="s">
        <v>1364</v>
      </c>
      <c r="F89" s="111"/>
      <c r="G89" s="109">
        <v>4</v>
      </c>
      <c r="H89" s="56"/>
      <c r="I89" s="69"/>
      <c r="J89" s="69"/>
      <c r="K89" s="70"/>
      <c r="L89" s="71"/>
      <c r="M89" s="72"/>
      <c r="N89" s="72"/>
      <c r="O89" s="69"/>
      <c r="P89" s="70"/>
      <c r="Q89" s="71"/>
      <c r="R89" s="158">
        <f>IF(M89&lt;&gt;"",M89,IF(H89&lt;&gt;"",H89,IF(D89&lt;&gt;"",D89,"")))</f>
        <v>5</v>
      </c>
      <c r="S89" s="47">
        <f>IF(P89&lt;&gt;"",P89,IF(K89&lt;&gt;"",K89,IF(G89&lt;&gt;"",G89,"")))</f>
        <v>4</v>
      </c>
    </row>
    <row r="90" spans="1:19" ht="32">
      <c r="A90" s="10">
        <v>543</v>
      </c>
      <c r="B90" s="129" t="s">
        <v>1365</v>
      </c>
      <c r="C90" s="111" t="s">
        <v>1366</v>
      </c>
      <c r="D90" s="109">
        <v>4</v>
      </c>
      <c r="E90" s="111" t="s">
        <v>1367</v>
      </c>
      <c r="F90" s="111"/>
      <c r="G90" s="109">
        <v>2</v>
      </c>
      <c r="H90" s="56"/>
      <c r="I90" s="69"/>
      <c r="J90" s="69"/>
      <c r="K90" s="70"/>
      <c r="L90" s="71"/>
      <c r="M90" s="72"/>
      <c r="N90" s="72"/>
      <c r="O90" s="69"/>
      <c r="P90" s="70"/>
      <c r="Q90" s="71"/>
      <c r="R90" s="158">
        <f>IF(M90&lt;&gt;"",M90,IF(H90&lt;&gt;"",H90,IF(D90&lt;&gt;"",D90,"")))</f>
        <v>4</v>
      </c>
      <c r="S90" s="47">
        <f>IF(P90&lt;&gt;"",P90,IF(K90&lt;&gt;"",K90,IF(G90&lt;&gt;"",G90,"")))</f>
        <v>2</v>
      </c>
    </row>
    <row r="91" spans="1:19" ht="48">
      <c r="A91" s="10">
        <v>544</v>
      </c>
      <c r="B91" s="129" t="s">
        <v>1368</v>
      </c>
      <c r="C91" s="111" t="s">
        <v>1369</v>
      </c>
      <c r="D91" s="109">
        <v>4</v>
      </c>
      <c r="E91" s="111" t="s">
        <v>1370</v>
      </c>
      <c r="F91" s="111"/>
      <c r="G91" s="109">
        <v>2</v>
      </c>
      <c r="H91" s="56"/>
      <c r="I91" s="69"/>
      <c r="J91" s="69"/>
      <c r="K91" s="70"/>
      <c r="L91" s="71"/>
      <c r="M91" s="72"/>
      <c r="N91" s="72"/>
      <c r="O91" s="69"/>
      <c r="P91" s="70"/>
      <c r="Q91" s="71"/>
      <c r="R91" s="158">
        <f>IF(M91&lt;&gt;"",M91,IF(H91&lt;&gt;"",H91,IF(D91&lt;&gt;"",D91,"")))</f>
        <v>4</v>
      </c>
      <c r="S91" s="47">
        <f>IF(P91&lt;&gt;"",P91,IF(K91&lt;&gt;"",K91,IF(G91&lt;&gt;"",G91,"")))</f>
        <v>2</v>
      </c>
    </row>
    <row r="92" spans="1:19" ht="192">
      <c r="A92" s="10">
        <v>545</v>
      </c>
      <c r="B92" s="128" t="s">
        <v>1371</v>
      </c>
      <c r="C92" s="111" t="s">
        <v>1372</v>
      </c>
      <c r="D92" s="109">
        <v>4</v>
      </c>
      <c r="E92" s="111" t="s">
        <v>1373</v>
      </c>
      <c r="F92" s="111"/>
      <c r="G92" s="109">
        <v>2</v>
      </c>
      <c r="H92" s="56">
        <v>4</v>
      </c>
      <c r="I92" s="69" t="s">
        <v>1374</v>
      </c>
      <c r="J92" s="69"/>
      <c r="K92" s="70">
        <v>3</v>
      </c>
      <c r="L92" s="71" t="s">
        <v>1703</v>
      </c>
      <c r="M92" s="72"/>
      <c r="N92" s="72"/>
      <c r="O92" s="69"/>
      <c r="P92" s="70"/>
      <c r="Q92" s="71"/>
      <c r="R92" s="158">
        <f>IF(M92&lt;&gt;"",M92,IF(H92&lt;&gt;"",H92,IF(D92&lt;&gt;"",D92,"")))</f>
        <v>4</v>
      </c>
      <c r="S92" s="47">
        <f>IF(P92&lt;&gt;"",P92,IF(K92&lt;&gt;"",K92,IF(G92&lt;&gt;"",G92,"")))</f>
        <v>3</v>
      </c>
    </row>
    <row r="93" spans="1:19" s="29" customFormat="1">
      <c r="D93" s="121"/>
      <c r="G93" s="121"/>
      <c r="H93" s="156"/>
      <c r="I93" s="122"/>
      <c r="J93" s="122"/>
      <c r="K93" s="122"/>
      <c r="L93" s="123"/>
      <c r="M93" s="122"/>
      <c r="N93" s="123"/>
      <c r="O93" s="122"/>
      <c r="P93" s="122"/>
      <c r="Q93" s="123"/>
      <c r="R93"/>
      <c r="S93"/>
    </row>
    <row r="94" spans="1:19" ht="365">
      <c r="A94" s="10">
        <v>546</v>
      </c>
      <c r="B94" s="131" t="s">
        <v>872</v>
      </c>
      <c r="C94" s="111" t="s">
        <v>1375</v>
      </c>
      <c r="D94" s="109">
        <v>5</v>
      </c>
      <c r="E94" s="111" t="s">
        <v>1376</v>
      </c>
      <c r="F94" s="111"/>
      <c r="G94" s="109">
        <v>5</v>
      </c>
      <c r="H94" s="56"/>
      <c r="I94" s="69"/>
      <c r="J94" s="69"/>
      <c r="K94" s="70"/>
      <c r="L94" s="71"/>
      <c r="M94" s="72"/>
      <c r="N94" s="72"/>
      <c r="O94" s="69"/>
      <c r="P94" s="70"/>
      <c r="Q94" s="71"/>
      <c r="R94" s="158">
        <f>IF(M94&lt;&gt;"",M94,IF(H94&lt;&gt;"",H94,IF(D94&lt;&gt;"",D94,"")))</f>
        <v>5</v>
      </c>
      <c r="S94" s="47">
        <f>IF(P94&lt;&gt;"",P94,IF(K94&lt;&gt;"",K94,IF(G94&lt;&gt;"",G94,"")))</f>
        <v>5</v>
      </c>
    </row>
    <row r="95" spans="1:19" ht="176">
      <c r="A95" s="10">
        <v>547</v>
      </c>
      <c r="B95" s="131" t="s">
        <v>1377</v>
      </c>
      <c r="C95" s="111" t="s">
        <v>1378</v>
      </c>
      <c r="D95" s="109">
        <v>5</v>
      </c>
      <c r="E95" s="111" t="s">
        <v>885</v>
      </c>
      <c r="F95" s="111"/>
      <c r="G95" s="109">
        <v>4</v>
      </c>
      <c r="H95" s="56"/>
      <c r="I95" s="69"/>
      <c r="J95" s="69"/>
      <c r="K95" s="70"/>
      <c r="L95" s="71"/>
      <c r="M95" s="72"/>
      <c r="N95" s="72"/>
      <c r="O95" s="69"/>
      <c r="P95" s="70"/>
      <c r="Q95" s="71"/>
      <c r="R95" s="158">
        <f>IF(M95&lt;&gt;"",M95,IF(H95&lt;&gt;"",H95,IF(D95&lt;&gt;"",D95,"")))</f>
        <v>5</v>
      </c>
      <c r="S95" s="47">
        <f>IF(P95&lt;&gt;"",P95,IF(K95&lt;&gt;"",K95,IF(G95&lt;&gt;"",G95,"")))</f>
        <v>4</v>
      </c>
    </row>
    <row r="96" spans="1:19" ht="48">
      <c r="A96" s="10">
        <v>548</v>
      </c>
      <c r="B96" s="131" t="s">
        <v>1379</v>
      </c>
      <c r="C96" s="111" t="s">
        <v>1380</v>
      </c>
      <c r="D96" s="109">
        <v>5</v>
      </c>
      <c r="E96" s="111" t="s">
        <v>1381</v>
      </c>
      <c r="F96" s="111"/>
      <c r="G96" s="109">
        <v>4</v>
      </c>
      <c r="H96" s="56"/>
      <c r="I96" s="69"/>
      <c r="J96" s="69"/>
      <c r="K96" s="70"/>
      <c r="L96" s="71"/>
      <c r="M96" s="72"/>
      <c r="N96" s="72"/>
      <c r="O96" s="69"/>
      <c r="P96" s="70"/>
      <c r="Q96" s="71"/>
      <c r="R96" s="158">
        <f>IF(M96&lt;&gt;"",M96,IF(H96&lt;&gt;"",H96,IF(D96&lt;&gt;"",D96,"")))</f>
        <v>5</v>
      </c>
      <c r="S96" s="47">
        <f>IF(P96&lt;&gt;"",P96,IF(K96&lt;&gt;"",K96,IF(G96&lt;&gt;"",G96,"")))</f>
        <v>4</v>
      </c>
    </row>
    <row r="97" spans="1:19" ht="176">
      <c r="A97" s="10">
        <v>549</v>
      </c>
      <c r="B97" s="131" t="s">
        <v>1382</v>
      </c>
      <c r="C97" s="111" t="s">
        <v>1383</v>
      </c>
      <c r="D97" s="109">
        <v>5</v>
      </c>
      <c r="E97" s="111" t="s">
        <v>885</v>
      </c>
      <c r="F97" s="111"/>
      <c r="G97" s="109">
        <v>4</v>
      </c>
      <c r="H97" s="56"/>
      <c r="I97" s="69"/>
      <c r="J97" s="69"/>
      <c r="K97" s="70"/>
      <c r="L97" s="71"/>
      <c r="M97" s="72"/>
      <c r="N97" s="72"/>
      <c r="O97" s="69"/>
      <c r="P97" s="70"/>
      <c r="Q97" s="71"/>
      <c r="R97" s="158">
        <f>IF(M97&lt;&gt;"",M97,IF(H97&lt;&gt;"",H97,IF(D97&lt;&gt;"",D97,"")))</f>
        <v>5</v>
      </c>
      <c r="S97" s="47">
        <f>IF(P97&lt;&gt;"",P97,IF(K97&lt;&gt;"",K97,IF(G97&lt;&gt;"",G97,"")))</f>
        <v>4</v>
      </c>
    </row>
    <row r="98" spans="1:19" ht="272">
      <c r="A98" s="10">
        <v>550</v>
      </c>
      <c r="B98" s="131" t="s">
        <v>886</v>
      </c>
      <c r="C98" s="111" t="s">
        <v>887</v>
      </c>
      <c r="D98" s="109">
        <v>5</v>
      </c>
      <c r="E98" s="111" t="s">
        <v>877</v>
      </c>
      <c r="F98" s="111"/>
      <c r="G98" s="109">
        <v>4</v>
      </c>
      <c r="H98" s="56"/>
      <c r="I98" s="69"/>
      <c r="J98" s="69"/>
      <c r="K98" s="70"/>
      <c r="L98" s="71"/>
      <c r="M98" s="72"/>
      <c r="N98" s="72"/>
      <c r="O98" s="69"/>
      <c r="P98" s="70"/>
      <c r="Q98" s="71"/>
      <c r="R98" s="158">
        <f>IF(M98&lt;&gt;"",M98,IF(H98&lt;&gt;"",H98,IF(D98&lt;&gt;"",D98,"")))</f>
        <v>5</v>
      </c>
      <c r="S98" s="47">
        <f>IF(P98&lt;&gt;"",P98,IF(K98&lt;&gt;"",K98,IF(G98&lt;&gt;"",G98,"")))</f>
        <v>4</v>
      </c>
    </row>
    <row r="99" spans="1:19" s="29" customFormat="1">
      <c r="D99" s="121"/>
      <c r="G99" s="121"/>
      <c r="H99" s="156"/>
      <c r="I99" s="122"/>
      <c r="J99" s="122"/>
      <c r="K99" s="122"/>
      <c r="L99" s="123"/>
      <c r="M99" s="122"/>
      <c r="N99" s="123"/>
      <c r="O99" s="122"/>
      <c r="P99" s="122"/>
      <c r="Q99" s="123"/>
      <c r="R99"/>
      <c r="S99"/>
    </row>
    <row r="100" spans="1:19" ht="32">
      <c r="A100" s="10">
        <v>551</v>
      </c>
      <c r="B100" s="130" t="s">
        <v>1384</v>
      </c>
      <c r="C100" s="111" t="s">
        <v>1385</v>
      </c>
      <c r="D100" s="109">
        <v>4</v>
      </c>
      <c r="E100" s="111" t="s">
        <v>1386</v>
      </c>
      <c r="F100" s="111"/>
      <c r="G100" s="109">
        <v>3</v>
      </c>
      <c r="H100" s="56"/>
      <c r="I100" s="69"/>
      <c r="J100" s="69"/>
      <c r="K100" s="70"/>
      <c r="L100" s="71"/>
      <c r="M100" s="72"/>
      <c r="N100" s="72"/>
      <c r="O100" s="69"/>
      <c r="P100" s="70"/>
      <c r="Q100" s="71"/>
      <c r="R100" s="158">
        <f>IF(M100&lt;&gt;"",M100,IF(H100&lt;&gt;"",H100,IF(D100&lt;&gt;"",D100,"")))</f>
        <v>4</v>
      </c>
      <c r="S100" s="47">
        <f>IF(P100&lt;&gt;"",P100,IF(K100&lt;&gt;"",K100,IF(G100&lt;&gt;"",G100,"")))</f>
        <v>3</v>
      </c>
    </row>
    <row r="101" spans="1:19" ht="112">
      <c r="A101" s="10">
        <v>552</v>
      </c>
      <c r="B101" s="130" t="s">
        <v>1387</v>
      </c>
      <c r="C101" s="111" t="s">
        <v>1388</v>
      </c>
      <c r="D101" s="109">
        <v>4</v>
      </c>
      <c r="E101" s="111" t="s">
        <v>642</v>
      </c>
      <c r="F101" s="111"/>
      <c r="G101" s="109">
        <v>3</v>
      </c>
      <c r="H101" s="56"/>
      <c r="I101" s="69"/>
      <c r="J101" s="69"/>
      <c r="K101" s="70"/>
      <c r="L101" s="71"/>
      <c r="M101" s="72"/>
      <c r="N101" s="72"/>
      <c r="O101" s="69"/>
      <c r="P101" s="70"/>
      <c r="Q101" s="71"/>
      <c r="R101" s="158">
        <f>IF(M101&lt;&gt;"",M101,IF(H101&lt;&gt;"",H101,IF(D101&lt;&gt;"",D101,"")))</f>
        <v>4</v>
      </c>
      <c r="S101" s="47">
        <f>IF(P101&lt;&gt;"",P101,IF(K101&lt;&gt;"",K101,IF(G101&lt;&gt;"",G101,"")))</f>
        <v>3</v>
      </c>
    </row>
    <row r="102" spans="1:19" ht="112">
      <c r="A102" s="10">
        <v>553</v>
      </c>
      <c r="B102" s="130" t="s">
        <v>1389</v>
      </c>
      <c r="C102" s="111" t="s">
        <v>1390</v>
      </c>
      <c r="D102" s="109">
        <v>4</v>
      </c>
      <c r="E102" s="111" t="s">
        <v>642</v>
      </c>
      <c r="F102" s="111"/>
      <c r="G102" s="109">
        <v>3</v>
      </c>
      <c r="H102" s="56"/>
      <c r="I102" s="69"/>
      <c r="J102" s="69"/>
      <c r="K102" s="70"/>
      <c r="L102" s="71"/>
      <c r="M102" s="72"/>
      <c r="N102" s="72"/>
      <c r="O102" s="69"/>
      <c r="P102" s="70"/>
      <c r="Q102" s="71"/>
      <c r="R102" s="158">
        <f>IF(M102&lt;&gt;"",M102,IF(H102&lt;&gt;"",H102,IF(D102&lt;&gt;"",D102,"")))</f>
        <v>4</v>
      </c>
      <c r="S102" s="47">
        <f>IF(P102&lt;&gt;"",P102,IF(K102&lt;&gt;"",K102,IF(G102&lt;&gt;"",G102,"")))</f>
        <v>3</v>
      </c>
    </row>
    <row r="103" spans="1:19" ht="64">
      <c r="A103" s="10">
        <v>554</v>
      </c>
      <c r="B103" s="130" t="s">
        <v>1391</v>
      </c>
      <c r="C103" s="111" t="s">
        <v>1392</v>
      </c>
      <c r="D103" s="109">
        <v>4</v>
      </c>
      <c r="E103" s="111" t="s">
        <v>1393</v>
      </c>
      <c r="F103" s="111"/>
      <c r="G103" s="109">
        <v>2</v>
      </c>
      <c r="H103" s="56"/>
      <c r="I103" s="69"/>
      <c r="J103" s="69"/>
      <c r="K103" s="70"/>
      <c r="L103" s="71"/>
      <c r="M103" s="72"/>
      <c r="N103" s="72"/>
      <c r="O103" s="69"/>
      <c r="P103" s="70"/>
      <c r="Q103" s="71"/>
      <c r="R103" s="158">
        <f>IF(M103&lt;&gt;"",M103,IF(H103&lt;&gt;"",H103,IF(D103&lt;&gt;"",D103,"")))</f>
        <v>4</v>
      </c>
      <c r="S103" s="47">
        <f>IF(P103&lt;&gt;"",P103,IF(K103&lt;&gt;"",K103,IF(G103&lt;&gt;"",G103,"")))</f>
        <v>2</v>
      </c>
    </row>
    <row r="104" spans="1:19" ht="48">
      <c r="A104" s="10">
        <v>555</v>
      </c>
      <c r="B104" s="130" t="s">
        <v>1394</v>
      </c>
      <c r="C104" s="111" t="s">
        <v>1395</v>
      </c>
      <c r="D104" s="109">
        <v>4</v>
      </c>
      <c r="E104" s="111" t="s">
        <v>1396</v>
      </c>
      <c r="F104" s="111"/>
      <c r="G104" s="109">
        <v>2</v>
      </c>
      <c r="H104" s="56"/>
      <c r="I104" s="69"/>
      <c r="J104" s="69"/>
      <c r="K104" s="70"/>
      <c r="L104" s="71"/>
      <c r="M104" s="72"/>
      <c r="N104" s="72"/>
      <c r="O104" s="69"/>
      <c r="P104" s="70"/>
      <c r="Q104" s="71"/>
      <c r="R104" s="158">
        <f>IF(M104&lt;&gt;"",M104,IF(H104&lt;&gt;"",H104,IF(D104&lt;&gt;"",D104,"")))</f>
        <v>4</v>
      </c>
      <c r="S104" s="47">
        <f>IF(P104&lt;&gt;"",P104,IF(K104&lt;&gt;"",K104,IF(G104&lt;&gt;"",G104,"")))</f>
        <v>2</v>
      </c>
    </row>
    <row r="105" spans="1:19" s="29" customFormat="1">
      <c r="D105" s="121"/>
      <c r="G105" s="121"/>
      <c r="H105" s="156"/>
      <c r="I105" s="122"/>
      <c r="J105" s="122"/>
      <c r="K105" s="122"/>
      <c r="L105" s="123"/>
      <c r="M105" s="122"/>
      <c r="N105" s="123"/>
      <c r="O105" s="122"/>
      <c r="P105" s="122"/>
      <c r="Q105" s="123"/>
      <c r="R105"/>
      <c r="S105"/>
    </row>
    <row r="106" spans="1:19" ht="409.6">
      <c r="A106" s="10">
        <v>556</v>
      </c>
      <c r="B106" s="129" t="s">
        <v>147</v>
      </c>
      <c r="C106" s="111" t="s">
        <v>1397</v>
      </c>
      <c r="D106" s="109">
        <v>5</v>
      </c>
      <c r="E106" s="111" t="s">
        <v>1398</v>
      </c>
      <c r="F106" s="111"/>
      <c r="G106" s="109">
        <v>3</v>
      </c>
      <c r="H106" s="56">
        <v>5</v>
      </c>
      <c r="I106" s="69" t="s">
        <v>1399</v>
      </c>
      <c r="J106" s="69"/>
      <c r="K106" s="70">
        <v>3</v>
      </c>
      <c r="L106" s="71" t="s">
        <v>1704</v>
      </c>
      <c r="M106" s="72"/>
      <c r="N106" s="72"/>
      <c r="O106" s="69"/>
      <c r="P106" s="70"/>
      <c r="Q106" s="71"/>
      <c r="R106" s="158">
        <f t="shared" ref="R106:R111" si="4">IF(M106&lt;&gt;"",M106,IF(H106&lt;&gt;"",H106,IF(D106&lt;&gt;"",D106,"")))</f>
        <v>5</v>
      </c>
      <c r="S106" s="47">
        <f t="shared" ref="S106:S111" si="5">IF(P106&lt;&gt;"",P106,IF(K106&lt;&gt;"",K106,IF(G106&lt;&gt;"",G106,"")))</f>
        <v>3</v>
      </c>
    </row>
    <row r="107" spans="1:19" ht="335">
      <c r="A107" s="10">
        <v>557</v>
      </c>
      <c r="B107" s="129" t="s">
        <v>562</v>
      </c>
      <c r="C107" s="111" t="s">
        <v>563</v>
      </c>
      <c r="D107" s="109">
        <v>5</v>
      </c>
      <c r="E107" s="111" t="s">
        <v>1400</v>
      </c>
      <c r="F107" s="111"/>
      <c r="G107" s="109">
        <v>3</v>
      </c>
      <c r="H107" s="56">
        <v>5</v>
      </c>
      <c r="I107" s="69" t="s">
        <v>1401</v>
      </c>
      <c r="J107" s="69"/>
      <c r="K107" s="70">
        <v>3</v>
      </c>
      <c r="L107" s="71" t="s">
        <v>1705</v>
      </c>
      <c r="M107" s="72"/>
      <c r="N107" s="72"/>
      <c r="O107" s="69"/>
      <c r="P107" s="70"/>
      <c r="Q107" s="71"/>
      <c r="R107" s="158">
        <f t="shared" si="4"/>
        <v>5</v>
      </c>
      <c r="S107" s="47">
        <f t="shared" si="5"/>
        <v>3</v>
      </c>
    </row>
    <row r="108" spans="1:19" ht="80">
      <c r="A108" s="10">
        <v>558</v>
      </c>
      <c r="B108" s="129" t="s">
        <v>848</v>
      </c>
      <c r="C108" s="111" t="s">
        <v>849</v>
      </c>
      <c r="D108" s="109">
        <v>5</v>
      </c>
      <c r="E108" s="111" t="s">
        <v>1402</v>
      </c>
      <c r="F108" s="111"/>
      <c r="G108" s="109">
        <v>2</v>
      </c>
      <c r="H108" s="56">
        <v>3</v>
      </c>
      <c r="I108" s="69" t="s">
        <v>1403</v>
      </c>
      <c r="J108" s="69"/>
      <c r="K108" s="70"/>
      <c r="L108" s="71"/>
      <c r="M108" s="72"/>
      <c r="N108" s="72"/>
      <c r="O108" s="69"/>
      <c r="P108" s="70"/>
      <c r="Q108" s="71"/>
      <c r="R108" s="158">
        <f t="shared" si="4"/>
        <v>3</v>
      </c>
      <c r="S108" s="47">
        <f t="shared" si="5"/>
        <v>2</v>
      </c>
    </row>
    <row r="109" spans="1:19" ht="176">
      <c r="A109" s="10">
        <v>559</v>
      </c>
      <c r="B109" s="129" t="s">
        <v>1404</v>
      </c>
      <c r="C109" s="111" t="s">
        <v>1405</v>
      </c>
      <c r="D109" s="109">
        <v>5</v>
      </c>
      <c r="E109" s="111" t="s">
        <v>1406</v>
      </c>
      <c r="F109" s="111"/>
      <c r="G109" s="109">
        <v>2</v>
      </c>
      <c r="H109" s="56">
        <v>4</v>
      </c>
      <c r="I109" s="69" t="s">
        <v>1409</v>
      </c>
      <c r="J109" s="69"/>
      <c r="K109" s="70"/>
      <c r="L109" s="71"/>
      <c r="M109" s="72"/>
      <c r="N109" s="72"/>
      <c r="O109" s="69"/>
      <c r="P109" s="70"/>
      <c r="Q109" s="71"/>
      <c r="R109" s="158">
        <f t="shared" si="4"/>
        <v>4</v>
      </c>
      <c r="S109" s="47">
        <f t="shared" si="5"/>
        <v>2</v>
      </c>
    </row>
    <row r="110" spans="1:19" ht="176">
      <c r="A110" s="10">
        <v>560</v>
      </c>
      <c r="B110" s="129" t="s">
        <v>1407</v>
      </c>
      <c r="C110" s="111" t="s">
        <v>1408</v>
      </c>
      <c r="D110" s="109">
        <v>5</v>
      </c>
      <c r="E110" s="111" t="s">
        <v>1406</v>
      </c>
      <c r="F110" s="111"/>
      <c r="G110" s="109">
        <v>3</v>
      </c>
      <c r="H110" s="56">
        <v>4</v>
      </c>
      <c r="I110" s="69" t="s">
        <v>1409</v>
      </c>
      <c r="J110" s="69"/>
      <c r="K110" s="70">
        <v>4</v>
      </c>
      <c r="L110" s="71" t="s">
        <v>1706</v>
      </c>
      <c r="M110" s="72"/>
      <c r="N110" s="72"/>
      <c r="O110" s="69"/>
      <c r="P110" s="70"/>
      <c r="Q110" s="71"/>
      <c r="R110" s="158">
        <f t="shared" si="4"/>
        <v>4</v>
      </c>
      <c r="S110" s="47">
        <f t="shared" si="5"/>
        <v>4</v>
      </c>
    </row>
    <row r="111" spans="1:19" ht="128">
      <c r="A111" s="10">
        <v>561</v>
      </c>
      <c r="B111" s="131" t="s">
        <v>1410</v>
      </c>
      <c r="C111" s="111" t="s">
        <v>1411</v>
      </c>
      <c r="D111" s="109">
        <v>5</v>
      </c>
      <c r="E111" s="111" t="s">
        <v>1406</v>
      </c>
      <c r="F111" s="111"/>
      <c r="G111" s="109">
        <v>4</v>
      </c>
      <c r="H111" s="56"/>
      <c r="I111" s="69"/>
      <c r="J111" s="69"/>
      <c r="K111" s="70"/>
      <c r="L111" s="71"/>
      <c r="M111" s="72"/>
      <c r="N111" s="72"/>
      <c r="O111" s="69"/>
      <c r="P111" s="70"/>
      <c r="Q111" s="71"/>
      <c r="R111" s="158">
        <f t="shared" si="4"/>
        <v>5</v>
      </c>
      <c r="S111" s="47">
        <f t="shared" si="5"/>
        <v>4</v>
      </c>
    </row>
    <row r="112" spans="1:19">
      <c r="C112" s="29"/>
      <c r="D112" s="121"/>
      <c r="E112" s="29"/>
      <c r="F112" s="29"/>
      <c r="G112" s="121"/>
      <c r="H112" s="156"/>
      <c r="I112" s="122"/>
      <c r="J112" s="122"/>
      <c r="K112" s="122"/>
      <c r="L112" s="123"/>
      <c r="M112" s="122"/>
      <c r="N112" s="123"/>
      <c r="O112" s="122"/>
      <c r="P112" s="122"/>
      <c r="Q112" s="123"/>
      <c r="S112"/>
    </row>
    <row r="113" spans="1:19">
      <c r="C113" s="29"/>
      <c r="D113" s="121"/>
      <c r="E113" s="29"/>
      <c r="F113" s="29"/>
      <c r="G113" s="121"/>
      <c r="H113" s="156"/>
      <c r="I113" s="122"/>
      <c r="J113" s="122"/>
      <c r="K113" s="122"/>
      <c r="L113" s="123"/>
      <c r="M113" s="122"/>
      <c r="N113" s="123"/>
      <c r="O113" s="122"/>
      <c r="P113" s="122"/>
      <c r="Q113" s="123"/>
      <c r="S113"/>
    </row>
    <row r="114" spans="1:19">
      <c r="C114" s="29"/>
      <c r="D114" s="121"/>
      <c r="E114" s="29"/>
      <c r="F114" s="29"/>
      <c r="G114" s="121"/>
      <c r="H114" s="156"/>
      <c r="I114" s="122"/>
      <c r="J114" s="122"/>
      <c r="K114" s="122"/>
      <c r="L114" s="123"/>
      <c r="M114" s="122"/>
      <c r="N114" s="123"/>
      <c r="O114" s="122"/>
      <c r="P114" s="122"/>
      <c r="Q114" s="123"/>
      <c r="S114"/>
    </row>
    <row r="115" spans="1:19" ht="20">
      <c r="B115" s="120" t="s">
        <v>1216</v>
      </c>
      <c r="C115" s="29"/>
      <c r="D115" s="121"/>
      <c r="E115" s="29"/>
      <c r="F115" s="29"/>
      <c r="G115" s="121"/>
      <c r="H115" s="156"/>
      <c r="I115" s="122"/>
      <c r="J115" s="122"/>
      <c r="K115" s="122"/>
      <c r="L115" s="123"/>
      <c r="M115" s="122"/>
      <c r="N115" s="123"/>
      <c r="O115" s="122"/>
      <c r="P115" s="122"/>
      <c r="Q115" s="123"/>
      <c r="S115"/>
    </row>
    <row r="116" spans="1:19" ht="208">
      <c r="A116" s="10">
        <v>562</v>
      </c>
      <c r="B116" s="3" t="s">
        <v>1412</v>
      </c>
      <c r="C116" s="3" t="s">
        <v>1413</v>
      </c>
      <c r="D116" s="46">
        <v>5</v>
      </c>
      <c r="E116" s="3" t="s">
        <v>481</v>
      </c>
      <c r="F116" s="3"/>
      <c r="G116" s="46">
        <v>4</v>
      </c>
      <c r="H116" s="56"/>
      <c r="I116" s="69"/>
      <c r="J116" s="69"/>
      <c r="K116" s="70"/>
      <c r="L116" s="71"/>
      <c r="M116" s="72"/>
      <c r="N116" s="72"/>
      <c r="O116" s="69"/>
      <c r="P116" s="70"/>
      <c r="Q116" s="71"/>
      <c r="R116" s="158">
        <f>IF(M116&lt;&gt;"",M116,IF(H116&lt;&gt;"",H116,IF(D116&lt;&gt;"",D116,"")))</f>
        <v>5</v>
      </c>
      <c r="S116" s="47">
        <f>IF(P116&lt;&gt;"",P116,IF(K116&lt;&gt;"",K116,IF(G116&lt;&gt;"",G116,"")))</f>
        <v>4</v>
      </c>
    </row>
    <row r="117" spans="1:19" s="29" customFormat="1">
      <c r="D117" s="121"/>
      <c r="G117" s="121"/>
      <c r="H117" s="156"/>
      <c r="I117" s="122"/>
      <c r="J117" s="122"/>
      <c r="K117" s="122"/>
      <c r="L117" s="123"/>
      <c r="M117" s="122"/>
      <c r="N117" s="123"/>
      <c r="O117" s="122"/>
      <c r="P117" s="122"/>
      <c r="Q117" s="123"/>
      <c r="R117"/>
      <c r="S117"/>
    </row>
    <row r="118" spans="1:19" ht="48">
      <c r="A118" s="10">
        <v>563</v>
      </c>
      <c r="B118" s="3" t="s">
        <v>1414</v>
      </c>
      <c r="C118" s="3" t="s">
        <v>1415</v>
      </c>
      <c r="D118" s="46">
        <v>5</v>
      </c>
      <c r="E118" s="3" t="s">
        <v>1416</v>
      </c>
      <c r="F118" s="3"/>
      <c r="G118" s="46">
        <v>4</v>
      </c>
      <c r="H118" s="56"/>
      <c r="I118" s="69"/>
      <c r="J118" s="69"/>
      <c r="K118" s="70"/>
      <c r="L118" s="71"/>
      <c r="M118" s="72"/>
      <c r="N118" s="72"/>
      <c r="O118" s="69"/>
      <c r="P118" s="70"/>
      <c r="Q118" s="71"/>
      <c r="R118" s="158">
        <f>IF(M118&lt;&gt;"",M118,IF(H118&lt;&gt;"",H118,IF(D118&lt;&gt;"",D118,"")))</f>
        <v>5</v>
      </c>
      <c r="S118" s="47">
        <f>IF(P118&lt;&gt;"",P118,IF(K118&lt;&gt;"",K118,IF(G118&lt;&gt;"",G118,"")))</f>
        <v>4</v>
      </c>
    </row>
    <row r="119" spans="1:19" s="29" customFormat="1">
      <c r="D119" s="121"/>
      <c r="G119" s="121"/>
      <c r="H119" s="156"/>
      <c r="I119" s="122"/>
      <c r="J119" s="122"/>
      <c r="K119" s="122"/>
      <c r="L119" s="123"/>
      <c r="M119" s="122"/>
      <c r="N119" s="123"/>
      <c r="O119" s="122"/>
      <c r="P119" s="122"/>
      <c r="Q119" s="123"/>
      <c r="R119"/>
      <c r="S119"/>
    </row>
    <row r="120" spans="1:19" ht="409.6">
      <c r="A120" s="10">
        <v>564</v>
      </c>
      <c r="B120" s="3" t="s">
        <v>376</v>
      </c>
      <c r="C120" s="3" t="s">
        <v>1417</v>
      </c>
      <c r="D120" s="46">
        <v>5</v>
      </c>
      <c r="E120" s="3" t="s">
        <v>1418</v>
      </c>
      <c r="F120" s="3"/>
      <c r="G120" s="46">
        <v>3</v>
      </c>
      <c r="H120" s="56">
        <v>5</v>
      </c>
      <c r="I120" s="69" t="s">
        <v>1419</v>
      </c>
      <c r="J120" s="69"/>
      <c r="K120" s="70">
        <v>3</v>
      </c>
      <c r="L120" s="71" t="s">
        <v>1718</v>
      </c>
      <c r="M120" s="72"/>
      <c r="N120" s="72"/>
      <c r="O120" s="69"/>
      <c r="P120" s="70">
        <v>3</v>
      </c>
      <c r="Q120" s="71" t="s">
        <v>1726</v>
      </c>
      <c r="R120" s="158">
        <f>IF(M120&lt;&gt;"",M120,IF(H120&lt;&gt;"",H120,IF(D120&lt;&gt;"",D120,"")))</f>
        <v>5</v>
      </c>
      <c r="S120" s="47">
        <f>IF(P120&lt;&gt;"",P120,IF(K120&lt;&gt;"",K120,IF(G120&lt;&gt;"",G120,"")))</f>
        <v>3</v>
      </c>
    </row>
    <row r="121" spans="1:19" s="29" customFormat="1">
      <c r="D121" s="121"/>
      <c r="G121" s="121"/>
      <c r="H121" s="156"/>
      <c r="I121" s="122"/>
      <c r="J121" s="122"/>
      <c r="K121" s="122"/>
      <c r="L121" s="123"/>
      <c r="M121" s="122"/>
      <c r="N121" s="123"/>
      <c r="O121" s="122"/>
      <c r="P121" s="122"/>
      <c r="Q121" s="123"/>
      <c r="R121"/>
      <c r="S121"/>
    </row>
    <row r="122" spans="1:19" ht="96">
      <c r="A122" s="10">
        <v>565</v>
      </c>
      <c r="B122" s="3" t="s">
        <v>1420</v>
      </c>
      <c r="C122" s="3" t="s">
        <v>1421</v>
      </c>
      <c r="D122" s="46">
        <v>5</v>
      </c>
      <c r="E122" s="3" t="s">
        <v>1422</v>
      </c>
      <c r="F122" s="3"/>
      <c r="G122" s="46">
        <v>3</v>
      </c>
      <c r="H122" s="56">
        <v>3</v>
      </c>
      <c r="I122" s="69" t="s">
        <v>1423</v>
      </c>
      <c r="J122" s="69"/>
      <c r="K122" s="70"/>
      <c r="L122" s="71"/>
      <c r="M122" s="72"/>
      <c r="N122" s="72"/>
      <c r="O122" s="69"/>
      <c r="P122" s="70"/>
      <c r="Q122" s="71"/>
      <c r="R122" s="158">
        <f>IF(M122&lt;&gt;"",M122,IF(H122&lt;&gt;"",H122,IF(D122&lt;&gt;"",D122,"")))</f>
        <v>3</v>
      </c>
      <c r="S122" s="47">
        <f>IF(P122&lt;&gt;"",P122,IF(K122&lt;&gt;"",K122,IF(G122&lt;&gt;"",G122,"")))</f>
        <v>3</v>
      </c>
    </row>
    <row r="123" spans="1:19" ht="144">
      <c r="A123" s="10">
        <v>566</v>
      </c>
      <c r="B123" s="3" t="s">
        <v>1424</v>
      </c>
      <c r="C123" s="3" t="s">
        <v>1425</v>
      </c>
      <c r="D123" s="46">
        <v>5</v>
      </c>
      <c r="E123" s="3" t="s">
        <v>1426</v>
      </c>
      <c r="F123" s="3"/>
      <c r="G123" s="46">
        <v>3</v>
      </c>
      <c r="H123" s="56">
        <v>4</v>
      </c>
      <c r="I123" s="69" t="s">
        <v>1692</v>
      </c>
      <c r="J123" s="69"/>
      <c r="K123" s="70">
        <v>3</v>
      </c>
      <c r="L123" s="71" t="s">
        <v>1707</v>
      </c>
      <c r="M123" s="72"/>
      <c r="N123" s="72"/>
      <c r="O123" s="69"/>
      <c r="P123" s="70"/>
      <c r="Q123" s="71"/>
      <c r="R123" s="158">
        <f>IF(M123&lt;&gt;"",M123,IF(H123&lt;&gt;"",H123,IF(D123&lt;&gt;"",D123,"")))</f>
        <v>4</v>
      </c>
      <c r="S123" s="47">
        <f>IF(P123&lt;&gt;"",P123,IF(K123&lt;&gt;"",K123,IF(G123&lt;&gt;"",G123,"")))</f>
        <v>3</v>
      </c>
    </row>
    <row r="124" spans="1:19" s="29" customFormat="1">
      <c r="D124" s="121"/>
      <c r="G124" s="121"/>
      <c r="H124" s="156"/>
      <c r="I124" s="122"/>
      <c r="J124" s="122"/>
      <c r="K124" s="122"/>
      <c r="L124" s="123"/>
      <c r="M124" s="122"/>
      <c r="N124" s="123"/>
      <c r="O124" s="122"/>
      <c r="P124" s="122"/>
      <c r="Q124" s="123"/>
      <c r="R124"/>
      <c r="S124"/>
    </row>
    <row r="125" spans="1:19" ht="224">
      <c r="A125" s="10">
        <v>567</v>
      </c>
      <c r="B125" s="3" t="s">
        <v>1427</v>
      </c>
      <c r="C125" s="3" t="s">
        <v>1428</v>
      </c>
      <c r="D125" s="46">
        <v>5</v>
      </c>
      <c r="E125" s="3" t="s">
        <v>1429</v>
      </c>
      <c r="F125" s="3"/>
      <c r="G125" s="46">
        <v>3</v>
      </c>
      <c r="H125" s="56">
        <v>3</v>
      </c>
      <c r="I125" s="69" t="s">
        <v>1430</v>
      </c>
      <c r="J125" s="69"/>
      <c r="K125" s="70"/>
      <c r="L125" s="71"/>
      <c r="M125" s="72"/>
      <c r="N125" s="72"/>
      <c r="O125" s="69"/>
      <c r="P125" s="70"/>
      <c r="Q125" s="71"/>
      <c r="R125" s="158">
        <f>IF(M125&lt;&gt;"",M125,IF(H125&lt;&gt;"",H125,IF(D125&lt;&gt;"",D125,"")))</f>
        <v>3</v>
      </c>
      <c r="S125" s="47">
        <f>IF(P125&lt;&gt;"",P125,IF(K125&lt;&gt;"",K125,IF(G125&lt;&gt;"",G125,"")))</f>
        <v>3</v>
      </c>
    </row>
    <row r="126" spans="1:19" s="29" customFormat="1">
      <c r="D126" s="121"/>
      <c r="G126" s="121"/>
      <c r="H126" s="156"/>
      <c r="I126" s="122"/>
      <c r="J126" s="122"/>
      <c r="K126" s="122"/>
      <c r="L126" s="123"/>
      <c r="M126" s="122"/>
      <c r="N126" s="123"/>
      <c r="O126" s="122"/>
      <c r="P126" s="122"/>
      <c r="Q126" s="123"/>
      <c r="R126"/>
      <c r="S126"/>
    </row>
    <row r="127" spans="1:19" ht="192">
      <c r="A127" s="10">
        <v>568</v>
      </c>
      <c r="B127" s="3" t="s">
        <v>1431</v>
      </c>
      <c r="C127" s="3" t="s">
        <v>1432</v>
      </c>
      <c r="D127" s="46">
        <v>4</v>
      </c>
      <c r="E127" s="3" t="s">
        <v>1433</v>
      </c>
      <c r="F127" s="3"/>
      <c r="G127" s="46">
        <v>3</v>
      </c>
      <c r="H127" s="56"/>
      <c r="I127" s="69"/>
      <c r="J127" s="69"/>
      <c r="K127" s="70"/>
      <c r="L127" s="71"/>
      <c r="M127" s="72"/>
      <c r="N127" s="72"/>
      <c r="O127" s="69"/>
      <c r="P127" s="70"/>
      <c r="Q127" s="71"/>
      <c r="R127" s="158">
        <f>IF(M127&lt;&gt;"",M127,IF(H127&lt;&gt;"",H127,IF(D127&lt;&gt;"",D127,"")))</f>
        <v>4</v>
      </c>
      <c r="S127" s="47">
        <f>IF(P127&lt;&gt;"",P127,IF(K127&lt;&gt;"",K127,IF(G127&lt;&gt;"",G127,"")))</f>
        <v>3</v>
      </c>
    </row>
    <row r="128" spans="1:19" s="29" customFormat="1">
      <c r="D128" s="121"/>
      <c r="G128" s="121"/>
      <c r="H128" s="156"/>
      <c r="I128" s="122"/>
      <c r="J128" s="122"/>
      <c r="K128" s="122"/>
      <c r="L128" s="123"/>
      <c r="M128" s="122"/>
      <c r="N128" s="123"/>
      <c r="O128" s="122"/>
      <c r="P128" s="122"/>
      <c r="Q128" s="123"/>
      <c r="R128"/>
      <c r="S128"/>
    </row>
    <row r="129" spans="1:19" ht="409.6">
      <c r="A129" s="10">
        <v>569</v>
      </c>
      <c r="B129" s="3" t="s">
        <v>1434</v>
      </c>
      <c r="C129" s="3" t="s">
        <v>1435</v>
      </c>
      <c r="D129" s="46">
        <v>5</v>
      </c>
      <c r="E129" s="3" t="s">
        <v>1436</v>
      </c>
      <c r="F129" s="3"/>
      <c r="G129" s="46">
        <v>4</v>
      </c>
      <c r="H129" s="56"/>
      <c r="I129" s="69"/>
      <c r="J129" s="69"/>
      <c r="K129" s="70"/>
      <c r="L129" s="71"/>
      <c r="M129" s="72"/>
      <c r="N129" s="72"/>
      <c r="O129" s="69"/>
      <c r="P129" s="70"/>
      <c r="Q129" s="71"/>
      <c r="R129" s="158">
        <f>IF(M129&lt;&gt;"",M129,IF(H129&lt;&gt;"",H129,IF(D129&lt;&gt;"",D129,"")))</f>
        <v>5</v>
      </c>
      <c r="S129" s="47">
        <f>IF(P129&lt;&gt;"",P129,IF(K129&lt;&gt;"",K129,IF(G129&lt;&gt;"",G129,"")))</f>
        <v>4</v>
      </c>
    </row>
    <row r="130" spans="1:19" s="29" customFormat="1">
      <c r="D130" s="121"/>
      <c r="G130" s="121"/>
      <c r="H130" s="156"/>
      <c r="I130" s="122"/>
      <c r="J130" s="122"/>
      <c r="K130" s="122"/>
      <c r="L130" s="123"/>
      <c r="M130" s="122"/>
      <c r="N130" s="123"/>
      <c r="O130" s="122"/>
      <c r="P130" s="122"/>
      <c r="Q130" s="123"/>
      <c r="R130"/>
      <c r="S130"/>
    </row>
    <row r="131" spans="1:19" s="29" customFormat="1">
      <c r="D131" s="121"/>
      <c r="G131" s="121"/>
      <c r="H131" s="156"/>
      <c r="I131" s="122"/>
      <c r="J131" s="122"/>
      <c r="K131" s="122"/>
      <c r="L131" s="123"/>
      <c r="M131" s="122"/>
      <c r="N131" s="123"/>
      <c r="O131" s="122"/>
      <c r="P131" s="122"/>
      <c r="Q131" s="123"/>
      <c r="R131"/>
      <c r="S131"/>
    </row>
    <row r="132" spans="1:19" s="29" customFormat="1">
      <c r="D132" s="121"/>
      <c r="G132" s="121"/>
      <c r="H132" s="156"/>
      <c r="I132" s="122"/>
      <c r="J132" s="122"/>
      <c r="K132" s="122"/>
      <c r="L132" s="123"/>
      <c r="M132" s="122"/>
      <c r="N132" s="123"/>
      <c r="O132" s="122"/>
      <c r="P132" s="122"/>
      <c r="Q132" s="123"/>
      <c r="R132"/>
      <c r="S132"/>
    </row>
    <row r="133" spans="1:19" ht="20">
      <c r="B133" s="120" t="s">
        <v>51</v>
      </c>
      <c r="C133" s="29"/>
      <c r="D133" s="121"/>
      <c r="E133" s="29"/>
      <c r="F133" s="29"/>
      <c r="G133" s="121"/>
      <c r="H133" s="156"/>
      <c r="I133" s="122"/>
      <c r="J133" s="122"/>
      <c r="K133" s="122"/>
      <c r="L133" s="123"/>
      <c r="M133" s="122"/>
      <c r="N133" s="123"/>
      <c r="O133" s="122"/>
      <c r="P133" s="122"/>
      <c r="Q133" s="123"/>
      <c r="S133"/>
    </row>
    <row r="134" spans="1:19" ht="80">
      <c r="A134" s="10">
        <v>570</v>
      </c>
      <c r="B134" s="3" t="s">
        <v>904</v>
      </c>
      <c r="C134" s="3" t="s">
        <v>905</v>
      </c>
      <c r="D134" s="46">
        <v>4</v>
      </c>
      <c r="E134" s="3" t="s">
        <v>907</v>
      </c>
      <c r="F134" s="3"/>
      <c r="G134" s="46">
        <v>3</v>
      </c>
      <c r="H134" s="56"/>
      <c r="I134" s="69"/>
      <c r="J134" s="69"/>
      <c r="K134" s="70"/>
      <c r="L134" s="71"/>
      <c r="M134" s="72"/>
      <c r="N134" s="72"/>
      <c r="O134" s="69"/>
      <c r="P134" s="70"/>
      <c r="Q134" s="71"/>
      <c r="R134" s="158">
        <f>IF(M134&lt;&gt;"",M134,IF(H134&lt;&gt;"",H134,IF(D134&lt;&gt;"",D134,"")))</f>
        <v>4</v>
      </c>
      <c r="S134" s="47">
        <f>IF(P134&lt;&gt;"",P134,IF(K134&lt;&gt;"",K134,IF(G134&lt;&gt;"",G134,"")))</f>
        <v>3</v>
      </c>
    </row>
    <row r="135" spans="1:19" s="29" customFormat="1">
      <c r="D135" s="121"/>
      <c r="G135" s="121"/>
      <c r="H135" s="156"/>
      <c r="I135" s="122"/>
      <c r="J135" s="122"/>
      <c r="K135" s="122"/>
      <c r="L135" s="123"/>
      <c r="M135" s="122"/>
      <c r="N135" s="123"/>
      <c r="O135" s="122"/>
      <c r="P135" s="122"/>
      <c r="Q135" s="123"/>
      <c r="R135"/>
      <c r="S135"/>
    </row>
    <row r="136" spans="1:19" ht="409.6">
      <c r="A136" s="10">
        <v>571</v>
      </c>
      <c r="B136" s="3" t="s">
        <v>908</v>
      </c>
      <c r="C136" s="3" t="s">
        <v>909</v>
      </c>
      <c r="D136" s="46">
        <v>5</v>
      </c>
      <c r="E136" s="3" t="s">
        <v>911</v>
      </c>
      <c r="F136" s="3"/>
      <c r="G136" s="46">
        <v>3</v>
      </c>
      <c r="H136" s="56">
        <v>5</v>
      </c>
      <c r="I136" s="69" t="s">
        <v>1437</v>
      </c>
      <c r="J136" s="69"/>
      <c r="K136" s="70">
        <v>3</v>
      </c>
      <c r="L136" s="71" t="s">
        <v>1708</v>
      </c>
      <c r="M136" s="72"/>
      <c r="N136" s="72"/>
      <c r="O136" s="69"/>
      <c r="P136" s="70">
        <v>4</v>
      </c>
      <c r="Q136" s="71" t="s">
        <v>1721</v>
      </c>
      <c r="R136" s="158">
        <f>IF(M136&lt;&gt;"",M136,IF(H136&lt;&gt;"",H136,IF(D136&lt;&gt;"",D136,"")))</f>
        <v>5</v>
      </c>
      <c r="S136" s="47">
        <f>IF(P136&lt;&gt;"",P136,IF(K136&lt;&gt;"",K136,IF(G136&lt;&gt;"",G136,"")))</f>
        <v>4</v>
      </c>
    </row>
    <row r="137" spans="1:19" s="29" customFormat="1">
      <c r="D137" s="121"/>
      <c r="G137" s="121"/>
      <c r="H137" s="156"/>
      <c r="I137" s="122"/>
      <c r="J137" s="122"/>
      <c r="K137" s="122"/>
      <c r="L137" s="123"/>
      <c r="M137" s="122"/>
      <c r="N137" s="123"/>
      <c r="O137" s="122"/>
      <c r="P137" s="122"/>
      <c r="Q137" s="123"/>
      <c r="R137"/>
      <c r="S137"/>
    </row>
    <row r="138" spans="1:19" ht="160">
      <c r="A138" s="10">
        <v>572</v>
      </c>
      <c r="B138" s="3" t="s">
        <v>100</v>
      </c>
      <c r="C138" s="3" t="s">
        <v>101</v>
      </c>
      <c r="D138" s="46"/>
      <c r="E138" s="3" t="s">
        <v>913</v>
      </c>
      <c r="F138" s="3"/>
      <c r="G138" s="46">
        <v>1</v>
      </c>
      <c r="H138" s="56">
        <v>4</v>
      </c>
      <c r="I138" s="69" t="s">
        <v>1694</v>
      </c>
      <c r="J138" s="69"/>
      <c r="K138" s="70">
        <v>2</v>
      </c>
      <c r="L138" s="71" t="s">
        <v>1709</v>
      </c>
      <c r="M138" s="72"/>
      <c r="N138" s="72"/>
      <c r="O138" s="69"/>
      <c r="P138" s="70"/>
      <c r="Q138" s="71"/>
      <c r="R138" s="158">
        <f>IF(M138&lt;&gt;"",M138,IF(H138&lt;&gt;"",H138,IF(D138&lt;&gt;"",D138,"")))</f>
        <v>4</v>
      </c>
      <c r="S138" s="47">
        <f>IF(P138&lt;&gt;"",P138,IF(K138&lt;&gt;"",K138,IF(G138&lt;&gt;"",G138,"")))</f>
        <v>2</v>
      </c>
    </row>
    <row r="139" spans="1:19" s="29" customFormat="1">
      <c r="D139" s="121"/>
      <c r="G139" s="121"/>
      <c r="H139" s="156"/>
      <c r="I139" s="122"/>
      <c r="J139" s="122"/>
      <c r="K139" s="122"/>
      <c r="L139" s="123"/>
      <c r="M139" s="122"/>
      <c r="N139" s="123"/>
      <c r="O139" s="122"/>
      <c r="P139" s="122"/>
      <c r="Q139" s="123"/>
      <c r="R139"/>
      <c r="S139"/>
    </row>
    <row r="140" spans="1:19" ht="64">
      <c r="A140" s="10">
        <v>573</v>
      </c>
      <c r="B140" s="3" t="s">
        <v>1438</v>
      </c>
      <c r="C140" s="3" t="s">
        <v>1439</v>
      </c>
      <c r="D140" s="46">
        <v>4</v>
      </c>
      <c r="E140" s="3" t="s">
        <v>1440</v>
      </c>
      <c r="F140" s="3"/>
      <c r="G140" s="46">
        <v>3</v>
      </c>
      <c r="H140" s="56"/>
      <c r="I140" s="69"/>
      <c r="J140" s="69"/>
      <c r="K140" s="70"/>
      <c r="L140" s="71"/>
      <c r="M140" s="72"/>
      <c r="N140" s="72"/>
      <c r="O140" s="69"/>
      <c r="P140" s="70"/>
      <c r="Q140" s="71"/>
      <c r="R140" s="158">
        <f>IF(M140&lt;&gt;"",M140,IF(H140&lt;&gt;"",H140,IF(D140&lt;&gt;"",D140,"")))</f>
        <v>4</v>
      </c>
      <c r="S140" s="47">
        <f>IF(P140&lt;&gt;"",P140,IF(K140&lt;&gt;"",K140,IF(G140&lt;&gt;"",G140,"")))</f>
        <v>3</v>
      </c>
    </row>
    <row r="141" spans="1:19" s="29" customFormat="1">
      <c r="D141" s="121"/>
      <c r="G141" s="121"/>
      <c r="H141" s="156"/>
      <c r="I141" s="122"/>
      <c r="J141" s="122"/>
      <c r="K141" s="122"/>
      <c r="L141" s="123"/>
      <c r="M141" s="122"/>
      <c r="N141" s="123"/>
      <c r="O141" s="122"/>
      <c r="P141" s="122"/>
      <c r="Q141" s="123"/>
      <c r="R141"/>
      <c r="S141"/>
    </row>
    <row r="142" spans="1:19" ht="288">
      <c r="A142" s="10">
        <v>574</v>
      </c>
      <c r="B142" s="3" t="s">
        <v>286</v>
      </c>
      <c r="C142" s="3" t="s">
        <v>1171</v>
      </c>
      <c r="D142" s="46">
        <v>4</v>
      </c>
      <c r="E142" s="3" t="s">
        <v>1441</v>
      </c>
      <c r="F142" s="3"/>
      <c r="G142" s="46">
        <v>3</v>
      </c>
      <c r="H142" s="56"/>
      <c r="I142" s="69"/>
      <c r="J142" s="69"/>
      <c r="K142" s="70"/>
      <c r="L142" s="71"/>
      <c r="M142" s="72"/>
      <c r="N142" s="72"/>
      <c r="O142" s="69"/>
      <c r="P142" s="70"/>
      <c r="Q142" s="71"/>
      <c r="R142" s="158">
        <f>IF(M142&lt;&gt;"",M142,IF(H142&lt;&gt;"",H142,IF(D142&lt;&gt;"",D142,"")))</f>
        <v>4</v>
      </c>
      <c r="S142" s="47">
        <f>IF(P142&lt;&gt;"",P142,IF(K142&lt;&gt;"",K142,IF(G142&lt;&gt;"",G142,"")))</f>
        <v>3</v>
      </c>
    </row>
    <row r="143" spans="1:19" s="29" customFormat="1">
      <c r="D143" s="121"/>
      <c r="G143" s="121"/>
      <c r="H143" s="156"/>
      <c r="I143" s="122"/>
      <c r="J143" s="122"/>
      <c r="K143" s="122"/>
      <c r="L143" s="123"/>
      <c r="M143" s="122"/>
      <c r="N143" s="123"/>
      <c r="O143" s="122"/>
      <c r="P143" s="122"/>
      <c r="Q143" s="123"/>
      <c r="R143"/>
      <c r="S143"/>
    </row>
    <row r="144" spans="1:19" ht="288">
      <c r="A144" s="10">
        <v>575</v>
      </c>
      <c r="B144" s="3" t="s">
        <v>1173</v>
      </c>
      <c r="C144" s="3" t="s">
        <v>290</v>
      </c>
      <c r="D144" s="46">
        <v>4</v>
      </c>
      <c r="E144" s="3" t="s">
        <v>1442</v>
      </c>
      <c r="F144" s="3"/>
      <c r="G144" s="46">
        <v>1</v>
      </c>
      <c r="H144" s="56">
        <v>2</v>
      </c>
      <c r="I144" s="69" t="s">
        <v>1693</v>
      </c>
      <c r="J144" s="69"/>
      <c r="K144" s="70">
        <v>1</v>
      </c>
      <c r="L144" s="71" t="s">
        <v>1710</v>
      </c>
      <c r="M144" s="72"/>
      <c r="N144" s="72"/>
      <c r="O144" s="69"/>
      <c r="P144" s="70"/>
      <c r="Q144" s="71"/>
      <c r="R144" s="158">
        <f>IF(M144&lt;&gt;"",M144,IF(H144&lt;&gt;"",H144,IF(D144&lt;&gt;"",D144,"")))</f>
        <v>2</v>
      </c>
      <c r="S144" s="47">
        <f>IF(P144&lt;&gt;"",P144,IF(K144&lt;&gt;"",K144,IF(G144&lt;&gt;"",G144,"")))</f>
        <v>1</v>
      </c>
    </row>
    <row r="145" spans="1:19" s="29" customFormat="1">
      <c r="D145" s="121"/>
      <c r="G145" s="121"/>
      <c r="H145" s="156"/>
      <c r="I145" s="122"/>
      <c r="J145" s="122"/>
      <c r="K145" s="122"/>
      <c r="L145" s="123"/>
      <c r="M145" s="122"/>
      <c r="N145" s="123"/>
      <c r="O145" s="122"/>
      <c r="P145" s="122"/>
      <c r="Q145" s="123"/>
      <c r="R145"/>
      <c r="S145"/>
    </row>
    <row r="146" spans="1:19" ht="409.6">
      <c r="A146" s="10">
        <v>576</v>
      </c>
      <c r="B146" s="3" t="s">
        <v>291</v>
      </c>
      <c r="C146" s="3" t="s">
        <v>292</v>
      </c>
      <c r="D146" s="46">
        <v>4</v>
      </c>
      <c r="E146" s="3" t="s">
        <v>917</v>
      </c>
      <c r="F146" s="3"/>
      <c r="G146" s="46">
        <v>3</v>
      </c>
      <c r="H146" s="56"/>
      <c r="I146" s="69"/>
      <c r="J146" s="69"/>
      <c r="K146" s="70"/>
      <c r="L146" s="71"/>
      <c r="M146" s="72"/>
      <c r="N146" s="72"/>
      <c r="O146" s="69"/>
      <c r="P146" s="70"/>
      <c r="Q146" s="71"/>
      <c r="R146" s="158">
        <f>IF(M146&lt;&gt;"",M146,IF(H146&lt;&gt;"",H146,IF(D146&lt;&gt;"",D146,"")))</f>
        <v>4</v>
      </c>
      <c r="S146" s="47">
        <f>IF(P146&lt;&gt;"",P146,IF(K146&lt;&gt;"",K146,IF(G146&lt;&gt;"",G146,"")))</f>
        <v>3</v>
      </c>
    </row>
    <row r="147" spans="1:19" s="29" customFormat="1">
      <c r="D147" s="121"/>
      <c r="G147" s="121"/>
      <c r="H147" s="156"/>
      <c r="I147" s="122"/>
      <c r="J147" s="122"/>
      <c r="K147" s="122"/>
      <c r="L147" s="123"/>
      <c r="M147" s="122"/>
      <c r="N147" s="123"/>
      <c r="O147" s="122"/>
      <c r="P147" s="122"/>
      <c r="Q147" s="123"/>
      <c r="R147"/>
      <c r="S147"/>
    </row>
    <row r="148" spans="1:19" ht="224">
      <c r="A148" s="10">
        <v>577</v>
      </c>
      <c r="B148" s="3" t="s">
        <v>1177</v>
      </c>
      <c r="C148" s="3" t="s">
        <v>1178</v>
      </c>
      <c r="D148" s="46"/>
      <c r="E148" s="3" t="s">
        <v>924</v>
      </c>
      <c r="F148" s="3"/>
      <c r="G148" s="46">
        <v>3</v>
      </c>
      <c r="H148" s="56"/>
      <c r="I148" s="69"/>
      <c r="J148" s="69"/>
      <c r="K148" s="70"/>
      <c r="L148" s="71"/>
      <c r="M148" s="72"/>
      <c r="N148" s="72"/>
      <c r="O148" s="69"/>
      <c r="P148" s="70"/>
      <c r="Q148" s="71"/>
      <c r="R148" s="158" t="str">
        <f>IF(M148&lt;&gt;"",M148,IF(H148&lt;&gt;"",H148,IF(D148&lt;&gt;"",D148,"")))</f>
        <v/>
      </c>
      <c r="S148" s="47">
        <f>IF(P148&lt;&gt;"",P148,IF(K148&lt;&gt;"",K148,IF(G148&lt;&gt;"",G148,"")))</f>
        <v>3</v>
      </c>
    </row>
    <row r="149" spans="1:19" s="29" customFormat="1">
      <c r="D149" s="121"/>
      <c r="G149" s="121"/>
      <c r="H149" s="156"/>
      <c r="I149" s="122"/>
      <c r="J149" s="122"/>
      <c r="K149" s="122"/>
      <c r="L149" s="123"/>
      <c r="M149" s="122"/>
      <c r="N149" s="123"/>
      <c r="O149" s="122"/>
      <c r="P149" s="122"/>
      <c r="Q149" s="123"/>
      <c r="R149"/>
      <c r="S149"/>
    </row>
    <row r="150" spans="1:19" ht="409.6">
      <c r="A150" s="10">
        <v>578</v>
      </c>
      <c r="B150" s="3" t="s">
        <v>300</v>
      </c>
      <c r="C150" s="3" t="s">
        <v>301</v>
      </c>
      <c r="D150" s="46">
        <v>3</v>
      </c>
      <c r="E150" s="3" t="s">
        <v>1443</v>
      </c>
      <c r="F150" s="3"/>
      <c r="G150" s="46">
        <v>1</v>
      </c>
      <c r="H150" s="56">
        <v>3</v>
      </c>
      <c r="I150" s="69" t="s">
        <v>1444</v>
      </c>
      <c r="J150" s="69"/>
      <c r="K150" s="70">
        <v>1</v>
      </c>
      <c r="L150" s="71" t="s">
        <v>1711</v>
      </c>
      <c r="M150" s="72"/>
      <c r="N150" s="72"/>
      <c r="O150" s="69"/>
      <c r="P150" s="70"/>
      <c r="Q150" s="71"/>
      <c r="R150" s="158">
        <f>IF(M150&lt;&gt;"",M150,IF(H150&lt;&gt;"",H150,IF(D150&lt;&gt;"",D150,"")))</f>
        <v>3</v>
      </c>
      <c r="S150" s="47">
        <f>IF(P150&lt;&gt;"",P150,IF(K150&lt;&gt;"",K150,IF(G150&lt;&gt;"",G150,"")))</f>
        <v>1</v>
      </c>
    </row>
    <row r="151" spans="1:19" s="29" customFormat="1">
      <c r="D151" s="121"/>
      <c r="G151" s="121"/>
      <c r="H151" s="156"/>
      <c r="I151" s="122"/>
      <c r="J151" s="122"/>
      <c r="K151" s="122"/>
      <c r="L151" s="123"/>
      <c r="M151" s="122"/>
      <c r="N151" s="123"/>
      <c r="O151" s="122"/>
      <c r="P151" s="122"/>
      <c r="Q151" s="123"/>
      <c r="R151"/>
      <c r="S151"/>
    </row>
    <row r="152" spans="1:19" ht="380">
      <c r="A152" s="10">
        <v>579</v>
      </c>
      <c r="B152" s="3" t="s">
        <v>307</v>
      </c>
      <c r="C152" s="3" t="s">
        <v>308</v>
      </c>
      <c r="D152" s="46">
        <v>4</v>
      </c>
      <c r="E152" s="3" t="s">
        <v>1445</v>
      </c>
      <c r="F152" s="3"/>
      <c r="G152" s="46">
        <v>3</v>
      </c>
      <c r="H152" s="56"/>
      <c r="I152" s="69"/>
      <c r="J152" s="69"/>
      <c r="K152" s="70"/>
      <c r="L152" s="71"/>
      <c r="M152" s="72"/>
      <c r="N152" s="72"/>
      <c r="O152" s="69"/>
      <c r="P152" s="70"/>
      <c r="Q152" s="71"/>
      <c r="R152" s="158">
        <f>IF(M152&lt;&gt;"",M152,IF(H152&lt;&gt;"",H152,IF(D152&lt;&gt;"",D152,"")))</f>
        <v>4</v>
      </c>
      <c r="S152" s="47">
        <f>IF(P152&lt;&gt;"",P152,IF(K152&lt;&gt;"",K152,IF(G152&lt;&gt;"",G152,"")))</f>
        <v>3</v>
      </c>
    </row>
    <row r="153" spans="1:19" s="29" customFormat="1">
      <c r="D153" s="121"/>
      <c r="G153" s="121"/>
      <c r="H153" s="156"/>
      <c r="I153" s="122"/>
      <c r="J153" s="122"/>
      <c r="K153" s="122"/>
      <c r="L153" s="123"/>
      <c r="M153" s="122"/>
      <c r="N153" s="123"/>
      <c r="O153" s="122"/>
      <c r="P153" s="122"/>
      <c r="Q153" s="123"/>
      <c r="R153"/>
      <c r="S153"/>
    </row>
    <row r="154" spans="1:19" ht="304">
      <c r="A154" s="10">
        <v>580</v>
      </c>
      <c r="B154" s="3" t="s">
        <v>309</v>
      </c>
      <c r="C154" s="3" t="s">
        <v>310</v>
      </c>
      <c r="D154" s="46">
        <v>4</v>
      </c>
      <c r="E154" s="3" t="s">
        <v>1446</v>
      </c>
      <c r="F154" s="3"/>
      <c r="G154" s="46">
        <v>3</v>
      </c>
      <c r="H154" s="56"/>
      <c r="I154" s="69"/>
      <c r="J154" s="69"/>
      <c r="K154" s="70"/>
      <c r="L154" s="71"/>
      <c r="M154" s="72"/>
      <c r="N154" s="72"/>
      <c r="O154" s="69"/>
      <c r="P154" s="70"/>
      <c r="Q154" s="71"/>
      <c r="R154" s="158">
        <f>IF(M154&lt;&gt;"",M154,IF(H154&lt;&gt;"",H154,IF(D154&lt;&gt;"",D154,"")))</f>
        <v>4</v>
      </c>
      <c r="S154" s="47">
        <f>IF(P154&lt;&gt;"",P154,IF(K154&lt;&gt;"",K154,IF(G154&lt;&gt;"",G154,"")))</f>
        <v>3</v>
      </c>
    </row>
    <row r="155" spans="1:19" s="29" customFormat="1">
      <c r="D155" s="121"/>
      <c r="G155" s="121"/>
      <c r="H155" s="156"/>
      <c r="I155" s="122"/>
      <c r="J155" s="122"/>
      <c r="K155" s="122"/>
      <c r="L155" s="123"/>
      <c r="M155" s="122"/>
      <c r="N155" s="123"/>
      <c r="O155" s="122"/>
      <c r="P155" s="122"/>
      <c r="Q155" s="123"/>
      <c r="R155"/>
      <c r="S155"/>
    </row>
    <row r="156" spans="1:19" ht="409.6">
      <c r="A156" s="10">
        <v>581</v>
      </c>
      <c r="B156" s="3" t="s">
        <v>312</v>
      </c>
      <c r="C156" s="3" t="s">
        <v>313</v>
      </c>
      <c r="D156" s="46">
        <v>5</v>
      </c>
      <c r="E156" s="3" t="s">
        <v>1447</v>
      </c>
      <c r="F156" s="3"/>
      <c r="G156" s="46">
        <v>4</v>
      </c>
      <c r="H156" s="56"/>
      <c r="I156" s="69"/>
      <c r="J156" s="69"/>
      <c r="K156" s="70"/>
      <c r="L156" s="71"/>
      <c r="M156" s="72"/>
      <c r="N156" s="72"/>
      <c r="O156" s="69"/>
      <c r="P156" s="70"/>
      <c r="Q156" s="71"/>
      <c r="R156" s="158">
        <f>IF(M156&lt;&gt;"",M156,IF(H156&lt;&gt;"",H156,IF(D156&lt;&gt;"",D156,"")))</f>
        <v>5</v>
      </c>
      <c r="S156" s="47">
        <f>IF(P156&lt;&gt;"",P156,IF(K156&lt;&gt;"",K156,IF(G156&lt;&gt;"",G156,"")))</f>
        <v>4</v>
      </c>
    </row>
    <row r="157" spans="1:19" s="29" customFormat="1">
      <c r="D157" s="121"/>
      <c r="G157" s="121"/>
      <c r="H157" s="156"/>
      <c r="I157" s="122"/>
      <c r="J157" s="122"/>
      <c r="K157" s="122"/>
      <c r="L157" s="123"/>
      <c r="M157" s="122"/>
      <c r="N157" s="123"/>
      <c r="O157" s="122"/>
      <c r="P157" s="122"/>
      <c r="Q157" s="123"/>
      <c r="R157"/>
      <c r="S157"/>
    </row>
    <row r="158" spans="1:19" ht="240">
      <c r="A158" s="10">
        <v>582</v>
      </c>
      <c r="B158" s="3" t="s">
        <v>944</v>
      </c>
      <c r="C158" s="3" t="s">
        <v>945</v>
      </c>
      <c r="D158" s="46">
        <v>4</v>
      </c>
      <c r="E158" s="3" t="s">
        <v>947</v>
      </c>
      <c r="F158" s="3"/>
      <c r="G158" s="46">
        <v>3</v>
      </c>
      <c r="H158" s="56"/>
      <c r="I158" s="69"/>
      <c r="J158" s="69"/>
      <c r="K158" s="70"/>
      <c r="L158" s="71"/>
      <c r="M158" s="72"/>
      <c r="N158" s="72"/>
      <c r="O158" s="69"/>
      <c r="P158" s="70"/>
      <c r="Q158" s="71"/>
      <c r="R158" s="158">
        <f>IF(M158&lt;&gt;"",M158,IF(H158&lt;&gt;"",H158,IF(D158&lt;&gt;"",D158,"")))</f>
        <v>4</v>
      </c>
      <c r="S158" s="47">
        <f>IF(P158&lt;&gt;"",P158,IF(K158&lt;&gt;"",K158,IF(G158&lt;&gt;"",G158,"")))</f>
        <v>3</v>
      </c>
    </row>
    <row r="159" spans="1:19" s="29" customFormat="1">
      <c r="D159" s="121"/>
      <c r="G159" s="121"/>
      <c r="H159" s="156"/>
      <c r="I159" s="122"/>
      <c r="J159" s="122"/>
      <c r="K159" s="122"/>
      <c r="L159" s="123"/>
      <c r="M159" s="122"/>
      <c r="N159" s="123"/>
      <c r="O159" s="122"/>
      <c r="P159" s="122"/>
      <c r="Q159" s="123"/>
      <c r="R159"/>
      <c r="S159"/>
    </row>
    <row r="160" spans="1:19" s="29" customFormat="1">
      <c r="D160" s="121"/>
      <c r="G160" s="121"/>
      <c r="H160" s="156"/>
      <c r="I160" s="122"/>
      <c r="J160" s="122"/>
      <c r="K160" s="122"/>
      <c r="L160" s="123"/>
      <c r="M160" s="122"/>
      <c r="N160" s="123"/>
      <c r="O160" s="122"/>
      <c r="P160" s="122"/>
      <c r="Q160" s="123"/>
      <c r="R160"/>
      <c r="S160"/>
    </row>
    <row r="161" spans="1:19" s="29" customFormat="1">
      <c r="D161" s="121"/>
      <c r="G161" s="121"/>
      <c r="H161" s="156"/>
      <c r="I161" s="122"/>
      <c r="J161" s="122"/>
      <c r="K161" s="122"/>
      <c r="L161" s="123"/>
      <c r="M161" s="122"/>
      <c r="N161" s="123"/>
      <c r="O161" s="122"/>
      <c r="P161" s="122"/>
      <c r="Q161" s="123"/>
      <c r="R161"/>
      <c r="S161"/>
    </row>
    <row r="162" spans="1:19" ht="20">
      <c r="B162" s="120" t="s">
        <v>50</v>
      </c>
      <c r="C162" s="29"/>
      <c r="D162" s="121"/>
      <c r="E162" s="29"/>
      <c r="F162" s="29"/>
      <c r="G162" s="121"/>
      <c r="H162" s="156"/>
      <c r="I162" s="122"/>
      <c r="J162" s="122"/>
      <c r="K162" s="122"/>
      <c r="L162" s="123"/>
      <c r="M162" s="122"/>
      <c r="N162" s="123"/>
      <c r="O162" s="122"/>
      <c r="P162" s="122"/>
      <c r="Q162" s="123"/>
      <c r="S162"/>
    </row>
    <row r="163" spans="1:19" ht="409.6">
      <c r="A163" s="10">
        <v>583</v>
      </c>
      <c r="B163" s="3" t="s">
        <v>1448</v>
      </c>
      <c r="C163" s="3" t="s">
        <v>1449</v>
      </c>
      <c r="D163" s="46">
        <v>5</v>
      </c>
      <c r="E163" s="3" t="s">
        <v>1450</v>
      </c>
      <c r="F163" s="3"/>
      <c r="G163" s="46">
        <v>3</v>
      </c>
      <c r="H163" s="56">
        <v>3</v>
      </c>
      <c r="I163" s="69" t="s">
        <v>1451</v>
      </c>
      <c r="J163" s="69"/>
      <c r="K163" s="70">
        <v>4</v>
      </c>
      <c r="L163" s="71" t="s">
        <v>1725</v>
      </c>
      <c r="M163" s="72"/>
      <c r="N163" s="72"/>
      <c r="O163" s="69"/>
      <c r="P163" s="70"/>
      <c r="Q163" s="71"/>
      <c r="R163" s="158">
        <f>IF(M163&lt;&gt;"",M163,IF(H163&lt;&gt;"",H163,IF(D163&lt;&gt;"",D163,"")))</f>
        <v>3</v>
      </c>
      <c r="S163" s="47">
        <f>IF(P163&lt;&gt;"",P163,IF(K163&lt;&gt;"",K163,IF(G163&lt;&gt;"",G163,"")))</f>
        <v>4</v>
      </c>
    </row>
    <row r="164" spans="1:19" s="29" customFormat="1">
      <c r="D164" s="121"/>
      <c r="G164" s="121"/>
      <c r="H164" s="156"/>
      <c r="I164" s="122"/>
      <c r="J164" s="122"/>
      <c r="K164" s="122"/>
      <c r="L164" s="123"/>
      <c r="M164" s="122"/>
      <c r="N164" s="123"/>
      <c r="O164" s="122"/>
      <c r="P164" s="122"/>
      <c r="Q164" s="123"/>
      <c r="R164"/>
      <c r="S164"/>
    </row>
    <row r="165" spans="1:19" ht="409.6">
      <c r="A165" s="10">
        <v>584</v>
      </c>
      <c r="B165" s="3" t="s">
        <v>1452</v>
      </c>
      <c r="C165" s="3" t="s">
        <v>1453</v>
      </c>
      <c r="D165" s="46">
        <v>5</v>
      </c>
      <c r="E165" s="3" t="s">
        <v>481</v>
      </c>
      <c r="F165" s="3"/>
      <c r="G165" s="46">
        <v>3</v>
      </c>
      <c r="H165" s="56">
        <v>5</v>
      </c>
      <c r="I165" s="69" t="s">
        <v>1454</v>
      </c>
      <c r="J165" s="69"/>
      <c r="K165" s="70">
        <v>4</v>
      </c>
      <c r="L165" s="71" t="s">
        <v>1712</v>
      </c>
      <c r="M165" s="72"/>
      <c r="N165" s="72"/>
      <c r="O165" s="69"/>
      <c r="P165" s="70">
        <v>5</v>
      </c>
      <c r="Q165" s="71"/>
      <c r="R165" s="158">
        <f>IF(M165&lt;&gt;"",M165,IF(H165&lt;&gt;"",H165,IF(D165&lt;&gt;"",D165,"")))</f>
        <v>5</v>
      </c>
      <c r="S165" s="47">
        <f>IF(P165&lt;&gt;"",P165,IF(K165&lt;&gt;"",K165,IF(G165&lt;&gt;"",G165,"")))</f>
        <v>5</v>
      </c>
    </row>
    <row r="166" spans="1:19" s="29" customFormat="1">
      <c r="D166" s="121"/>
      <c r="G166" s="121"/>
      <c r="H166" s="156"/>
      <c r="I166" s="122"/>
      <c r="J166" s="122"/>
      <c r="K166" s="122"/>
      <c r="L166" s="123"/>
      <c r="M166" s="122"/>
      <c r="N166" s="123"/>
      <c r="O166" s="122"/>
      <c r="P166" s="122"/>
      <c r="Q166" s="123"/>
      <c r="R166"/>
      <c r="S166"/>
    </row>
    <row r="167" spans="1:19" ht="64">
      <c r="A167" s="10">
        <v>585</v>
      </c>
      <c r="B167" s="3" t="s">
        <v>1455</v>
      </c>
      <c r="C167" s="3" t="s">
        <v>1456</v>
      </c>
      <c r="D167" s="46">
        <v>5</v>
      </c>
      <c r="E167" s="3" t="s">
        <v>1457</v>
      </c>
      <c r="F167" s="3"/>
      <c r="G167" s="46">
        <v>2</v>
      </c>
      <c r="H167" s="56">
        <v>4</v>
      </c>
      <c r="I167" s="69" t="s">
        <v>1692</v>
      </c>
      <c r="J167" s="69"/>
      <c r="K167" s="70">
        <v>2</v>
      </c>
      <c r="L167" s="71" t="s">
        <v>1713</v>
      </c>
      <c r="M167" s="72"/>
      <c r="N167" s="72"/>
      <c r="O167" s="69"/>
      <c r="P167" s="70"/>
      <c r="Q167" s="71"/>
      <c r="R167" s="158">
        <f>IF(M167&lt;&gt;"",M167,IF(H167&lt;&gt;"",H167,IF(D167&lt;&gt;"",D167,"")))</f>
        <v>4</v>
      </c>
      <c r="S167" s="47">
        <f>IF(P167&lt;&gt;"",P167,IF(K167&lt;&gt;"",K167,IF(G167&lt;&gt;"",G167,"")))</f>
        <v>2</v>
      </c>
    </row>
    <row r="168" spans="1:19" s="29" customFormat="1">
      <c r="D168" s="121"/>
      <c r="G168" s="121"/>
      <c r="H168" s="156"/>
      <c r="I168" s="122"/>
      <c r="J168" s="122"/>
      <c r="K168" s="122"/>
      <c r="L168" s="123"/>
      <c r="M168" s="122"/>
      <c r="N168" s="123"/>
      <c r="O168" s="122"/>
      <c r="P168" s="122"/>
      <c r="Q168" s="123"/>
      <c r="R168"/>
      <c r="S168"/>
    </row>
    <row r="169" spans="1:19" ht="409.6">
      <c r="A169" s="10">
        <v>586</v>
      </c>
      <c r="B169" s="3" t="s">
        <v>1458</v>
      </c>
      <c r="C169" s="3" t="s">
        <v>1459</v>
      </c>
      <c r="D169" s="46">
        <v>5</v>
      </c>
      <c r="E169" s="3" t="s">
        <v>1460</v>
      </c>
      <c r="F169" s="3"/>
      <c r="G169" s="46">
        <v>3</v>
      </c>
      <c r="H169" s="56">
        <v>5</v>
      </c>
      <c r="I169" s="69" t="s">
        <v>1461</v>
      </c>
      <c r="J169" s="69"/>
      <c r="K169" s="70">
        <v>3</v>
      </c>
      <c r="L169" s="71" t="s">
        <v>1714</v>
      </c>
      <c r="M169" s="72"/>
      <c r="N169" s="72"/>
      <c r="O169" s="69"/>
      <c r="P169" s="70">
        <v>4</v>
      </c>
      <c r="Q169" s="71" t="s">
        <v>1722</v>
      </c>
      <c r="R169" s="158">
        <f>IF(M169&lt;&gt;"",M169,IF(H169&lt;&gt;"",H169,IF(D169&lt;&gt;"",D169,"")))</f>
        <v>5</v>
      </c>
      <c r="S169" s="47">
        <f>IF(P169&lt;&gt;"",P169,IF(K169&lt;&gt;"",K169,IF(G169&lt;&gt;"",G169,"")))</f>
        <v>4</v>
      </c>
    </row>
    <row r="170" spans="1:19" s="29" customFormat="1">
      <c r="D170" s="121"/>
      <c r="G170" s="121"/>
      <c r="H170" s="156"/>
      <c r="I170" s="122"/>
      <c r="J170" s="122"/>
      <c r="K170" s="122"/>
      <c r="L170" s="123"/>
      <c r="M170" s="122"/>
      <c r="N170" s="123"/>
      <c r="O170" s="122"/>
      <c r="P170" s="122"/>
      <c r="Q170" s="123"/>
      <c r="R170"/>
      <c r="S170"/>
    </row>
    <row r="171" spans="1:19" ht="409.6">
      <c r="A171" s="10">
        <v>587</v>
      </c>
      <c r="B171" s="3" t="s">
        <v>256</v>
      </c>
      <c r="C171" s="3" t="s">
        <v>257</v>
      </c>
      <c r="D171" s="46">
        <v>5</v>
      </c>
      <c r="E171" s="3" t="s">
        <v>1264</v>
      </c>
      <c r="F171" s="3"/>
      <c r="G171" s="46">
        <v>3</v>
      </c>
      <c r="H171" s="56">
        <v>5</v>
      </c>
      <c r="I171" s="69" t="s">
        <v>1462</v>
      </c>
      <c r="J171" s="69"/>
      <c r="K171" s="70">
        <v>3</v>
      </c>
      <c r="L171" s="70" t="s">
        <v>1715</v>
      </c>
      <c r="M171" s="72"/>
      <c r="N171" s="72"/>
      <c r="O171" s="69"/>
      <c r="P171" s="70">
        <v>5</v>
      </c>
      <c r="Q171" s="71" t="s">
        <v>1723</v>
      </c>
      <c r="R171" s="158">
        <f>IF(M171&lt;&gt;"",M171,IF(H171&lt;&gt;"",H171,IF(D171&lt;&gt;"",D171,"")))</f>
        <v>5</v>
      </c>
      <c r="S171" s="47">
        <f>IF(P171&lt;&gt;"",P171,IF(K171&lt;&gt;"",K171,IF(G171&lt;&gt;"",G171,"")))</f>
        <v>5</v>
      </c>
    </row>
    <row r="172" spans="1:19" s="29" customFormat="1">
      <c r="D172" s="121"/>
      <c r="G172" s="121"/>
      <c r="H172" s="156"/>
      <c r="I172" s="122"/>
      <c r="J172" s="122"/>
      <c r="K172" s="122"/>
      <c r="L172" s="123"/>
      <c r="M172" s="122"/>
      <c r="N172" s="123"/>
      <c r="O172" s="122"/>
      <c r="P172" s="122"/>
      <c r="Q172" s="123"/>
      <c r="R172"/>
      <c r="S172"/>
    </row>
    <row r="173" spans="1:19" ht="272">
      <c r="A173" s="10">
        <v>588</v>
      </c>
      <c r="B173" s="3" t="s">
        <v>968</v>
      </c>
      <c r="C173" s="3" t="s">
        <v>969</v>
      </c>
      <c r="D173" s="46">
        <v>5</v>
      </c>
      <c r="E173" s="3" t="s">
        <v>971</v>
      </c>
      <c r="F173" s="3"/>
      <c r="G173" s="46">
        <v>3</v>
      </c>
      <c r="H173" s="56">
        <v>5</v>
      </c>
      <c r="I173" s="69" t="s">
        <v>1463</v>
      </c>
      <c r="J173" s="69"/>
      <c r="K173" s="70">
        <v>3</v>
      </c>
      <c r="L173" s="71" t="s">
        <v>1716</v>
      </c>
      <c r="M173" s="72"/>
      <c r="N173" s="72"/>
      <c r="O173" s="69"/>
      <c r="P173" s="70">
        <v>5</v>
      </c>
      <c r="Q173" s="71" t="s">
        <v>1724</v>
      </c>
      <c r="R173" s="158">
        <f>IF(M173&lt;&gt;"",M173,IF(H173&lt;&gt;"",H173,IF(D173&lt;&gt;"",D173,"")))</f>
        <v>5</v>
      </c>
      <c r="S173" s="47">
        <f>IF(P173&lt;&gt;"",P173,IF(K173&lt;&gt;"",K173,IF(G173&lt;&gt;"",G173,"")))</f>
        <v>5</v>
      </c>
    </row>
    <row r="174" spans="1:19" ht="80">
      <c r="A174" s="10">
        <v>589</v>
      </c>
      <c r="B174" s="3" t="s">
        <v>259</v>
      </c>
      <c r="C174" s="3" t="s">
        <v>260</v>
      </c>
      <c r="D174" s="46">
        <v>5</v>
      </c>
      <c r="E174" s="3" t="s">
        <v>1464</v>
      </c>
      <c r="F174" s="3"/>
      <c r="G174" s="46">
        <v>3</v>
      </c>
      <c r="H174" s="56">
        <v>5</v>
      </c>
      <c r="I174" s="69" t="s">
        <v>1465</v>
      </c>
      <c r="J174" s="69"/>
      <c r="K174" s="70">
        <v>3</v>
      </c>
      <c r="L174" s="71" t="s">
        <v>1719</v>
      </c>
      <c r="M174" s="72"/>
      <c r="N174" s="72"/>
      <c r="O174" s="69"/>
      <c r="P174" s="70"/>
      <c r="Q174" s="71"/>
      <c r="R174" s="158">
        <f>IF(M174&lt;&gt;"",M174,IF(H174&lt;&gt;"",H174,IF(D174&lt;&gt;"",D174,"")))</f>
        <v>5</v>
      </c>
      <c r="S174" s="47">
        <f>IF(P174&lt;&gt;"",P174,IF(K174&lt;&gt;"",K174,IF(G174&lt;&gt;"",G174,"")))</f>
        <v>3</v>
      </c>
    </row>
    <row r="175" spans="1:19" ht="160">
      <c r="A175" s="10">
        <v>590</v>
      </c>
      <c r="B175" s="3" t="s">
        <v>974</v>
      </c>
      <c r="C175" s="3" t="s">
        <v>975</v>
      </c>
      <c r="D175" s="46">
        <v>5</v>
      </c>
      <c r="E175" s="3" t="s">
        <v>1466</v>
      </c>
      <c r="F175" s="3"/>
      <c r="G175" s="46">
        <v>3</v>
      </c>
      <c r="H175" s="56">
        <v>5</v>
      </c>
      <c r="I175" s="69" t="s">
        <v>1467</v>
      </c>
      <c r="J175" s="69"/>
      <c r="K175" s="70">
        <v>4</v>
      </c>
      <c r="L175" s="71" t="s">
        <v>1720</v>
      </c>
      <c r="M175" s="72"/>
      <c r="N175" s="72"/>
      <c r="O175" s="69"/>
      <c r="P175" s="70"/>
      <c r="Q175" s="71"/>
      <c r="R175" s="158">
        <f>IF(M175&lt;&gt;"",M175,IF(H175&lt;&gt;"",H175,IF(D175&lt;&gt;"",D175,"")))</f>
        <v>5</v>
      </c>
      <c r="S175" s="47">
        <f>IF(P175&lt;&gt;"",P175,IF(K175&lt;&gt;"",K175,IF(G175&lt;&gt;"",G175,"")))</f>
        <v>4</v>
      </c>
    </row>
    <row r="176" spans="1:19" s="29" customFormat="1">
      <c r="D176" s="121"/>
      <c r="G176" s="121"/>
      <c r="H176" s="156"/>
      <c r="I176" s="122"/>
      <c r="J176" s="122"/>
      <c r="K176" s="122"/>
      <c r="L176" s="123"/>
      <c r="M176" s="122"/>
      <c r="N176" s="123"/>
      <c r="O176" s="122"/>
      <c r="P176" s="122"/>
      <c r="Q176" s="123"/>
      <c r="R176"/>
      <c r="S176"/>
    </row>
    <row r="177" spans="1:19" s="29" customFormat="1">
      <c r="D177" s="121"/>
      <c r="G177" s="121"/>
      <c r="H177" s="156"/>
      <c r="I177" s="122"/>
      <c r="J177" s="122"/>
      <c r="K177" s="122"/>
      <c r="L177" s="123"/>
      <c r="M177" s="122"/>
      <c r="N177" s="123"/>
      <c r="O177" s="122"/>
      <c r="P177" s="122"/>
      <c r="Q177" s="123"/>
      <c r="R177"/>
      <c r="S177"/>
    </row>
    <row r="178" spans="1:19" s="29" customFormat="1">
      <c r="D178" s="121"/>
      <c r="G178" s="121"/>
      <c r="H178" s="156"/>
      <c r="I178" s="122"/>
      <c r="J178" s="122"/>
      <c r="K178" s="122"/>
      <c r="L178" s="123"/>
      <c r="M178" s="122"/>
      <c r="N178" s="123"/>
      <c r="O178" s="122"/>
      <c r="P178" s="122"/>
      <c r="Q178" s="123"/>
      <c r="R178"/>
      <c r="S178"/>
    </row>
    <row r="179" spans="1:19" ht="20">
      <c r="B179" s="120" t="s">
        <v>52</v>
      </c>
      <c r="C179" s="29"/>
      <c r="D179" s="121"/>
      <c r="E179" s="29"/>
      <c r="F179" s="29"/>
      <c r="G179" s="121"/>
      <c r="H179" s="156"/>
      <c r="I179" s="122"/>
      <c r="J179" s="122"/>
      <c r="K179" s="122"/>
      <c r="L179" s="123"/>
      <c r="M179" s="122"/>
      <c r="N179" s="123"/>
      <c r="O179" s="122"/>
      <c r="P179" s="122"/>
      <c r="Q179" s="123"/>
      <c r="S179"/>
    </row>
    <row r="180" spans="1:19" ht="350">
      <c r="A180" s="10">
        <v>591</v>
      </c>
      <c r="B180" s="3" t="s">
        <v>217</v>
      </c>
      <c r="C180" s="3" t="s">
        <v>509</v>
      </c>
      <c r="D180" s="46">
        <v>5</v>
      </c>
      <c r="E180" s="3" t="s">
        <v>1254</v>
      </c>
      <c r="F180" s="3"/>
      <c r="G180" s="46">
        <v>4</v>
      </c>
      <c r="H180" s="56"/>
      <c r="I180" s="69"/>
      <c r="J180" s="69"/>
      <c r="K180" s="70"/>
      <c r="L180" s="71"/>
      <c r="M180" s="72"/>
      <c r="N180" s="72"/>
      <c r="O180" s="69"/>
      <c r="P180" s="70"/>
      <c r="Q180" s="71"/>
      <c r="R180" s="158">
        <f>IF(M180&lt;&gt;"",M180,IF(H180&lt;&gt;"",H180,IF(D180&lt;&gt;"",D180,"")))</f>
        <v>5</v>
      </c>
      <c r="S180" s="47">
        <f>IF(P180&lt;&gt;"",P180,IF(K180&lt;&gt;"",K180,IF(G180&lt;&gt;"",G180,"")))</f>
        <v>4</v>
      </c>
    </row>
    <row r="181" spans="1:19" s="29" customFormat="1">
      <c r="D181" s="121"/>
      <c r="G181" s="121"/>
      <c r="H181" s="156"/>
      <c r="I181" s="122"/>
      <c r="J181" s="122"/>
      <c r="K181" s="122"/>
      <c r="L181" s="123"/>
      <c r="M181" s="122"/>
      <c r="N181" s="123"/>
      <c r="O181" s="122"/>
      <c r="P181" s="122"/>
      <c r="Q181" s="123"/>
      <c r="R181"/>
      <c r="S181"/>
    </row>
    <row r="182" spans="1:19" ht="409.6">
      <c r="A182" s="10">
        <v>592</v>
      </c>
      <c r="B182" s="3" t="s">
        <v>1468</v>
      </c>
      <c r="C182" s="3" t="s">
        <v>1469</v>
      </c>
      <c r="D182" s="46">
        <v>5</v>
      </c>
      <c r="E182" s="3" t="s">
        <v>1470</v>
      </c>
      <c r="F182" s="3"/>
      <c r="G182" s="46">
        <v>3</v>
      </c>
      <c r="H182" s="56">
        <v>5</v>
      </c>
      <c r="I182" s="69" t="s">
        <v>1471</v>
      </c>
      <c r="J182" s="69"/>
      <c r="K182" s="70">
        <v>3</v>
      </c>
      <c r="L182" s="71" t="s">
        <v>1717</v>
      </c>
      <c r="M182" s="72"/>
      <c r="N182" s="72"/>
      <c r="O182" s="69"/>
      <c r="P182" s="70"/>
      <c r="Q182" s="71"/>
      <c r="R182" s="158">
        <f>IF(M182&lt;&gt;"",M182,IF(H182&lt;&gt;"",H182,IF(D182&lt;&gt;"",D182,"")))</f>
        <v>5</v>
      </c>
      <c r="S182" s="47">
        <f>IF(P182&lt;&gt;"",P182,IF(K182&lt;&gt;"",K182,IF(G182&lt;&gt;"",G182,"")))</f>
        <v>3</v>
      </c>
    </row>
    <row r="183" spans="1:19" s="29" customFormat="1">
      <c r="D183" s="121"/>
      <c r="G183" s="121"/>
      <c r="H183" s="156"/>
      <c r="I183" s="122"/>
      <c r="J183" s="122"/>
      <c r="K183" s="122"/>
      <c r="L183" s="123"/>
      <c r="M183" s="122"/>
      <c r="N183" s="123"/>
      <c r="O183" s="122"/>
      <c r="P183" s="122"/>
      <c r="Q183" s="123"/>
      <c r="R183"/>
      <c r="S183"/>
    </row>
    <row r="184" spans="1:19" ht="240">
      <c r="A184" s="10">
        <v>593</v>
      </c>
      <c r="B184" s="3" t="s">
        <v>1472</v>
      </c>
      <c r="C184" s="3" t="s">
        <v>1473</v>
      </c>
      <c r="D184" s="46">
        <v>5</v>
      </c>
      <c r="E184" s="3" t="s">
        <v>1268</v>
      </c>
      <c r="F184" s="3"/>
      <c r="G184" s="46">
        <v>4</v>
      </c>
      <c r="H184" s="56"/>
      <c r="I184" s="69"/>
      <c r="J184" s="69"/>
      <c r="K184" s="70"/>
      <c r="L184" s="71"/>
      <c r="M184" s="72"/>
      <c r="N184" s="72"/>
      <c r="O184" s="69"/>
      <c r="P184" s="70"/>
      <c r="Q184" s="71"/>
      <c r="R184" s="158">
        <f>IF(M184&lt;&gt;"",M184,IF(H184&lt;&gt;"",H184,IF(D184&lt;&gt;"",D184,"")))</f>
        <v>5</v>
      </c>
      <c r="S184" s="47">
        <f>IF(P184&lt;&gt;"",P184,IF(K184&lt;&gt;"",K184,IF(G184&lt;&gt;"",G184,"")))</f>
        <v>4</v>
      </c>
    </row>
    <row r="185" spans="1:19" s="29" customFormat="1">
      <c r="D185" s="121"/>
      <c r="G185" s="121"/>
      <c r="H185" s="156"/>
      <c r="I185" s="122"/>
      <c r="J185" s="122"/>
      <c r="K185" s="122"/>
      <c r="L185" s="123"/>
      <c r="M185" s="122"/>
      <c r="N185" s="123"/>
      <c r="O185" s="122"/>
      <c r="P185" s="122"/>
      <c r="Q185" s="123"/>
      <c r="R185"/>
      <c r="S185"/>
    </row>
    <row r="186" spans="1:19" ht="365">
      <c r="A186" s="10">
        <v>594</v>
      </c>
      <c r="B186" s="3" t="s">
        <v>1474</v>
      </c>
      <c r="C186" s="3" t="s">
        <v>1475</v>
      </c>
      <c r="D186" s="46">
        <v>4</v>
      </c>
      <c r="E186" s="3" t="s">
        <v>1476</v>
      </c>
      <c r="F186" s="3"/>
      <c r="G186" s="46">
        <v>1</v>
      </c>
      <c r="H186" s="56">
        <v>4</v>
      </c>
      <c r="I186" s="69" t="s">
        <v>1477</v>
      </c>
      <c r="J186" s="69"/>
      <c r="K186" s="70">
        <v>1</v>
      </c>
      <c r="L186" s="71" t="s">
        <v>1717</v>
      </c>
      <c r="M186" s="72"/>
      <c r="N186" s="72"/>
      <c r="O186" s="69"/>
      <c r="P186" s="70"/>
      <c r="Q186" s="71"/>
      <c r="R186" s="158">
        <f>IF(M186&lt;&gt;"",M186,IF(H186&lt;&gt;"",H186,IF(D186&lt;&gt;"",D186,"")))</f>
        <v>4</v>
      </c>
      <c r="S186" s="47">
        <f>IF(P186&lt;&gt;"",P186,IF(K186&lt;&gt;"",K186,IF(G186&lt;&gt;"",G186,"")))</f>
        <v>1</v>
      </c>
    </row>
    <row r="187" spans="1:19">
      <c r="H187" s="53"/>
      <c r="S187"/>
    </row>
    <row r="188" spans="1:19">
      <c r="H188" s="53"/>
      <c r="S188"/>
    </row>
    <row r="189" spans="1:19">
      <c r="H189" s="53"/>
      <c r="S189"/>
    </row>
    <row r="190" spans="1:19">
      <c r="H190" s="53"/>
      <c r="S190"/>
    </row>
    <row r="191" spans="1:19">
      <c r="H191" s="53"/>
      <c r="S191"/>
    </row>
    <row r="192" spans="1:19">
      <c r="H192" s="53"/>
      <c r="S192"/>
    </row>
    <row r="193" spans="8:19">
      <c r="H193" s="53"/>
      <c r="S193"/>
    </row>
    <row r="194" spans="8:19">
      <c r="H194" s="53"/>
      <c r="S194"/>
    </row>
    <row r="195" spans="8:19">
      <c r="H195" s="53"/>
      <c r="S195"/>
    </row>
    <row r="196" spans="8:19">
      <c r="H196" s="53"/>
      <c r="S196"/>
    </row>
    <row r="197" spans="8:19">
      <c r="H197" s="53"/>
      <c r="S197"/>
    </row>
    <row r="198" spans="8:19">
      <c r="H198" s="53"/>
      <c r="S198"/>
    </row>
    <row r="199" spans="8:19">
      <c r="H199" s="53"/>
      <c r="S199"/>
    </row>
    <row r="200" spans="8:19">
      <c r="H200" s="53"/>
      <c r="S200"/>
    </row>
    <row r="201" spans="8:19">
      <c r="H201" s="53"/>
      <c r="S201"/>
    </row>
    <row r="202" spans="8:19">
      <c r="H202" s="53"/>
      <c r="S202"/>
    </row>
    <row r="203" spans="8:19">
      <c r="H203" s="53"/>
      <c r="S203"/>
    </row>
    <row r="204" spans="8:19">
      <c r="H204" s="53"/>
      <c r="S204"/>
    </row>
    <row r="205" spans="8:19">
      <c r="H205" s="53"/>
      <c r="S205"/>
    </row>
    <row r="206" spans="8:19">
      <c r="H206" s="53"/>
      <c r="S206"/>
    </row>
    <row r="207" spans="8:19">
      <c r="H207" s="53"/>
      <c r="S207"/>
    </row>
    <row r="208" spans="8:19">
      <c r="H208" s="53"/>
      <c r="S208"/>
    </row>
    <row r="209" spans="8:19">
      <c r="H209" s="53"/>
      <c r="S209"/>
    </row>
    <row r="210" spans="8:19">
      <c r="H210" s="53"/>
      <c r="S210"/>
    </row>
    <row r="211" spans="8:19">
      <c r="H211" s="53"/>
      <c r="S211"/>
    </row>
    <row r="212" spans="8:19">
      <c r="H212" s="53"/>
      <c r="S212"/>
    </row>
    <row r="213" spans="8:19">
      <c r="H213" s="53"/>
      <c r="S213"/>
    </row>
    <row r="214" spans="8:19">
      <c r="H214" s="53"/>
      <c r="S214"/>
    </row>
    <row r="215" spans="8:19">
      <c r="H215" s="53"/>
      <c r="S215"/>
    </row>
    <row r="216" spans="8:19">
      <c r="H216" s="53"/>
      <c r="S216"/>
    </row>
    <row r="217" spans="8:19">
      <c r="H217" s="53"/>
      <c r="S217"/>
    </row>
    <row r="218" spans="8:19">
      <c r="S218"/>
    </row>
    <row r="219" spans="8:19">
      <c r="S219"/>
    </row>
    <row r="220" spans="8:19">
      <c r="S220"/>
    </row>
    <row r="221" spans="8:19">
      <c r="S221"/>
    </row>
    <row r="222" spans="8:19">
      <c r="S222"/>
    </row>
    <row r="223" spans="8:19">
      <c r="S223"/>
    </row>
    <row r="224" spans="8:19">
      <c r="S224"/>
    </row>
    <row r="225" spans="19:19">
      <c r="S225"/>
    </row>
    <row r="226" spans="19:19">
      <c r="S226"/>
    </row>
    <row r="227" spans="19:19">
      <c r="S227"/>
    </row>
    <row r="228" spans="19:19">
      <c r="S228"/>
    </row>
    <row r="229" spans="19:19">
      <c r="S229"/>
    </row>
    <row r="230" spans="19:19">
      <c r="S230"/>
    </row>
    <row r="231" spans="19:19">
      <c r="S231"/>
    </row>
    <row r="232" spans="19:19">
      <c r="S232"/>
    </row>
    <row r="233" spans="19:19">
      <c r="S233"/>
    </row>
    <row r="234" spans="19:19">
      <c r="S234"/>
    </row>
    <row r="235" spans="19:19">
      <c r="S235"/>
    </row>
    <row r="236" spans="19:19">
      <c r="S236"/>
    </row>
    <row r="237" spans="19:19">
      <c r="S237"/>
    </row>
    <row r="238" spans="19:19">
      <c r="S238"/>
    </row>
    <row r="239" spans="19:19">
      <c r="S239"/>
    </row>
    <row r="240" spans="19:19">
      <c r="S240"/>
    </row>
    <row r="241" spans="19:19">
      <c r="S241"/>
    </row>
    <row r="242" spans="19:19">
      <c r="S242"/>
    </row>
    <row r="243" spans="19:19">
      <c r="S243"/>
    </row>
    <row r="244" spans="19:19">
      <c r="S244"/>
    </row>
    <row r="245" spans="19:19">
      <c r="S245"/>
    </row>
    <row r="246" spans="19:19">
      <c r="S246"/>
    </row>
    <row r="247" spans="19:19">
      <c r="S247"/>
    </row>
    <row r="248" spans="19:19">
      <c r="S248"/>
    </row>
    <row r="249" spans="19:19">
      <c r="S249"/>
    </row>
    <row r="250" spans="19:19">
      <c r="S250"/>
    </row>
    <row r="251" spans="19:19">
      <c r="S251"/>
    </row>
    <row r="252" spans="19:19">
      <c r="S252"/>
    </row>
    <row r="253" spans="19:19">
      <c r="S253"/>
    </row>
    <row r="254" spans="19:19">
      <c r="S254"/>
    </row>
    <row r="255" spans="19:19">
      <c r="S255"/>
    </row>
    <row r="256" spans="19:19">
      <c r="S256"/>
    </row>
    <row r="257" spans="19:19">
      <c r="S257"/>
    </row>
    <row r="258" spans="19:19">
      <c r="S258"/>
    </row>
    <row r="259" spans="19:19">
      <c r="S259"/>
    </row>
    <row r="260" spans="19:19">
      <c r="S260"/>
    </row>
    <row r="261" spans="19:19">
      <c r="S261"/>
    </row>
    <row r="262" spans="19:19">
      <c r="S262"/>
    </row>
    <row r="263" spans="19:19">
      <c r="S263"/>
    </row>
    <row r="264" spans="19:19">
      <c r="S264"/>
    </row>
    <row r="265" spans="19:19">
      <c r="S265"/>
    </row>
    <row r="266" spans="19:19">
      <c r="S266"/>
    </row>
    <row r="267" spans="19:19">
      <c r="S267"/>
    </row>
    <row r="268" spans="19:19">
      <c r="S268"/>
    </row>
    <row r="269" spans="19:19">
      <c r="S269"/>
    </row>
    <row r="270" spans="19:19">
      <c r="S270"/>
    </row>
    <row r="271" spans="19:19">
      <c r="S271"/>
    </row>
    <row r="272" spans="19:19">
      <c r="S272"/>
    </row>
    <row r="273" spans="19:19">
      <c r="S273"/>
    </row>
    <row r="274" spans="19:19">
      <c r="S274"/>
    </row>
    <row r="275" spans="19:19">
      <c r="S275"/>
    </row>
    <row r="276" spans="19:19">
      <c r="S276"/>
    </row>
    <row r="277" spans="19:19">
      <c r="S277"/>
    </row>
    <row r="278" spans="19:19">
      <c r="S278"/>
    </row>
    <row r="279" spans="19:19">
      <c r="S279"/>
    </row>
    <row r="280" spans="19:19">
      <c r="S280"/>
    </row>
    <row r="281" spans="19:19">
      <c r="S281"/>
    </row>
    <row r="282" spans="19:19">
      <c r="S282"/>
    </row>
    <row r="283" spans="19:19">
      <c r="S283"/>
    </row>
    <row r="284" spans="19:19">
      <c r="S284"/>
    </row>
    <row r="285" spans="19:19">
      <c r="S285"/>
    </row>
    <row r="286" spans="19:19">
      <c r="S286"/>
    </row>
    <row r="287" spans="19:19">
      <c r="S287"/>
    </row>
    <row r="288" spans="19:19">
      <c r="S288"/>
    </row>
    <row r="289" spans="19:19">
      <c r="S289"/>
    </row>
    <row r="290" spans="19:19">
      <c r="S290"/>
    </row>
    <row r="291" spans="19:19">
      <c r="S291"/>
    </row>
    <row r="292" spans="19:19">
      <c r="S292"/>
    </row>
    <row r="293" spans="19:19">
      <c r="S293"/>
    </row>
    <row r="294" spans="19:19">
      <c r="S294"/>
    </row>
    <row r="295" spans="19:19">
      <c r="S295"/>
    </row>
    <row r="296" spans="19:19">
      <c r="S296"/>
    </row>
    <row r="297" spans="19:19">
      <c r="S297"/>
    </row>
    <row r="298" spans="19:19">
      <c r="S298"/>
    </row>
    <row r="299" spans="19:19">
      <c r="S299"/>
    </row>
    <row r="300" spans="19:19">
      <c r="S300"/>
    </row>
    <row r="301" spans="19:19">
      <c r="S301"/>
    </row>
    <row r="302" spans="19:19">
      <c r="S302"/>
    </row>
    <row r="303" spans="19:19">
      <c r="S303"/>
    </row>
    <row r="304" spans="19:19">
      <c r="S304"/>
    </row>
    <row r="305" spans="19:19">
      <c r="S305"/>
    </row>
    <row r="306" spans="19:19">
      <c r="S306"/>
    </row>
    <row r="307" spans="19:19">
      <c r="S307"/>
    </row>
    <row r="308" spans="19:19">
      <c r="S308"/>
    </row>
    <row r="309" spans="19:19">
      <c r="S309"/>
    </row>
    <row r="310" spans="19:19">
      <c r="S310"/>
    </row>
    <row r="311" spans="19:19">
      <c r="S311"/>
    </row>
    <row r="312" spans="19:19">
      <c r="S312"/>
    </row>
    <row r="313" spans="19:19">
      <c r="S313"/>
    </row>
    <row r="314" spans="19:19">
      <c r="S314"/>
    </row>
    <row r="315" spans="19:19">
      <c r="S315"/>
    </row>
    <row r="316" spans="19:19">
      <c r="S316"/>
    </row>
    <row r="317" spans="19:19">
      <c r="S317"/>
    </row>
    <row r="318" spans="19:19">
      <c r="S318"/>
    </row>
    <row r="319" spans="19:19">
      <c r="S319"/>
    </row>
    <row r="320" spans="19:19">
      <c r="S320"/>
    </row>
    <row r="321" spans="19:19">
      <c r="S321"/>
    </row>
    <row r="322" spans="19:19">
      <c r="S322"/>
    </row>
    <row r="323" spans="19:19">
      <c r="S323"/>
    </row>
    <row r="324" spans="19:19">
      <c r="S324"/>
    </row>
    <row r="325" spans="19:19">
      <c r="S325"/>
    </row>
    <row r="326" spans="19:19">
      <c r="S326"/>
    </row>
    <row r="327" spans="19:19">
      <c r="S327"/>
    </row>
    <row r="328" spans="19:19">
      <c r="S328"/>
    </row>
    <row r="329" spans="19:19">
      <c r="S329"/>
    </row>
    <row r="330" spans="19:19">
      <c r="S330"/>
    </row>
    <row r="331" spans="19:19">
      <c r="S331"/>
    </row>
    <row r="332" spans="19:19">
      <c r="S332"/>
    </row>
    <row r="333" spans="19:19">
      <c r="S333"/>
    </row>
    <row r="334" spans="19:19">
      <c r="S334"/>
    </row>
    <row r="335" spans="19:19">
      <c r="S335"/>
    </row>
    <row r="336" spans="19:19">
      <c r="S336"/>
    </row>
    <row r="337" spans="19:19">
      <c r="S337"/>
    </row>
    <row r="338" spans="19:19">
      <c r="S338"/>
    </row>
    <row r="339" spans="19:19">
      <c r="S339"/>
    </row>
    <row r="340" spans="19:19">
      <c r="S340"/>
    </row>
    <row r="341" spans="19:19">
      <c r="S341"/>
    </row>
    <row r="342" spans="19:19">
      <c r="S342"/>
    </row>
    <row r="343" spans="19:19">
      <c r="S343"/>
    </row>
    <row r="344" spans="19:19">
      <c r="S344"/>
    </row>
    <row r="345" spans="19:19">
      <c r="S345"/>
    </row>
    <row r="346" spans="19:19">
      <c r="S346"/>
    </row>
    <row r="347" spans="19:19">
      <c r="S347"/>
    </row>
    <row r="348" spans="19:19">
      <c r="S348"/>
    </row>
    <row r="349" spans="19:19">
      <c r="S349"/>
    </row>
    <row r="350" spans="19:19">
      <c r="S350"/>
    </row>
    <row r="351" spans="19:19">
      <c r="S351"/>
    </row>
    <row r="352" spans="19:19">
      <c r="S352"/>
    </row>
    <row r="353" spans="19:19">
      <c r="S353"/>
    </row>
    <row r="354" spans="19:19">
      <c r="S354"/>
    </row>
    <row r="355" spans="19:19">
      <c r="S355"/>
    </row>
    <row r="356" spans="19:19">
      <c r="S356"/>
    </row>
    <row r="357" spans="19:19">
      <c r="S357"/>
    </row>
    <row r="358" spans="19:19">
      <c r="S358"/>
    </row>
    <row r="359" spans="19:19">
      <c r="S359"/>
    </row>
    <row r="360" spans="19:19">
      <c r="S360"/>
    </row>
    <row r="361" spans="19:19">
      <c r="S361"/>
    </row>
    <row r="362" spans="19:19">
      <c r="S362"/>
    </row>
    <row r="363" spans="19:19">
      <c r="S363"/>
    </row>
    <row r="364" spans="19:19">
      <c r="S364"/>
    </row>
    <row r="365" spans="19:19">
      <c r="S365"/>
    </row>
    <row r="366" spans="19:19">
      <c r="S366"/>
    </row>
    <row r="367" spans="19:19">
      <c r="S367"/>
    </row>
    <row r="368" spans="19:19">
      <c r="S368"/>
    </row>
    <row r="369" spans="19:19">
      <c r="S369"/>
    </row>
    <row r="370" spans="19:19">
      <c r="S370"/>
    </row>
  </sheetData>
  <sheetProtection algorithmName="SHA-512" hashValue="JcJs6cKAO0mEREC5cSnvevYu/huptG5ulwLC093Vs4W9DoBR0Iu9gGizJs2f4Whuv4KfhebU46lV+JY1jTz2qA==" saltValue="oGBzKfcBnxVKGaqZjoEmIw==" spinCount="100000" sheet="1" objects="1" scenarios="1" formatColumn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67"/>
  <sheetViews>
    <sheetView topLeftCell="C1" workbookViewId="0">
      <selection activeCell="E15" sqref="E15"/>
    </sheetView>
  </sheetViews>
  <sheetFormatPr baseColWidth="10" defaultColWidth="11.83203125" defaultRowHeight="16"/>
  <cols>
    <col min="1" max="1" width="6" style="132" hidden="1" customWidth="1"/>
    <col min="2" max="2" width="6" style="10" hidden="1" customWidth="1"/>
    <col min="3" max="3" width="43.5" style="133" customWidth="1"/>
    <col min="4" max="5" width="71.5" style="4" customWidth="1"/>
    <col min="6" max="6" width="10.5" style="10" customWidth="1"/>
    <col min="7" max="7" width="87.5" style="4" customWidth="1"/>
    <col min="8" max="8" width="4.5" style="4" customWidth="1"/>
    <col min="9" max="9" width="10.5" style="10" customWidth="1"/>
    <col min="10" max="11" width="10.5" style="4" customWidth="1"/>
    <col min="12" max="12" width="4.1640625" style="4" customWidth="1"/>
    <col min="13" max="13" width="10.5" style="4" customWidth="1"/>
    <col min="14" max="14" width="11.83203125" style="9"/>
    <col min="15" max="15" width="60.6640625" style="9" customWidth="1"/>
    <col min="16" max="17" width="11.83203125" style="9"/>
    <col min="18" max="18" width="11.83203125" style="54"/>
    <col min="19" max="19" width="11.83203125" style="9"/>
    <col min="20" max="20" width="17.5" style="54" customWidth="1"/>
    <col min="21" max="22" width="11.83203125" style="9"/>
    <col min="23" max="23" width="11.83203125" style="54"/>
    <col min="25" max="16384" width="11.83203125" style="4"/>
  </cols>
  <sheetData>
    <row r="1" spans="3:27">
      <c r="D1" s="134"/>
      <c r="E1" s="134"/>
      <c r="F1" s="135"/>
      <c r="G1" s="134"/>
      <c r="H1" s="134"/>
      <c r="I1" s="135"/>
      <c r="J1" s="134"/>
      <c r="K1" s="134"/>
      <c r="L1" s="134"/>
      <c r="M1" s="134"/>
    </row>
    <row r="3" spans="3:27" ht="20">
      <c r="D3" s="24" t="s">
        <v>42</v>
      </c>
      <c r="F3" s="121"/>
      <c r="G3" s="29"/>
      <c r="H3" s="29"/>
      <c r="I3" s="121"/>
      <c r="J3" s="29"/>
      <c r="K3" s="29"/>
      <c r="L3" s="29"/>
      <c r="M3" s="29"/>
      <c r="N3" s="122"/>
    </row>
    <row r="4" spans="3:27" ht="80">
      <c r="C4" s="168" t="s">
        <v>1478</v>
      </c>
      <c r="D4" s="164" t="s">
        <v>1729</v>
      </c>
      <c r="E4" s="160" t="s">
        <v>1730</v>
      </c>
      <c r="F4" s="161" t="s">
        <v>1731</v>
      </c>
      <c r="G4" s="160" t="s">
        <v>1728</v>
      </c>
      <c r="I4" s="121"/>
      <c r="J4" s="29"/>
      <c r="K4" s="29"/>
      <c r="L4" s="121"/>
      <c r="M4" s="29"/>
      <c r="N4" s="29"/>
      <c r="O4" s="29"/>
      <c r="P4" s="29"/>
      <c r="Q4" s="122"/>
      <c r="R4" s="9"/>
      <c r="T4" s="9"/>
      <c r="U4" s="54"/>
      <c r="X4" s="9"/>
      <c r="Y4" s="9"/>
      <c r="Z4" s="54"/>
      <c r="AA4"/>
    </row>
    <row r="5" spans="3:27" ht="17">
      <c r="C5" s="137" t="s">
        <v>1479</v>
      </c>
      <c r="D5" s="17" t="s">
        <v>62</v>
      </c>
      <c r="E5" s="17">
        <v>2.85</v>
      </c>
      <c r="F5" s="17">
        <f>AVERAGE(X21:X44)</f>
        <v>4.1764705882352944</v>
      </c>
      <c r="G5" s="17">
        <f>AVERAGE(Y21:Y44)</f>
        <v>2.85</v>
      </c>
      <c r="I5" s="121"/>
      <c r="J5" s="29"/>
      <c r="K5" s="29"/>
      <c r="L5" s="121"/>
      <c r="M5" s="29"/>
      <c r="N5" s="29"/>
      <c r="O5" s="29"/>
      <c r="P5" s="29"/>
      <c r="Q5" s="122"/>
      <c r="R5" s="9"/>
      <c r="T5" s="9"/>
      <c r="U5" s="54"/>
      <c r="X5" s="9"/>
      <c r="Y5" s="9"/>
      <c r="Z5" s="54"/>
      <c r="AA5"/>
    </row>
    <row r="6" spans="3:27" ht="17">
      <c r="C6" s="137" t="s">
        <v>1480</v>
      </c>
      <c r="D6" s="17" t="s">
        <v>62</v>
      </c>
      <c r="E6" s="17">
        <v>2.7</v>
      </c>
      <c r="F6" s="17">
        <f>AVERAGE(X50:X77)</f>
        <v>4.3499999999999996</v>
      </c>
      <c r="G6" s="17">
        <f>AVERAGE(Y50:Y77)</f>
        <v>2.7</v>
      </c>
      <c r="I6" s="121"/>
      <c r="J6" s="29"/>
      <c r="K6" s="29"/>
      <c r="L6" s="121"/>
      <c r="M6" s="29"/>
      <c r="N6" s="29"/>
      <c r="O6" s="29"/>
      <c r="P6" s="29"/>
      <c r="Q6" s="122"/>
      <c r="R6" s="9"/>
      <c r="T6" s="9"/>
      <c r="U6" s="54"/>
      <c r="X6" s="9"/>
      <c r="Y6" s="9"/>
      <c r="Z6" s="54"/>
      <c r="AA6"/>
    </row>
    <row r="7" spans="3:27" ht="17">
      <c r="C7" s="137" t="s">
        <v>147</v>
      </c>
      <c r="D7" s="17" t="s">
        <v>62</v>
      </c>
      <c r="E7" s="17">
        <v>2.2000000000000002</v>
      </c>
      <c r="F7" s="17" t="e">
        <f>AVERAGE(X83:X89)</f>
        <v>#DIV/0!</v>
      </c>
      <c r="G7" s="17">
        <f>AVERAGE(Y83:Y89)</f>
        <v>2.2000000000000002</v>
      </c>
      <c r="I7" s="121"/>
      <c r="J7" s="29"/>
      <c r="K7" s="29"/>
      <c r="L7" s="121"/>
      <c r="M7" s="29"/>
      <c r="N7" s="29"/>
      <c r="O7" s="29"/>
      <c r="P7" s="29"/>
      <c r="Q7" s="122"/>
      <c r="R7" s="9"/>
      <c r="T7" s="9"/>
      <c r="U7" s="54"/>
      <c r="X7" s="9"/>
      <c r="Y7" s="9"/>
      <c r="Z7" s="54"/>
      <c r="AA7"/>
    </row>
    <row r="8" spans="3:27" ht="17">
      <c r="C8" s="137" t="s">
        <v>51</v>
      </c>
      <c r="D8" s="17" t="s">
        <v>62</v>
      </c>
      <c r="E8" s="17">
        <v>2.8928571428571428</v>
      </c>
      <c r="F8" s="17">
        <f>AVERAGE(X95:X118)</f>
        <v>4.583333333333333</v>
      </c>
      <c r="G8" s="17">
        <f>AVERAGE(Y95:Y118)</f>
        <v>2.8928571428571428</v>
      </c>
      <c r="I8" s="121"/>
      <c r="J8" s="29"/>
      <c r="K8" s="29"/>
      <c r="L8" s="121"/>
      <c r="M8" s="29"/>
      <c r="N8" s="29"/>
      <c r="O8" s="29"/>
      <c r="P8" s="29"/>
      <c r="Q8" s="122"/>
      <c r="R8" s="9"/>
      <c r="T8" s="9"/>
      <c r="U8" s="54"/>
      <c r="X8" s="9"/>
      <c r="Y8" s="9"/>
      <c r="Z8" s="54"/>
      <c r="AA8"/>
    </row>
    <row r="9" spans="3:27" ht="17">
      <c r="C9" s="137" t="s">
        <v>50</v>
      </c>
      <c r="D9" s="17" t="s">
        <v>62</v>
      </c>
      <c r="E9" s="17">
        <v>3.625</v>
      </c>
      <c r="F9" s="17">
        <f>AVERAGE(X123:X126)</f>
        <v>4.75</v>
      </c>
      <c r="G9" s="17">
        <f>AVERAGE(Y123:Y126)</f>
        <v>3.625</v>
      </c>
      <c r="I9" s="121"/>
      <c r="J9" s="29"/>
      <c r="K9" s="29"/>
      <c r="L9" s="121"/>
      <c r="M9" s="29"/>
      <c r="N9" s="29"/>
      <c r="O9" s="29"/>
      <c r="P9" s="29"/>
      <c r="Q9" s="122"/>
      <c r="R9" s="9"/>
      <c r="T9" s="9"/>
      <c r="U9" s="54"/>
      <c r="X9" s="9"/>
      <c r="Y9" s="9"/>
      <c r="Z9" s="54"/>
      <c r="AA9"/>
    </row>
    <row r="10" spans="3:27" ht="17">
      <c r="C10" s="137" t="s">
        <v>52</v>
      </c>
      <c r="D10" s="17" t="s">
        <v>62</v>
      </c>
      <c r="E10" s="17">
        <v>2.5</v>
      </c>
      <c r="F10" s="17" t="str">
        <f>X131</f>
        <v/>
      </c>
      <c r="G10" s="17">
        <f>Y131</f>
        <v>2.5</v>
      </c>
      <c r="I10" s="121"/>
      <c r="J10" s="29"/>
      <c r="K10" s="29"/>
      <c r="L10" s="121"/>
      <c r="M10" s="29"/>
      <c r="N10" s="29"/>
      <c r="O10" s="29"/>
      <c r="P10" s="29"/>
      <c r="Q10" s="122"/>
      <c r="R10" s="9"/>
      <c r="T10" s="9"/>
      <c r="U10" s="54"/>
      <c r="X10" s="9"/>
      <c r="Y10" s="9"/>
      <c r="Z10" s="54"/>
      <c r="AA10"/>
    </row>
    <row r="11" spans="3:27" ht="17">
      <c r="C11" s="169" t="s">
        <v>391</v>
      </c>
      <c r="D11" s="82" t="s">
        <v>62</v>
      </c>
      <c r="E11" s="82">
        <v>2.7946428571428577</v>
      </c>
      <c r="F11" s="82" t="e">
        <f>AVERAGE(F5:F10)</f>
        <v>#DIV/0!</v>
      </c>
      <c r="G11" s="82">
        <f>AVERAGE(G5:G10)</f>
        <v>2.7946428571428577</v>
      </c>
      <c r="I11" s="121"/>
      <c r="J11" s="29"/>
      <c r="K11" s="29"/>
      <c r="L11" s="121"/>
      <c r="M11" s="29"/>
      <c r="N11" s="29"/>
      <c r="O11" s="29"/>
      <c r="P11" s="29"/>
      <c r="Q11" s="122"/>
      <c r="R11" s="9"/>
      <c r="T11" s="9"/>
      <c r="U11" s="54"/>
      <c r="X11" s="9"/>
      <c r="Y11" s="9"/>
      <c r="Z11" s="54"/>
      <c r="AA11"/>
    </row>
    <row r="12" spans="3:27">
      <c r="F12" s="121"/>
      <c r="G12" s="29"/>
      <c r="H12" s="29"/>
      <c r="I12" s="121"/>
      <c r="J12" s="29"/>
      <c r="K12" s="29"/>
      <c r="L12" s="29"/>
      <c r="M12" s="29"/>
      <c r="N12" s="122"/>
    </row>
    <row r="13" spans="3:27">
      <c r="F13" s="121"/>
      <c r="G13" s="29"/>
      <c r="H13" s="29"/>
      <c r="I13" s="121"/>
      <c r="J13" s="29"/>
      <c r="K13" s="29"/>
      <c r="L13" s="29"/>
      <c r="M13" s="29"/>
      <c r="N13" s="122"/>
    </row>
    <row r="14" spans="3:27">
      <c r="F14" s="121"/>
      <c r="G14" s="29"/>
      <c r="H14" s="29"/>
      <c r="I14" s="121"/>
      <c r="J14" s="29"/>
      <c r="K14" s="29"/>
      <c r="L14" s="29"/>
      <c r="M14" s="29"/>
      <c r="N14" s="122"/>
    </row>
    <row r="15" spans="3:27" ht="40">
      <c r="C15" s="2" t="s">
        <v>392</v>
      </c>
      <c r="D15" s="55" t="s">
        <v>60</v>
      </c>
      <c r="G15" s="24" t="s">
        <v>61</v>
      </c>
    </row>
    <row r="16" spans="3:27">
      <c r="C16" s="25" t="s">
        <v>1481</v>
      </c>
      <c r="D16" s="56"/>
    </row>
    <row r="17" spans="1:25" ht="160">
      <c r="O17" s="57"/>
      <c r="S17" s="58" t="s">
        <v>393</v>
      </c>
    </row>
    <row r="18" spans="1:25" ht="17">
      <c r="C18" s="136" t="s">
        <v>1482</v>
      </c>
      <c r="F18" s="28" t="s">
        <v>64</v>
      </c>
      <c r="G18" s="29"/>
      <c r="H18" s="29"/>
      <c r="I18" s="28" t="s">
        <v>64</v>
      </c>
      <c r="J18" s="28" t="s">
        <v>394</v>
      </c>
      <c r="K18" s="29"/>
      <c r="L18" s="29"/>
      <c r="M18" s="28" t="s">
        <v>394</v>
      </c>
      <c r="N18" s="59" t="s">
        <v>395</v>
      </c>
      <c r="Y18" s="28" t="s">
        <v>395</v>
      </c>
    </row>
    <row r="19" spans="1:25" ht="210">
      <c r="A19" s="138" t="s">
        <v>1483</v>
      </c>
      <c r="B19" s="25" t="s">
        <v>1484</v>
      </c>
      <c r="C19" s="139" t="s">
        <v>1479</v>
      </c>
      <c r="D19" s="32" t="s">
        <v>67</v>
      </c>
      <c r="E19" s="32" t="s">
        <v>15</v>
      </c>
      <c r="F19" s="33" t="s">
        <v>68</v>
      </c>
      <c r="G19" s="33" t="s">
        <v>69</v>
      </c>
      <c r="H19" s="62" t="s">
        <v>70</v>
      </c>
      <c r="I19" s="35" t="s">
        <v>71</v>
      </c>
      <c r="J19" s="33" t="s">
        <v>68</v>
      </c>
      <c r="K19" s="33" t="s">
        <v>69</v>
      </c>
      <c r="L19" s="62" t="s">
        <v>70</v>
      </c>
      <c r="M19" s="35" t="s">
        <v>71</v>
      </c>
      <c r="N19" s="63" t="s">
        <v>72</v>
      </c>
      <c r="O19" s="63" t="s">
        <v>73</v>
      </c>
      <c r="P19" s="66" t="s">
        <v>70</v>
      </c>
      <c r="Q19" s="65" t="s">
        <v>71</v>
      </c>
      <c r="R19" s="65" t="s">
        <v>76</v>
      </c>
      <c r="S19" s="63" t="s">
        <v>74</v>
      </c>
      <c r="T19" s="63" t="s">
        <v>14</v>
      </c>
      <c r="U19" s="66" t="s">
        <v>70</v>
      </c>
      <c r="V19" s="65" t="s">
        <v>75</v>
      </c>
      <c r="W19" s="65" t="s">
        <v>396</v>
      </c>
      <c r="X19" s="157" t="s">
        <v>1727</v>
      </c>
      <c r="Y19" s="32" t="s">
        <v>77</v>
      </c>
    </row>
    <row r="20" spans="1:25" ht="17">
      <c r="C20" s="140" t="s">
        <v>1485</v>
      </c>
      <c r="D20" s="141"/>
      <c r="E20" s="141"/>
      <c r="F20" s="135"/>
      <c r="G20" s="141"/>
      <c r="H20" s="141"/>
      <c r="I20" s="135"/>
      <c r="J20" s="141"/>
      <c r="K20" s="141"/>
      <c r="L20" s="141"/>
      <c r="M20" s="141"/>
    </row>
    <row r="21" spans="1:25" ht="112">
      <c r="A21" s="132">
        <v>595</v>
      </c>
      <c r="B21" s="10">
        <v>595</v>
      </c>
      <c r="C21" s="3" t="s">
        <v>1486</v>
      </c>
      <c r="D21" s="45" t="s">
        <v>1487</v>
      </c>
      <c r="E21" s="45" t="s">
        <v>1488</v>
      </c>
      <c r="F21" s="142">
        <v>4</v>
      </c>
      <c r="G21" s="45" t="s">
        <v>1489</v>
      </c>
      <c r="H21" s="45"/>
      <c r="I21" s="142">
        <v>2.5</v>
      </c>
      <c r="J21"/>
      <c r="K21"/>
      <c r="L21"/>
      <c r="M21"/>
      <c r="N21" s="72"/>
      <c r="O21" s="69"/>
      <c r="P21" s="69"/>
      <c r="Q21" s="70"/>
      <c r="R21" s="71"/>
      <c r="S21" s="72"/>
      <c r="T21" s="72"/>
      <c r="U21" s="69"/>
      <c r="V21" s="70"/>
      <c r="W21" s="71"/>
      <c r="X21" s="158">
        <f>IF(S21&lt;&gt;"",S21,IF(N21&lt;&gt;"",N21,IF(J21&lt;&gt;"",J21,IF(F21&lt;&gt;"",F21,""))))</f>
        <v>4</v>
      </c>
      <c r="Y21" s="47">
        <f>IF(V21&lt;&gt;"",V21,IF(Q21&lt;&gt;"",Q21,IF(M21&lt;&gt;"",M21,IF(I21&lt;&gt;"",I21,""))))</f>
        <v>2.5</v>
      </c>
    </row>
    <row r="22" spans="1:25" ht="176">
      <c r="A22" s="132">
        <v>596</v>
      </c>
      <c r="B22" s="10">
        <v>596</v>
      </c>
      <c r="C22" s="3" t="s">
        <v>1490</v>
      </c>
      <c r="D22" s="45" t="s">
        <v>1491</v>
      </c>
      <c r="E22" s="45" t="s">
        <v>1492</v>
      </c>
      <c r="F22" s="142">
        <v>4</v>
      </c>
      <c r="G22" s="45" t="s">
        <v>1493</v>
      </c>
      <c r="H22" s="45"/>
      <c r="I22" s="142">
        <v>3</v>
      </c>
      <c r="J22"/>
      <c r="K22"/>
      <c r="L22"/>
      <c r="M22"/>
      <c r="N22" s="72"/>
      <c r="O22" s="69"/>
      <c r="P22" s="69"/>
      <c r="Q22" s="70"/>
      <c r="R22" s="71"/>
      <c r="S22" s="72"/>
      <c r="T22" s="72"/>
      <c r="U22" s="69"/>
      <c r="V22" s="70"/>
      <c r="W22" s="71"/>
      <c r="X22" s="158">
        <f>IF(S22&lt;&gt;"",S22,IF(N22&lt;&gt;"",N22,IF(J22&lt;&gt;"",J22,IF(F22&lt;&gt;"",F22,""))))</f>
        <v>4</v>
      </c>
      <c r="Y22" s="47">
        <f>IF(V22&lt;&gt;"",V22,IF(Q22&lt;&gt;"",Q22,IF(M22&lt;&gt;"",M22,IF(I22&lt;&gt;"",I22,""))))</f>
        <v>3</v>
      </c>
    </row>
    <row r="23" spans="1:25">
      <c r="D23" s="143"/>
      <c r="E23" s="143"/>
      <c r="F23" s="144"/>
      <c r="G23" s="143"/>
      <c r="H23" s="143"/>
      <c r="I23" s="48"/>
      <c r="J23"/>
      <c r="K23"/>
      <c r="L23"/>
      <c r="M23"/>
    </row>
    <row r="24" spans="1:25" ht="240">
      <c r="A24" s="132">
        <v>606</v>
      </c>
      <c r="B24" s="10">
        <v>597</v>
      </c>
      <c r="C24" s="3" t="s">
        <v>1494</v>
      </c>
      <c r="D24" s="45" t="s">
        <v>812</v>
      </c>
      <c r="E24" s="45" t="s">
        <v>813</v>
      </c>
      <c r="F24" s="142">
        <v>5</v>
      </c>
      <c r="G24" s="45" t="s">
        <v>1495</v>
      </c>
      <c r="H24" s="45"/>
      <c r="I24" s="142">
        <v>3.5</v>
      </c>
      <c r="J24"/>
      <c r="K24"/>
      <c r="L24"/>
      <c r="M24"/>
      <c r="N24" s="72"/>
      <c r="O24" s="69"/>
      <c r="P24" s="69"/>
      <c r="Q24" s="70"/>
      <c r="R24" s="71"/>
      <c r="S24" s="72"/>
      <c r="T24" s="72"/>
      <c r="U24" s="69"/>
      <c r="V24" s="70"/>
      <c r="W24" s="71"/>
      <c r="X24" s="158">
        <f>IF(S24&lt;&gt;"",S24,IF(N24&lt;&gt;"",N24,IF(J24&lt;&gt;"",J24,IF(F24&lt;&gt;"",F24,""))))</f>
        <v>5</v>
      </c>
      <c r="Y24" s="47">
        <f>IF(V24&lt;&gt;"",V24,IF(Q24&lt;&gt;"",Q24,IF(M24&lt;&gt;"",M24,IF(I24&lt;&gt;"",I24,""))))</f>
        <v>3.5</v>
      </c>
    </row>
    <row r="25" spans="1:25" ht="96">
      <c r="A25" s="132">
        <v>607</v>
      </c>
      <c r="B25" s="10">
        <v>598</v>
      </c>
      <c r="C25" s="3" t="s">
        <v>1496</v>
      </c>
      <c r="D25" s="45" t="s">
        <v>816</v>
      </c>
      <c r="E25" s="45" t="s">
        <v>817</v>
      </c>
      <c r="F25" s="142">
        <v>5</v>
      </c>
      <c r="G25" s="45" t="s">
        <v>1497</v>
      </c>
      <c r="H25" s="45"/>
      <c r="I25" s="142">
        <v>3.5</v>
      </c>
      <c r="J25"/>
      <c r="K25"/>
      <c r="L25"/>
      <c r="M25"/>
      <c r="N25" s="72"/>
      <c r="O25" s="69"/>
      <c r="P25" s="69"/>
      <c r="Q25" s="70"/>
      <c r="R25" s="71"/>
      <c r="S25" s="72"/>
      <c r="T25" s="72"/>
      <c r="U25" s="69"/>
      <c r="V25" s="70"/>
      <c r="W25" s="71"/>
      <c r="X25" s="158">
        <f>IF(S25&lt;&gt;"",S25,IF(N25&lt;&gt;"",N25,IF(J25&lt;&gt;"",J25,IF(F25&lt;&gt;"",F25,""))))</f>
        <v>5</v>
      </c>
      <c r="Y25" s="47">
        <f>IF(V25&lt;&gt;"",V25,IF(Q25&lt;&gt;"",Q25,IF(M25&lt;&gt;"",M25,IF(I25&lt;&gt;"",I25,""))))</f>
        <v>3.5</v>
      </c>
    </row>
    <row r="26" spans="1:25">
      <c r="D26" s="143"/>
      <c r="E26" s="145"/>
      <c r="F26" s="146"/>
      <c r="G26" s="145"/>
      <c r="H26" s="145"/>
      <c r="I26" s="48"/>
      <c r="J26"/>
      <c r="K26"/>
      <c r="L26"/>
      <c r="M26"/>
    </row>
    <row r="27" spans="1:25" ht="144">
      <c r="A27" s="132">
        <v>608</v>
      </c>
      <c r="B27" s="10">
        <v>599</v>
      </c>
      <c r="C27" s="3" t="s">
        <v>1498</v>
      </c>
      <c r="D27" s="45" t="s">
        <v>1499</v>
      </c>
      <c r="E27" s="45" t="s">
        <v>1500</v>
      </c>
      <c r="F27" s="142">
        <v>4</v>
      </c>
      <c r="G27" s="45" t="s">
        <v>1501</v>
      </c>
      <c r="H27" s="45"/>
      <c r="I27" s="142">
        <v>3.5</v>
      </c>
      <c r="J27"/>
      <c r="K27"/>
      <c r="L27"/>
      <c r="M27"/>
      <c r="N27" s="72"/>
      <c r="O27" s="69"/>
      <c r="P27" s="69"/>
      <c r="Q27" s="70"/>
      <c r="R27" s="71"/>
      <c r="S27" s="72"/>
      <c r="T27" s="72"/>
      <c r="U27" s="69"/>
      <c r="V27" s="70"/>
      <c r="W27" s="71"/>
      <c r="X27" s="158">
        <f t="shared" ref="X27:X33" si="0">IF(S27&lt;&gt;"",S27,IF(N27&lt;&gt;"",N27,IF(J27&lt;&gt;"",J27,IF(F27&lt;&gt;"",F27,""))))</f>
        <v>4</v>
      </c>
      <c r="Y27" s="47">
        <f t="shared" ref="Y27:Y33" si="1">IF(V27&lt;&gt;"",V27,IF(Q27&lt;&gt;"",Q27,IF(M27&lt;&gt;"",M27,IF(I27&lt;&gt;"",I27,""))))</f>
        <v>3.5</v>
      </c>
    </row>
    <row r="28" spans="1:25" ht="64">
      <c r="A28" s="132">
        <v>609</v>
      </c>
      <c r="B28" s="10">
        <v>600</v>
      </c>
      <c r="C28" s="3" t="s">
        <v>1502</v>
      </c>
      <c r="D28" s="45" t="s">
        <v>1503</v>
      </c>
      <c r="E28" s="45" t="s">
        <v>1504</v>
      </c>
      <c r="F28" s="142">
        <v>4</v>
      </c>
      <c r="G28" s="45" t="s">
        <v>1505</v>
      </c>
      <c r="H28" s="45"/>
      <c r="I28" s="142">
        <v>2</v>
      </c>
      <c r="J28"/>
      <c r="K28"/>
      <c r="L28"/>
      <c r="M28"/>
      <c r="N28" s="72"/>
      <c r="O28" s="69"/>
      <c r="P28" s="69"/>
      <c r="Q28" s="70"/>
      <c r="R28" s="71"/>
      <c r="S28" s="72"/>
      <c r="T28" s="72"/>
      <c r="U28" s="69"/>
      <c r="V28" s="70"/>
      <c r="W28" s="71"/>
      <c r="X28" s="158">
        <f t="shared" si="0"/>
        <v>4</v>
      </c>
      <c r="Y28" s="47">
        <f t="shared" si="1"/>
        <v>2</v>
      </c>
    </row>
    <row r="29" spans="1:25" ht="144">
      <c r="A29" s="132">
        <v>610</v>
      </c>
      <c r="B29" s="10">
        <v>601</v>
      </c>
      <c r="C29" s="3" t="s">
        <v>1506</v>
      </c>
      <c r="D29" s="45" t="s">
        <v>820</v>
      </c>
      <c r="E29" s="45" t="s">
        <v>1507</v>
      </c>
      <c r="F29" s="142">
        <v>5</v>
      </c>
      <c r="G29" s="45" t="s">
        <v>1508</v>
      </c>
      <c r="H29" s="45"/>
      <c r="I29" s="142">
        <v>2.5</v>
      </c>
      <c r="J29"/>
      <c r="K29"/>
      <c r="L29"/>
      <c r="M29"/>
      <c r="N29" s="72"/>
      <c r="O29" s="69"/>
      <c r="P29" s="69"/>
      <c r="Q29" s="70"/>
      <c r="R29" s="71"/>
      <c r="S29" s="72"/>
      <c r="T29" s="72"/>
      <c r="U29" s="69"/>
      <c r="V29" s="70"/>
      <c r="W29" s="71"/>
      <c r="X29" s="158">
        <f t="shared" si="0"/>
        <v>5</v>
      </c>
      <c r="Y29" s="47">
        <f t="shared" si="1"/>
        <v>2.5</v>
      </c>
    </row>
    <row r="30" spans="1:25" ht="128">
      <c r="A30" s="132">
        <v>611</v>
      </c>
      <c r="B30" s="10">
        <v>602</v>
      </c>
      <c r="C30" s="3" t="s">
        <v>1509</v>
      </c>
      <c r="D30" s="45" t="s">
        <v>1510</v>
      </c>
      <c r="E30" s="45" t="s">
        <v>1511</v>
      </c>
      <c r="F30" s="142">
        <v>5</v>
      </c>
      <c r="G30" s="45" t="s">
        <v>1512</v>
      </c>
      <c r="H30" s="45"/>
      <c r="I30" s="142">
        <v>2.5</v>
      </c>
      <c r="J30"/>
      <c r="K30"/>
      <c r="L30"/>
      <c r="M30"/>
      <c r="N30" s="72"/>
      <c r="O30" s="69"/>
      <c r="P30" s="69"/>
      <c r="Q30" s="70"/>
      <c r="R30" s="71"/>
      <c r="S30" s="72"/>
      <c r="T30" s="72"/>
      <c r="U30" s="69"/>
      <c r="V30" s="70"/>
      <c r="W30" s="71"/>
      <c r="X30" s="158">
        <f t="shared" si="0"/>
        <v>5</v>
      </c>
      <c r="Y30" s="47">
        <f t="shared" si="1"/>
        <v>2.5</v>
      </c>
    </row>
    <row r="31" spans="1:25" ht="48">
      <c r="A31" s="147" t="s">
        <v>62</v>
      </c>
      <c r="B31" s="148">
        <v>603</v>
      </c>
      <c r="C31" s="3" t="s">
        <v>1513</v>
      </c>
      <c r="D31" s="45" t="s">
        <v>1514</v>
      </c>
      <c r="E31" s="45" t="s">
        <v>1515</v>
      </c>
      <c r="F31" s="142"/>
      <c r="G31" s="45"/>
      <c r="H31" s="45"/>
      <c r="I31" s="142">
        <v>3</v>
      </c>
      <c r="J31"/>
      <c r="K31"/>
      <c r="L31"/>
      <c r="M31"/>
      <c r="N31" s="72"/>
      <c r="O31" s="69"/>
      <c r="P31" s="69"/>
      <c r="Q31" s="70"/>
      <c r="R31" s="71"/>
      <c r="S31" s="72"/>
      <c r="T31" s="72"/>
      <c r="U31" s="69"/>
      <c r="V31" s="70"/>
      <c r="W31" s="71"/>
      <c r="X31" s="158" t="str">
        <f t="shared" si="0"/>
        <v/>
      </c>
      <c r="Y31" s="47">
        <f t="shared" si="1"/>
        <v>3</v>
      </c>
    </row>
    <row r="32" spans="1:25" ht="64">
      <c r="A32" s="147" t="s">
        <v>62</v>
      </c>
      <c r="B32" s="148">
        <v>604</v>
      </c>
      <c r="C32" s="3" t="s">
        <v>1516</v>
      </c>
      <c r="D32" s="45" t="s">
        <v>1517</v>
      </c>
      <c r="E32" s="45" t="s">
        <v>1518</v>
      </c>
      <c r="F32" s="142"/>
      <c r="G32" s="45"/>
      <c r="H32" s="45"/>
      <c r="I32" s="142">
        <v>3</v>
      </c>
      <c r="J32"/>
      <c r="K32"/>
      <c r="L32"/>
      <c r="M32"/>
      <c r="N32" s="72"/>
      <c r="O32" s="69"/>
      <c r="P32" s="69"/>
      <c r="Q32" s="70"/>
      <c r="R32" s="71"/>
      <c r="S32" s="72"/>
      <c r="T32" s="72"/>
      <c r="U32" s="69"/>
      <c r="V32" s="70"/>
      <c r="W32" s="71"/>
      <c r="X32" s="158" t="str">
        <f t="shared" si="0"/>
        <v/>
      </c>
      <c r="Y32" s="47">
        <f t="shared" si="1"/>
        <v>3</v>
      </c>
    </row>
    <row r="33" spans="1:25" ht="128">
      <c r="A33" s="147" t="s">
        <v>62</v>
      </c>
      <c r="B33" s="148">
        <v>605</v>
      </c>
      <c r="C33" s="3" t="s">
        <v>1519</v>
      </c>
      <c r="D33" s="45" t="s">
        <v>1520</v>
      </c>
      <c r="E33" s="45" t="s">
        <v>1521</v>
      </c>
      <c r="F33" s="142"/>
      <c r="G33" s="45"/>
      <c r="H33" s="45"/>
      <c r="I33" s="142">
        <v>3</v>
      </c>
      <c r="J33"/>
      <c r="K33"/>
      <c r="L33"/>
      <c r="M33"/>
      <c r="N33" s="72"/>
      <c r="O33" s="69"/>
      <c r="P33" s="69"/>
      <c r="Q33" s="70"/>
      <c r="R33" s="71"/>
      <c r="S33" s="72"/>
      <c r="T33" s="72"/>
      <c r="U33" s="69"/>
      <c r="V33" s="70"/>
      <c r="W33" s="71"/>
      <c r="X33" s="158" t="str">
        <f t="shared" si="0"/>
        <v/>
      </c>
      <c r="Y33" s="47">
        <f t="shared" si="1"/>
        <v>3</v>
      </c>
    </row>
    <row r="34" spans="1:25">
      <c r="D34" s="143"/>
      <c r="E34" s="143"/>
      <c r="F34" s="144"/>
      <c r="G34" s="143"/>
      <c r="H34" s="143"/>
      <c r="I34" s="48"/>
      <c r="J34"/>
      <c r="K34"/>
      <c r="L34"/>
      <c r="M34"/>
    </row>
    <row r="35" spans="1:25" ht="17">
      <c r="C35" s="149" t="s">
        <v>1522</v>
      </c>
      <c r="D35" s="150"/>
      <c r="E35" s="150"/>
      <c r="F35" s="144"/>
      <c r="G35" s="150"/>
      <c r="H35" s="150"/>
      <c r="I35" s="48"/>
      <c r="J35"/>
      <c r="K35"/>
      <c r="L35"/>
      <c r="M35"/>
    </row>
    <row r="36" spans="1:25" ht="32">
      <c r="A36" s="132">
        <v>597</v>
      </c>
      <c r="B36" s="10">
        <v>606</v>
      </c>
      <c r="C36" s="3" t="s">
        <v>1523</v>
      </c>
      <c r="D36" s="45" t="s">
        <v>1524</v>
      </c>
      <c r="E36" s="45" t="s">
        <v>1525</v>
      </c>
      <c r="F36" s="142">
        <v>4</v>
      </c>
      <c r="G36" s="45" t="s">
        <v>1526</v>
      </c>
      <c r="H36" s="45"/>
      <c r="I36" s="142">
        <v>3</v>
      </c>
      <c r="J36"/>
      <c r="K36"/>
      <c r="L36"/>
      <c r="M36"/>
      <c r="N36" s="72"/>
      <c r="O36" s="69"/>
      <c r="P36" s="69"/>
      <c r="Q36" s="70"/>
      <c r="R36" s="71"/>
      <c r="S36" s="72"/>
      <c r="T36" s="72"/>
      <c r="U36" s="69"/>
      <c r="V36" s="70"/>
      <c r="W36" s="71"/>
      <c r="X36" s="158">
        <f t="shared" ref="X36:X44" si="2">IF(S36&lt;&gt;"",S36,IF(N36&lt;&gt;"",N36,IF(J36&lt;&gt;"",J36,IF(F36&lt;&gt;"",F36,""))))</f>
        <v>4</v>
      </c>
      <c r="Y36" s="47">
        <f t="shared" ref="Y36:Y44" si="3">IF(V36&lt;&gt;"",V36,IF(Q36&lt;&gt;"",Q36,IF(M36&lt;&gt;"",M36,IF(I36&lt;&gt;"",I36,""))))</f>
        <v>3</v>
      </c>
    </row>
    <row r="37" spans="1:25" ht="48">
      <c r="A37" s="132">
        <v>598</v>
      </c>
      <c r="B37" s="10">
        <v>607</v>
      </c>
      <c r="C37" s="3" t="s">
        <v>1527</v>
      </c>
      <c r="D37" s="45" t="s">
        <v>1528</v>
      </c>
      <c r="E37" s="45" t="s">
        <v>1525</v>
      </c>
      <c r="F37" s="142">
        <v>4</v>
      </c>
      <c r="G37" s="45" t="s">
        <v>1529</v>
      </c>
      <c r="H37" s="45"/>
      <c r="I37" s="142">
        <v>2</v>
      </c>
      <c r="J37"/>
      <c r="K37"/>
      <c r="L37"/>
      <c r="M37"/>
      <c r="N37" s="72"/>
      <c r="O37" s="69"/>
      <c r="P37" s="69"/>
      <c r="Q37" s="70"/>
      <c r="R37" s="71"/>
      <c r="S37" s="72"/>
      <c r="T37" s="72"/>
      <c r="U37" s="69"/>
      <c r="V37" s="70"/>
      <c r="W37" s="71"/>
      <c r="X37" s="158">
        <f t="shared" si="2"/>
        <v>4</v>
      </c>
      <c r="Y37" s="47">
        <f t="shared" si="3"/>
        <v>2</v>
      </c>
    </row>
    <row r="38" spans="1:25" ht="64">
      <c r="A38" s="132">
        <v>599</v>
      </c>
      <c r="B38" s="10">
        <v>608</v>
      </c>
      <c r="C38" s="3" t="s">
        <v>1530</v>
      </c>
      <c r="D38" s="45" t="s">
        <v>1531</v>
      </c>
      <c r="E38" s="45" t="s">
        <v>1532</v>
      </c>
      <c r="F38" s="142">
        <v>3</v>
      </c>
      <c r="G38" s="45" t="s">
        <v>1533</v>
      </c>
      <c r="H38" s="45"/>
      <c r="I38" s="142">
        <v>3</v>
      </c>
      <c r="J38"/>
      <c r="K38"/>
      <c r="L38"/>
      <c r="M38"/>
      <c r="N38" s="72"/>
      <c r="O38" s="69"/>
      <c r="P38" s="69"/>
      <c r="Q38" s="70"/>
      <c r="R38" s="71"/>
      <c r="S38" s="72"/>
      <c r="T38" s="72"/>
      <c r="U38" s="69"/>
      <c r="V38" s="70"/>
      <c r="W38" s="71"/>
      <c r="X38" s="158">
        <f t="shared" si="2"/>
        <v>3</v>
      </c>
      <c r="Y38" s="47">
        <f t="shared" si="3"/>
        <v>3</v>
      </c>
    </row>
    <row r="39" spans="1:25" ht="304">
      <c r="A39" s="132">
        <v>600</v>
      </c>
      <c r="B39" s="10">
        <v>609</v>
      </c>
      <c r="C39" s="3" t="s">
        <v>1534</v>
      </c>
      <c r="D39" s="45" t="s">
        <v>1535</v>
      </c>
      <c r="E39" s="45" t="s">
        <v>1532</v>
      </c>
      <c r="F39" s="142">
        <v>3</v>
      </c>
      <c r="G39" s="45" t="s">
        <v>1536</v>
      </c>
      <c r="H39" s="45"/>
      <c r="I39" s="142">
        <v>3</v>
      </c>
      <c r="J39" s="45">
        <v>4</v>
      </c>
      <c r="K39" s="45" t="s">
        <v>1537</v>
      </c>
      <c r="L39" s="45"/>
      <c r="M39" s="45">
        <v>4</v>
      </c>
      <c r="N39" s="72"/>
      <c r="O39" s="69"/>
      <c r="P39" s="69"/>
      <c r="Q39" s="70"/>
      <c r="R39" s="71"/>
      <c r="S39" s="72"/>
      <c r="T39" s="72"/>
      <c r="U39" s="69"/>
      <c r="V39" s="70"/>
      <c r="W39" s="71"/>
      <c r="X39" s="158">
        <f t="shared" si="2"/>
        <v>4</v>
      </c>
      <c r="Y39" s="47">
        <f t="shared" si="3"/>
        <v>4</v>
      </c>
    </row>
    <row r="40" spans="1:25" ht="128">
      <c r="A40" s="132">
        <v>601</v>
      </c>
      <c r="B40" s="10">
        <v>610</v>
      </c>
      <c r="C40" s="3" t="s">
        <v>1538</v>
      </c>
      <c r="D40" s="45" t="s">
        <v>1539</v>
      </c>
      <c r="E40" s="45" t="s">
        <v>1540</v>
      </c>
      <c r="F40" s="142">
        <v>4</v>
      </c>
      <c r="G40" s="45" t="s">
        <v>1541</v>
      </c>
      <c r="H40" s="45"/>
      <c r="I40" s="142">
        <v>3</v>
      </c>
      <c r="J40"/>
      <c r="K40"/>
      <c r="L40"/>
      <c r="M40"/>
      <c r="N40" s="72"/>
      <c r="O40" s="69"/>
      <c r="P40" s="69"/>
      <c r="Q40" s="70"/>
      <c r="R40" s="71"/>
      <c r="S40" s="72"/>
      <c r="T40" s="72"/>
      <c r="U40" s="69"/>
      <c r="V40" s="70"/>
      <c r="W40" s="71"/>
      <c r="X40" s="158">
        <f t="shared" si="2"/>
        <v>4</v>
      </c>
      <c r="Y40" s="47">
        <f t="shared" si="3"/>
        <v>3</v>
      </c>
    </row>
    <row r="41" spans="1:25" ht="80">
      <c r="A41" s="132">
        <v>602</v>
      </c>
      <c r="B41" s="10">
        <v>611</v>
      </c>
      <c r="C41" s="3" t="s">
        <v>1542</v>
      </c>
      <c r="D41" s="45" t="s">
        <v>1543</v>
      </c>
      <c r="E41" s="45" t="s">
        <v>1525</v>
      </c>
      <c r="F41" s="142">
        <v>4</v>
      </c>
      <c r="G41" s="45" t="s">
        <v>1544</v>
      </c>
      <c r="H41" s="45"/>
      <c r="I41" s="142">
        <v>3</v>
      </c>
      <c r="J41"/>
      <c r="K41"/>
      <c r="L41"/>
      <c r="M41"/>
      <c r="N41" s="72"/>
      <c r="O41" s="69"/>
      <c r="P41" s="69"/>
      <c r="Q41" s="70"/>
      <c r="R41" s="71"/>
      <c r="S41" s="72"/>
      <c r="T41" s="72"/>
      <c r="U41" s="69"/>
      <c r="V41" s="70"/>
      <c r="W41" s="71"/>
      <c r="X41" s="158">
        <f t="shared" si="2"/>
        <v>4</v>
      </c>
      <c r="Y41" s="47">
        <f t="shared" si="3"/>
        <v>3</v>
      </c>
    </row>
    <row r="42" spans="1:25" ht="112">
      <c r="A42" s="132">
        <v>603</v>
      </c>
      <c r="B42" s="10">
        <v>612</v>
      </c>
      <c r="C42" s="3" t="s">
        <v>1545</v>
      </c>
      <c r="D42" s="45" t="s">
        <v>1546</v>
      </c>
      <c r="E42" s="45" t="s">
        <v>1547</v>
      </c>
      <c r="F42" s="142">
        <v>4</v>
      </c>
      <c r="G42" s="45" t="s">
        <v>1548</v>
      </c>
      <c r="H42" s="45"/>
      <c r="I42" s="142">
        <v>3</v>
      </c>
      <c r="J42"/>
      <c r="K42"/>
      <c r="L42"/>
      <c r="M42"/>
      <c r="N42" s="72"/>
      <c r="O42" s="69"/>
      <c r="P42" s="69"/>
      <c r="Q42" s="70"/>
      <c r="R42" s="71"/>
      <c r="S42" s="72"/>
      <c r="T42" s="72"/>
      <c r="U42" s="69"/>
      <c r="V42" s="70"/>
      <c r="W42" s="71"/>
      <c r="X42" s="158">
        <f t="shared" si="2"/>
        <v>4</v>
      </c>
      <c r="Y42" s="47">
        <f t="shared" si="3"/>
        <v>3</v>
      </c>
    </row>
    <row r="43" spans="1:25" ht="144">
      <c r="A43" s="132">
        <v>604</v>
      </c>
      <c r="B43" s="10">
        <v>613</v>
      </c>
      <c r="C43" s="3" t="s">
        <v>1549</v>
      </c>
      <c r="D43" s="45" t="s">
        <v>1550</v>
      </c>
      <c r="E43" s="45" t="s">
        <v>1551</v>
      </c>
      <c r="F43" s="142">
        <v>4</v>
      </c>
      <c r="G43" s="45" t="s">
        <v>1552</v>
      </c>
      <c r="H43" s="45"/>
      <c r="I43" s="142">
        <v>2</v>
      </c>
      <c r="J43"/>
      <c r="K43"/>
      <c r="L43"/>
      <c r="M43"/>
      <c r="N43" s="72"/>
      <c r="O43" s="69"/>
      <c r="P43" s="69"/>
      <c r="Q43" s="70"/>
      <c r="R43" s="71"/>
      <c r="S43" s="72"/>
      <c r="T43" s="72"/>
      <c r="U43" s="69"/>
      <c r="V43" s="70"/>
      <c r="W43" s="71"/>
      <c r="X43" s="158">
        <f t="shared" si="2"/>
        <v>4</v>
      </c>
      <c r="Y43" s="47">
        <f t="shared" si="3"/>
        <v>2</v>
      </c>
    </row>
    <row r="44" spans="1:25" ht="96">
      <c r="A44" s="132">
        <v>605</v>
      </c>
      <c r="B44" s="10">
        <v>614</v>
      </c>
      <c r="C44" s="3" t="s">
        <v>1553</v>
      </c>
      <c r="D44" s="45" t="s">
        <v>1554</v>
      </c>
      <c r="E44" s="45" t="s">
        <v>1525</v>
      </c>
      <c r="F44" s="142">
        <v>4</v>
      </c>
      <c r="G44" s="45" t="s">
        <v>1555</v>
      </c>
      <c r="H44" s="45"/>
      <c r="I44" s="142">
        <v>2</v>
      </c>
      <c r="J44"/>
      <c r="K44"/>
      <c r="L44"/>
      <c r="M44"/>
      <c r="N44" s="72"/>
      <c r="O44" s="69"/>
      <c r="P44" s="69"/>
      <c r="Q44" s="70"/>
      <c r="R44" s="71"/>
      <c r="S44" s="72"/>
      <c r="T44" s="72"/>
      <c r="U44" s="69"/>
      <c r="V44" s="70"/>
      <c r="W44" s="71"/>
      <c r="X44" s="158">
        <f t="shared" si="2"/>
        <v>4</v>
      </c>
      <c r="Y44" s="47">
        <f t="shared" si="3"/>
        <v>2</v>
      </c>
    </row>
    <row r="45" spans="1:25">
      <c r="D45" s="150"/>
      <c r="E45" s="150"/>
      <c r="F45" s="144"/>
      <c r="G45" s="150"/>
      <c r="H45" s="150"/>
      <c r="I45" s="48"/>
      <c r="J45"/>
      <c r="K45"/>
      <c r="L45"/>
      <c r="M45"/>
    </row>
    <row r="46" spans="1:25">
      <c r="D46" s="13"/>
      <c r="E46" s="13"/>
      <c r="F46" s="30"/>
      <c r="G46" s="13"/>
      <c r="H46" s="13"/>
      <c r="I46" s="48"/>
      <c r="J46"/>
      <c r="K46"/>
      <c r="L46"/>
      <c r="M46"/>
    </row>
    <row r="47" spans="1:25">
      <c r="D47" s="13"/>
      <c r="E47" s="13"/>
      <c r="F47" s="30"/>
      <c r="G47" s="13"/>
      <c r="H47" s="13"/>
      <c r="I47" s="48"/>
      <c r="J47"/>
      <c r="K47"/>
      <c r="L47"/>
      <c r="M47"/>
    </row>
    <row r="48" spans="1:25" ht="22">
      <c r="C48" s="139" t="s">
        <v>1480</v>
      </c>
      <c r="D48" s="13"/>
      <c r="E48" s="13"/>
      <c r="F48" s="30"/>
      <c r="G48" s="13"/>
      <c r="H48" s="13"/>
      <c r="I48" s="48"/>
      <c r="J48"/>
      <c r="K48"/>
      <c r="L48"/>
      <c r="M48"/>
    </row>
    <row r="49" spans="1:25" ht="17">
      <c r="C49" s="149" t="s">
        <v>1556</v>
      </c>
      <c r="D49" s="151"/>
      <c r="E49" s="151"/>
      <c r="F49" s="152"/>
      <c r="G49" s="151"/>
      <c r="H49" s="151"/>
      <c r="I49" s="48"/>
      <c r="J49"/>
      <c r="K49"/>
      <c r="L49"/>
      <c r="M49"/>
    </row>
    <row r="50" spans="1:25" ht="160">
      <c r="A50" s="132">
        <v>612</v>
      </c>
      <c r="B50" s="10">
        <v>615</v>
      </c>
      <c r="C50" s="3" t="s">
        <v>1557</v>
      </c>
      <c r="D50" s="45" t="s">
        <v>1558</v>
      </c>
      <c r="E50" s="45" t="s">
        <v>1559</v>
      </c>
      <c r="F50" s="142">
        <v>4</v>
      </c>
      <c r="G50" s="45" t="s">
        <v>1560</v>
      </c>
      <c r="H50" s="45"/>
      <c r="I50" s="142">
        <v>3</v>
      </c>
      <c r="J50"/>
      <c r="K50"/>
      <c r="L50"/>
      <c r="M50"/>
      <c r="N50" s="72"/>
      <c r="O50" s="69"/>
      <c r="P50" s="69"/>
      <c r="Q50" s="70"/>
      <c r="R50" s="71"/>
      <c r="S50" s="72"/>
      <c r="T50" s="72"/>
      <c r="U50" s="69"/>
      <c r="V50" s="70"/>
      <c r="W50" s="71"/>
      <c r="X50" s="158">
        <f>IF(S50&lt;&gt;"",S50,IF(N50&lt;&gt;"",N50,IF(J50&lt;&gt;"",J50,IF(F50&lt;&gt;"",F50,""))))</f>
        <v>4</v>
      </c>
      <c r="Y50" s="47">
        <f>IF(V50&lt;&gt;"",V50,IF(Q50&lt;&gt;"",Q50,IF(M50&lt;&gt;"",M50,IF(I50&lt;&gt;"",I50,""))))</f>
        <v>3</v>
      </c>
    </row>
    <row r="51" spans="1:25" ht="80">
      <c r="A51" s="132">
        <v>613</v>
      </c>
      <c r="B51" s="10">
        <v>616</v>
      </c>
      <c r="C51" s="3" t="s">
        <v>1561</v>
      </c>
      <c r="D51" s="45" t="s">
        <v>1562</v>
      </c>
      <c r="E51" s="45" t="s">
        <v>1563</v>
      </c>
      <c r="F51" s="142">
        <v>4</v>
      </c>
      <c r="G51" s="45" t="s">
        <v>1564</v>
      </c>
      <c r="H51" s="45"/>
      <c r="I51" s="142">
        <v>3</v>
      </c>
      <c r="J51"/>
      <c r="K51"/>
      <c r="L51"/>
      <c r="M51"/>
      <c r="N51" s="72"/>
      <c r="O51" s="69"/>
      <c r="P51" s="69"/>
      <c r="Q51" s="70"/>
      <c r="R51" s="71"/>
      <c r="S51" s="72"/>
      <c r="T51" s="72"/>
      <c r="U51" s="69"/>
      <c r="V51" s="70"/>
      <c r="W51" s="71"/>
      <c r="X51" s="158">
        <f>IF(S51&lt;&gt;"",S51,IF(N51&lt;&gt;"",N51,IF(J51&lt;&gt;"",J51,IF(F51&lt;&gt;"",F51,""))))</f>
        <v>4</v>
      </c>
      <c r="Y51" s="47">
        <f>IF(V51&lt;&gt;"",V51,IF(Q51&lt;&gt;"",Q51,IF(M51&lt;&gt;"",M51,IF(I51&lt;&gt;"",I51,""))))</f>
        <v>3</v>
      </c>
    </row>
    <row r="52" spans="1:25" ht="80">
      <c r="A52" s="132">
        <v>614</v>
      </c>
      <c r="B52" s="10">
        <v>617</v>
      </c>
      <c r="C52" s="3" t="s">
        <v>1332</v>
      </c>
      <c r="D52" s="45" t="s">
        <v>1333</v>
      </c>
      <c r="E52" s="45" t="s">
        <v>1511</v>
      </c>
      <c r="F52" s="142">
        <v>4</v>
      </c>
      <c r="G52" s="45" t="s">
        <v>1565</v>
      </c>
      <c r="H52" s="45"/>
      <c r="I52" s="142">
        <v>3</v>
      </c>
      <c r="J52"/>
      <c r="K52"/>
      <c r="L52"/>
      <c r="M52"/>
      <c r="N52" s="72"/>
      <c r="O52" s="69"/>
      <c r="P52" s="69"/>
      <c r="Q52" s="70"/>
      <c r="R52" s="71"/>
      <c r="S52" s="72"/>
      <c r="T52" s="72"/>
      <c r="U52" s="69"/>
      <c r="V52" s="70"/>
      <c r="W52" s="71"/>
      <c r="X52" s="158">
        <f>IF(S52&lt;&gt;"",S52,IF(N52&lt;&gt;"",N52,IF(J52&lt;&gt;"",J52,IF(F52&lt;&gt;"",F52,""))))</f>
        <v>4</v>
      </c>
      <c r="Y52" s="47">
        <f>IF(V52&lt;&gt;"",V52,IF(Q52&lt;&gt;"",Q52,IF(M52&lt;&gt;"",M52,IF(I52&lt;&gt;"",I52,""))))</f>
        <v>3</v>
      </c>
    </row>
    <row r="53" spans="1:25">
      <c r="D53" s="150"/>
      <c r="E53" s="150"/>
      <c r="F53" s="144"/>
      <c r="G53" s="150"/>
      <c r="H53" s="150"/>
      <c r="I53" s="48"/>
      <c r="J53"/>
      <c r="K53"/>
      <c r="L53"/>
      <c r="M53"/>
    </row>
    <row r="54" spans="1:25" ht="17">
      <c r="C54" s="149" t="s">
        <v>1566</v>
      </c>
      <c r="D54" s="151"/>
      <c r="E54" s="150"/>
      <c r="F54" s="144"/>
      <c r="G54" s="150"/>
      <c r="H54" s="150"/>
      <c r="I54" s="48"/>
      <c r="J54"/>
      <c r="K54"/>
      <c r="L54"/>
      <c r="M54"/>
    </row>
    <row r="55" spans="1:25" ht="96">
      <c r="A55" s="132">
        <v>615</v>
      </c>
      <c r="B55" s="10">
        <v>618</v>
      </c>
      <c r="C55" s="3" t="s">
        <v>1567</v>
      </c>
      <c r="D55" s="45" t="s">
        <v>1568</v>
      </c>
      <c r="E55" s="45" t="s">
        <v>1569</v>
      </c>
      <c r="F55" s="142">
        <v>4</v>
      </c>
      <c r="G55" s="45" t="s">
        <v>1570</v>
      </c>
      <c r="H55" s="45"/>
      <c r="I55" s="142">
        <v>2.5</v>
      </c>
      <c r="J55"/>
      <c r="K55"/>
      <c r="L55"/>
      <c r="M55"/>
      <c r="N55" s="72"/>
      <c r="O55" s="69"/>
      <c r="P55" s="69"/>
      <c r="Q55" s="70"/>
      <c r="R55" s="71"/>
      <c r="S55" s="72"/>
      <c r="T55" s="72"/>
      <c r="U55" s="69"/>
      <c r="V55" s="70"/>
      <c r="W55" s="71"/>
      <c r="X55" s="158">
        <f>IF(S55&lt;&gt;"",S55,IF(N55&lt;&gt;"",N55,IF(J55&lt;&gt;"",J55,IF(F55&lt;&gt;"",F55,""))))</f>
        <v>4</v>
      </c>
      <c r="Y55" s="47">
        <f>IF(V55&lt;&gt;"",V55,IF(Q55&lt;&gt;"",Q55,IF(M55&lt;&gt;"",M55,IF(I55&lt;&gt;"",I55,""))))</f>
        <v>2.5</v>
      </c>
    </row>
    <row r="56" spans="1:25" ht="64">
      <c r="A56" s="132">
        <v>616</v>
      </c>
      <c r="B56" s="10">
        <v>619</v>
      </c>
      <c r="C56" s="3" t="s">
        <v>1571</v>
      </c>
      <c r="D56" s="45" t="s">
        <v>1572</v>
      </c>
      <c r="E56" s="45" t="s">
        <v>1573</v>
      </c>
      <c r="F56" s="142">
        <v>4</v>
      </c>
      <c r="G56" s="45" t="s">
        <v>1574</v>
      </c>
      <c r="H56" s="45"/>
      <c r="I56" s="142">
        <v>1</v>
      </c>
      <c r="J56"/>
      <c r="K56"/>
      <c r="L56"/>
      <c r="M56"/>
      <c r="N56" s="72"/>
      <c r="O56" s="69"/>
      <c r="P56" s="69"/>
      <c r="Q56" s="70"/>
      <c r="R56" s="71"/>
      <c r="S56" s="72"/>
      <c r="T56" s="72"/>
      <c r="U56" s="69"/>
      <c r="V56" s="70"/>
      <c r="W56" s="71"/>
      <c r="X56" s="158">
        <f>IF(S56&lt;&gt;"",S56,IF(N56&lt;&gt;"",N56,IF(J56&lt;&gt;"",J56,IF(F56&lt;&gt;"",F56,""))))</f>
        <v>4</v>
      </c>
      <c r="Y56" s="47">
        <f>IF(V56&lt;&gt;"",V56,IF(Q56&lt;&gt;"",Q56,IF(M56&lt;&gt;"",M56,IF(I56&lt;&gt;"",I56,""))))</f>
        <v>1</v>
      </c>
    </row>
    <row r="57" spans="1:25" ht="96">
      <c r="A57" s="132">
        <v>617</v>
      </c>
      <c r="B57" s="10">
        <v>620</v>
      </c>
      <c r="C57" s="3" t="s">
        <v>1575</v>
      </c>
      <c r="D57" s="45" t="s">
        <v>1576</v>
      </c>
      <c r="E57" s="45" t="s">
        <v>1577</v>
      </c>
      <c r="F57" s="142">
        <v>4</v>
      </c>
      <c r="G57" s="45" t="s">
        <v>1578</v>
      </c>
      <c r="H57" s="45"/>
      <c r="I57" s="142">
        <v>1</v>
      </c>
      <c r="J57"/>
      <c r="K57"/>
      <c r="L57"/>
      <c r="M57"/>
      <c r="N57" s="72"/>
      <c r="O57" s="69"/>
      <c r="P57" s="69"/>
      <c r="Q57" s="70"/>
      <c r="R57" s="71"/>
      <c r="S57" s="72"/>
      <c r="T57" s="72"/>
      <c r="U57" s="69"/>
      <c r="V57" s="70"/>
      <c r="W57" s="71"/>
      <c r="X57" s="158">
        <f>IF(S57&lt;&gt;"",S57,IF(N57&lt;&gt;"",N57,IF(J57&lt;&gt;"",J57,IF(F57&lt;&gt;"",F57,""))))</f>
        <v>4</v>
      </c>
      <c r="Y57" s="47">
        <f>IF(V57&lt;&gt;"",V57,IF(Q57&lt;&gt;"",Q57,IF(M57&lt;&gt;"",M57,IF(I57&lt;&gt;"",I57,""))))</f>
        <v>1</v>
      </c>
    </row>
    <row r="58" spans="1:25">
      <c r="C58" s="153"/>
      <c r="D58" s="151"/>
      <c r="E58" s="150"/>
      <c r="F58" s="144"/>
      <c r="G58" s="150"/>
      <c r="H58" s="150"/>
      <c r="I58" s="48"/>
      <c r="J58"/>
      <c r="K58"/>
      <c r="L58"/>
      <c r="M58"/>
    </row>
    <row r="59" spans="1:25" ht="112">
      <c r="A59" s="132">
        <v>618</v>
      </c>
      <c r="B59" s="10">
        <v>621</v>
      </c>
      <c r="C59" s="3" t="s">
        <v>1579</v>
      </c>
      <c r="D59" s="45" t="s">
        <v>1341</v>
      </c>
      <c r="E59" s="45" t="s">
        <v>1511</v>
      </c>
      <c r="F59" s="142">
        <v>5</v>
      </c>
      <c r="G59" s="45" t="s">
        <v>847</v>
      </c>
      <c r="H59" s="45"/>
      <c r="I59" s="142">
        <v>3</v>
      </c>
      <c r="J59"/>
      <c r="K59"/>
      <c r="L59"/>
      <c r="M59"/>
      <c r="N59" s="72"/>
      <c r="O59" s="69"/>
      <c r="P59" s="69"/>
      <c r="Q59" s="70"/>
      <c r="R59" s="71"/>
      <c r="S59" s="72"/>
      <c r="T59" s="72"/>
      <c r="U59" s="69"/>
      <c r="V59" s="70"/>
      <c r="W59" s="71"/>
      <c r="X59" s="158">
        <f>IF(S59&lt;&gt;"",S59,IF(N59&lt;&gt;"",N59,IF(J59&lt;&gt;"",J59,IF(F59&lt;&gt;"",F59,""))))</f>
        <v>5</v>
      </c>
      <c r="Y59" s="47">
        <f>IF(V59&lt;&gt;"",V59,IF(Q59&lt;&gt;"",Q59,IF(M59&lt;&gt;"",M59,IF(I59&lt;&gt;"",I59,""))))</f>
        <v>3</v>
      </c>
    </row>
    <row r="60" spans="1:25" ht="48">
      <c r="A60" s="132">
        <v>619</v>
      </c>
      <c r="B60" s="10">
        <v>622</v>
      </c>
      <c r="C60" s="3" t="s">
        <v>1580</v>
      </c>
      <c r="D60" s="45" t="s">
        <v>1581</v>
      </c>
      <c r="E60" s="45" t="s">
        <v>1582</v>
      </c>
      <c r="F60" s="142">
        <v>5</v>
      </c>
      <c r="G60" s="45" t="s">
        <v>1583</v>
      </c>
      <c r="H60" s="45"/>
      <c r="I60" s="142">
        <v>3</v>
      </c>
      <c r="J60"/>
      <c r="K60"/>
      <c r="L60"/>
      <c r="M60"/>
      <c r="N60" s="72"/>
      <c r="O60" s="69"/>
      <c r="P60" s="69"/>
      <c r="Q60" s="70"/>
      <c r="R60" s="71"/>
      <c r="S60" s="72"/>
      <c r="T60" s="72"/>
      <c r="U60" s="69"/>
      <c r="V60" s="70"/>
      <c r="W60" s="71"/>
      <c r="X60" s="158">
        <f>IF(S60&lt;&gt;"",S60,IF(N60&lt;&gt;"",N60,IF(J60&lt;&gt;"",J60,IF(F60&lt;&gt;"",F60,""))))</f>
        <v>5</v>
      </c>
      <c r="Y60" s="47">
        <f>IF(V60&lt;&gt;"",V60,IF(Q60&lt;&gt;"",Q60,IF(M60&lt;&gt;"",M60,IF(I60&lt;&gt;"",I60,""))))</f>
        <v>3</v>
      </c>
    </row>
    <row r="61" spans="1:25" ht="112">
      <c r="A61" s="132">
        <v>620</v>
      </c>
      <c r="B61" s="10">
        <v>623</v>
      </c>
      <c r="C61" s="3" t="s">
        <v>1584</v>
      </c>
      <c r="D61" s="45" t="s">
        <v>1585</v>
      </c>
      <c r="E61" s="45" t="s">
        <v>1586</v>
      </c>
      <c r="F61" s="142">
        <v>4</v>
      </c>
      <c r="G61" s="45" t="s">
        <v>1587</v>
      </c>
      <c r="H61" s="45"/>
      <c r="I61" s="142">
        <v>2</v>
      </c>
      <c r="J61"/>
      <c r="K61"/>
      <c r="L61"/>
      <c r="M61"/>
      <c r="N61" s="72"/>
      <c r="O61" s="69"/>
      <c r="P61" s="69"/>
      <c r="Q61" s="70"/>
      <c r="R61" s="71"/>
      <c r="S61" s="72"/>
      <c r="T61" s="72"/>
      <c r="U61" s="69"/>
      <c r="V61" s="70"/>
      <c r="W61" s="71"/>
      <c r="X61" s="158">
        <f>IF(S61&lt;&gt;"",S61,IF(N61&lt;&gt;"",N61,IF(J61&lt;&gt;"",J61,IF(F61&lt;&gt;"",F61,""))))</f>
        <v>4</v>
      </c>
      <c r="Y61" s="47">
        <f>IF(V61&lt;&gt;"",V61,IF(Q61&lt;&gt;"",Q61,IF(M61&lt;&gt;"",M61,IF(I61&lt;&gt;"",I61,""))))</f>
        <v>2</v>
      </c>
    </row>
    <row r="62" spans="1:25" ht="112">
      <c r="A62" s="132">
        <v>621</v>
      </c>
      <c r="B62" s="10">
        <v>624</v>
      </c>
      <c r="C62" s="3" t="s">
        <v>1588</v>
      </c>
      <c r="D62" s="45" t="s">
        <v>1589</v>
      </c>
      <c r="E62" s="45" t="s">
        <v>1525</v>
      </c>
      <c r="F62" s="142">
        <v>5</v>
      </c>
      <c r="G62" s="45" t="s">
        <v>1590</v>
      </c>
      <c r="H62" s="45"/>
      <c r="I62" s="142">
        <v>3</v>
      </c>
      <c r="J62"/>
      <c r="K62"/>
      <c r="L62"/>
      <c r="M62"/>
      <c r="N62" s="72"/>
      <c r="O62" s="69"/>
      <c r="P62" s="69"/>
      <c r="Q62" s="70"/>
      <c r="R62" s="71"/>
      <c r="S62" s="72"/>
      <c r="T62" s="72"/>
      <c r="U62" s="69"/>
      <c r="V62" s="70"/>
      <c r="W62" s="71"/>
      <c r="X62" s="158">
        <f>IF(S62&lt;&gt;"",S62,IF(N62&lt;&gt;"",N62,IF(J62&lt;&gt;"",J62,IF(F62&lt;&gt;"",F62,""))))</f>
        <v>5</v>
      </c>
      <c r="Y62" s="47">
        <f>IF(V62&lt;&gt;"",V62,IF(Q62&lt;&gt;"",Q62,IF(M62&lt;&gt;"",M62,IF(I62&lt;&gt;"",I62,""))))</f>
        <v>3</v>
      </c>
    </row>
    <row r="63" spans="1:25">
      <c r="D63" s="143"/>
      <c r="E63" s="145"/>
      <c r="F63" s="146"/>
      <c r="G63" s="145"/>
      <c r="H63" s="145"/>
      <c r="I63" s="48"/>
      <c r="J63"/>
      <c r="K63"/>
      <c r="L63"/>
      <c r="M63"/>
    </row>
    <row r="64" spans="1:25" ht="17">
      <c r="C64" s="149" t="s">
        <v>1591</v>
      </c>
      <c r="D64" s="150"/>
      <c r="E64" s="150"/>
      <c r="F64" s="144"/>
      <c r="G64" s="150"/>
      <c r="H64" s="150"/>
      <c r="I64" s="48"/>
      <c r="J64"/>
      <c r="K64"/>
      <c r="L64"/>
      <c r="M64"/>
    </row>
    <row r="65" spans="1:25" ht="112">
      <c r="A65" s="132">
        <v>622</v>
      </c>
      <c r="B65" s="10">
        <v>625</v>
      </c>
      <c r="C65" s="3" t="s">
        <v>823</v>
      </c>
      <c r="D65" s="45" t="s">
        <v>824</v>
      </c>
      <c r="E65" s="45" t="s">
        <v>825</v>
      </c>
      <c r="F65" s="142">
        <v>5</v>
      </c>
      <c r="G65" s="45" t="s">
        <v>1592</v>
      </c>
      <c r="H65" s="45"/>
      <c r="I65" s="142">
        <v>3</v>
      </c>
      <c r="J65"/>
      <c r="K65"/>
      <c r="L65"/>
      <c r="M65"/>
      <c r="N65" s="72"/>
      <c r="O65" s="69"/>
      <c r="P65" s="69"/>
      <c r="Q65" s="70"/>
      <c r="R65" s="71"/>
      <c r="S65" s="72"/>
      <c r="T65" s="72"/>
      <c r="U65" s="69"/>
      <c r="V65" s="70"/>
      <c r="W65" s="71"/>
      <c r="X65" s="158">
        <f t="shared" ref="X65:X70" si="4">IF(S65&lt;&gt;"",S65,IF(N65&lt;&gt;"",N65,IF(J65&lt;&gt;"",J65,IF(F65&lt;&gt;"",F65,""))))</f>
        <v>5</v>
      </c>
      <c r="Y65" s="47">
        <f t="shared" ref="Y65:Y70" si="5">IF(V65&lt;&gt;"",V65,IF(Q65&lt;&gt;"",Q65,IF(M65&lt;&gt;"",M65,IF(I65&lt;&gt;"",I65,""))))</f>
        <v>3</v>
      </c>
    </row>
    <row r="66" spans="1:25" ht="112">
      <c r="A66" s="132">
        <v>623</v>
      </c>
      <c r="B66" s="10">
        <v>626</v>
      </c>
      <c r="C66" s="3" t="s">
        <v>1593</v>
      </c>
      <c r="D66" s="45" t="s">
        <v>1594</v>
      </c>
      <c r="E66" s="45" t="s">
        <v>1595</v>
      </c>
      <c r="F66" s="142">
        <v>5</v>
      </c>
      <c r="G66" s="45" t="s">
        <v>1596</v>
      </c>
      <c r="H66" s="45"/>
      <c r="I66" s="142">
        <v>3</v>
      </c>
      <c r="J66"/>
      <c r="K66"/>
      <c r="L66"/>
      <c r="M66"/>
      <c r="N66" s="72"/>
      <c r="O66" s="69"/>
      <c r="P66" s="69"/>
      <c r="Q66" s="70"/>
      <c r="R66" s="71"/>
      <c r="S66" s="72"/>
      <c r="T66" s="72"/>
      <c r="U66" s="69"/>
      <c r="V66" s="70"/>
      <c r="W66" s="71"/>
      <c r="X66" s="158">
        <f t="shared" si="4"/>
        <v>5</v>
      </c>
      <c r="Y66" s="47">
        <f t="shared" si="5"/>
        <v>3</v>
      </c>
    </row>
    <row r="67" spans="1:25" ht="320">
      <c r="A67" s="132">
        <v>624</v>
      </c>
      <c r="B67" s="10">
        <v>627</v>
      </c>
      <c r="C67" s="3" t="s">
        <v>1597</v>
      </c>
      <c r="D67" s="45" t="s">
        <v>1598</v>
      </c>
      <c r="E67" s="45" t="s">
        <v>1595</v>
      </c>
      <c r="F67" s="142">
        <v>5</v>
      </c>
      <c r="G67" s="45" t="s">
        <v>1599</v>
      </c>
      <c r="H67" s="45"/>
      <c r="I67" s="142">
        <v>3.5</v>
      </c>
      <c r="J67"/>
      <c r="K67"/>
      <c r="L67"/>
      <c r="M67"/>
      <c r="N67" s="72"/>
      <c r="O67" s="69"/>
      <c r="P67" s="69"/>
      <c r="Q67" s="70"/>
      <c r="R67" s="71"/>
      <c r="S67" s="72"/>
      <c r="T67" s="72"/>
      <c r="U67" s="69"/>
      <c r="V67" s="70"/>
      <c r="W67" s="71"/>
      <c r="X67" s="158">
        <f t="shared" si="4"/>
        <v>5</v>
      </c>
      <c r="Y67" s="47">
        <f t="shared" si="5"/>
        <v>3.5</v>
      </c>
    </row>
    <row r="68" spans="1:25" ht="64">
      <c r="A68" s="132">
        <v>625</v>
      </c>
      <c r="B68" s="10">
        <v>628</v>
      </c>
      <c r="C68" s="3" t="s">
        <v>1600</v>
      </c>
      <c r="D68" s="45" t="s">
        <v>1601</v>
      </c>
      <c r="E68" s="45" t="s">
        <v>1595</v>
      </c>
      <c r="F68" s="142">
        <v>4</v>
      </c>
      <c r="G68" s="45" t="s">
        <v>1602</v>
      </c>
      <c r="H68" s="45"/>
      <c r="I68" s="142">
        <v>3</v>
      </c>
      <c r="J68"/>
      <c r="K68"/>
      <c r="L68"/>
      <c r="M68"/>
      <c r="N68" s="72"/>
      <c r="O68" s="69"/>
      <c r="P68" s="69"/>
      <c r="Q68" s="70"/>
      <c r="R68" s="71"/>
      <c r="S68" s="72"/>
      <c r="T68" s="72"/>
      <c r="U68" s="69"/>
      <c r="V68" s="70"/>
      <c r="W68" s="71"/>
      <c r="X68" s="158">
        <f t="shared" si="4"/>
        <v>4</v>
      </c>
      <c r="Y68" s="47">
        <f t="shared" si="5"/>
        <v>3</v>
      </c>
    </row>
    <row r="69" spans="1:25" ht="128">
      <c r="A69" s="132">
        <v>626</v>
      </c>
      <c r="B69" s="10">
        <v>629</v>
      </c>
      <c r="C69" s="3" t="s">
        <v>1603</v>
      </c>
      <c r="D69" s="45" t="s">
        <v>1604</v>
      </c>
      <c r="E69" s="45" t="s">
        <v>1595</v>
      </c>
      <c r="F69" s="142">
        <v>5</v>
      </c>
      <c r="G69" s="45" t="s">
        <v>1605</v>
      </c>
      <c r="H69" s="45"/>
      <c r="I69" s="142">
        <v>2</v>
      </c>
      <c r="J69"/>
      <c r="K69"/>
      <c r="L69"/>
      <c r="M69"/>
      <c r="N69" s="72"/>
      <c r="O69" s="69"/>
      <c r="P69" s="69"/>
      <c r="Q69" s="70"/>
      <c r="R69" s="71"/>
      <c r="S69" s="72"/>
      <c r="T69" s="72"/>
      <c r="U69" s="69"/>
      <c r="V69" s="70"/>
      <c r="W69" s="71"/>
      <c r="X69" s="158">
        <f t="shared" si="4"/>
        <v>5</v>
      </c>
      <c r="Y69" s="47">
        <f t="shared" si="5"/>
        <v>2</v>
      </c>
    </row>
    <row r="70" spans="1:25" ht="96">
      <c r="A70" s="132">
        <v>627</v>
      </c>
      <c r="B70" s="10">
        <v>630</v>
      </c>
      <c r="C70" s="3" t="s">
        <v>1606</v>
      </c>
      <c r="D70" s="45" t="s">
        <v>1607</v>
      </c>
      <c r="E70" s="45" t="s">
        <v>1608</v>
      </c>
      <c r="F70" s="142">
        <v>4</v>
      </c>
      <c r="G70" s="45" t="s">
        <v>1609</v>
      </c>
      <c r="H70" s="45"/>
      <c r="I70" s="142">
        <v>1</v>
      </c>
      <c r="J70"/>
      <c r="K70"/>
      <c r="L70"/>
      <c r="M70"/>
      <c r="N70" s="72"/>
      <c r="O70" s="69"/>
      <c r="P70" s="69"/>
      <c r="Q70" s="70"/>
      <c r="R70" s="71"/>
      <c r="S70" s="72"/>
      <c r="T70" s="72"/>
      <c r="U70" s="69"/>
      <c r="V70" s="70"/>
      <c r="W70" s="71"/>
      <c r="X70" s="158">
        <f t="shared" si="4"/>
        <v>4</v>
      </c>
      <c r="Y70" s="47">
        <f t="shared" si="5"/>
        <v>1</v>
      </c>
    </row>
    <row r="71" spans="1:25">
      <c r="D71" s="143"/>
      <c r="E71" s="143"/>
      <c r="F71" s="144"/>
      <c r="G71" s="143"/>
      <c r="H71" s="143"/>
      <c r="I71" s="48"/>
      <c r="J71"/>
      <c r="K71"/>
      <c r="L71"/>
      <c r="M71"/>
    </row>
    <row r="72" spans="1:25" ht="64">
      <c r="A72" s="132">
        <v>628</v>
      </c>
      <c r="B72" s="10">
        <v>631</v>
      </c>
      <c r="C72" s="3" t="s">
        <v>1610</v>
      </c>
      <c r="D72" s="45" t="s">
        <v>1611</v>
      </c>
      <c r="E72" s="45" t="s">
        <v>1612</v>
      </c>
      <c r="F72" s="142">
        <v>4</v>
      </c>
      <c r="G72" s="45" t="s">
        <v>1613</v>
      </c>
      <c r="H72" s="45"/>
      <c r="I72" s="142">
        <v>4</v>
      </c>
      <c r="J72"/>
      <c r="K72"/>
      <c r="L72"/>
      <c r="M72"/>
      <c r="N72" s="72"/>
      <c r="O72" s="69"/>
      <c r="P72" s="69"/>
      <c r="Q72" s="70"/>
      <c r="R72" s="71"/>
      <c r="S72" s="72"/>
      <c r="T72" s="72"/>
      <c r="U72" s="69"/>
      <c r="V72" s="70"/>
      <c r="W72" s="71"/>
      <c r="X72" s="158">
        <f>IF(S72&lt;&gt;"",S72,IF(N72&lt;&gt;"",N72,IF(J72&lt;&gt;"",J72,IF(F72&lt;&gt;"",F72,""))))</f>
        <v>4</v>
      </c>
      <c r="Y72" s="47">
        <f>IF(V72&lt;&gt;"",V72,IF(Q72&lt;&gt;"",Q72,IF(M72&lt;&gt;"",M72,IF(I72&lt;&gt;"",I72,""))))</f>
        <v>4</v>
      </c>
    </row>
    <row r="73" spans="1:25">
      <c r="D73" s="150"/>
      <c r="E73" s="150"/>
      <c r="F73" s="144"/>
      <c r="G73" s="150"/>
      <c r="H73" s="150"/>
      <c r="I73" s="48"/>
      <c r="J73"/>
      <c r="K73"/>
      <c r="L73"/>
      <c r="M73"/>
    </row>
    <row r="74" spans="1:25" ht="17">
      <c r="C74" s="149" t="s">
        <v>1614</v>
      </c>
      <c r="D74" s="150"/>
      <c r="E74" s="150"/>
      <c r="F74" s="144"/>
      <c r="G74" s="150"/>
      <c r="H74" s="150"/>
      <c r="I74" s="48"/>
      <c r="J74"/>
      <c r="K74"/>
      <c r="L74"/>
      <c r="M74"/>
    </row>
    <row r="75" spans="1:25" ht="320">
      <c r="A75" s="132">
        <v>629</v>
      </c>
      <c r="B75" s="10">
        <v>632</v>
      </c>
      <c r="C75" s="3" t="s">
        <v>1615</v>
      </c>
      <c r="D75" s="45" t="s">
        <v>1616</v>
      </c>
      <c r="E75" s="45" t="s">
        <v>1617</v>
      </c>
      <c r="F75" s="142">
        <v>4</v>
      </c>
      <c r="G75" s="45" t="s">
        <v>1618</v>
      </c>
      <c r="H75" s="45"/>
      <c r="I75" s="142">
        <v>3.5</v>
      </c>
      <c r="J75"/>
      <c r="K75"/>
      <c r="L75"/>
      <c r="M75"/>
      <c r="N75" s="72"/>
      <c r="O75" s="69"/>
      <c r="P75" s="69"/>
      <c r="Q75" s="70"/>
      <c r="R75" s="71"/>
      <c r="S75" s="72"/>
      <c r="T75" s="72"/>
      <c r="U75" s="69"/>
      <c r="V75" s="70"/>
      <c r="W75" s="71"/>
      <c r="X75" s="158">
        <f>IF(S75&lt;&gt;"",S75,IF(N75&lt;&gt;"",N75,IF(J75&lt;&gt;"",J75,IF(F75&lt;&gt;"",F75,""))))</f>
        <v>4</v>
      </c>
      <c r="Y75" s="47">
        <f>IF(V75&lt;&gt;"",V75,IF(Q75&lt;&gt;"",Q75,IF(M75&lt;&gt;"",M75,IF(I75&lt;&gt;"",I75,""))))</f>
        <v>3.5</v>
      </c>
    </row>
    <row r="76" spans="1:25" ht="96">
      <c r="A76" s="132">
        <v>630</v>
      </c>
      <c r="B76" s="10">
        <v>633</v>
      </c>
      <c r="C76" s="3" t="s">
        <v>1619</v>
      </c>
      <c r="D76" s="45" t="s">
        <v>1620</v>
      </c>
      <c r="E76" s="45" t="s">
        <v>1621</v>
      </c>
      <c r="F76" s="142">
        <v>4</v>
      </c>
      <c r="G76" s="45" t="s">
        <v>1622</v>
      </c>
      <c r="H76" s="45"/>
      <c r="I76" s="142">
        <v>2.5</v>
      </c>
      <c r="J76"/>
      <c r="K76"/>
      <c r="L76"/>
      <c r="M76"/>
      <c r="N76" s="72"/>
      <c r="O76" s="69"/>
      <c r="P76" s="69"/>
      <c r="Q76" s="70"/>
      <c r="R76" s="71"/>
      <c r="S76" s="72"/>
      <c r="T76" s="72"/>
      <c r="U76" s="69"/>
      <c r="V76" s="70"/>
      <c r="W76" s="71"/>
      <c r="X76" s="158">
        <f>IF(S76&lt;&gt;"",S76,IF(N76&lt;&gt;"",N76,IF(J76&lt;&gt;"",J76,IF(F76&lt;&gt;"",F76,""))))</f>
        <v>4</v>
      </c>
      <c r="Y76" s="47">
        <f>IF(V76&lt;&gt;"",V76,IF(Q76&lt;&gt;"",Q76,IF(M76&lt;&gt;"",M76,IF(I76&lt;&gt;"",I76,""))))</f>
        <v>2.5</v>
      </c>
    </row>
    <row r="77" spans="1:25" ht="192">
      <c r="A77" s="132">
        <v>631</v>
      </c>
      <c r="B77" s="10">
        <v>634</v>
      </c>
      <c r="C77" s="3" t="s">
        <v>1623</v>
      </c>
      <c r="D77" s="45" t="s">
        <v>1624</v>
      </c>
      <c r="E77" s="45" t="s">
        <v>1625</v>
      </c>
      <c r="F77" s="142">
        <v>4</v>
      </c>
      <c r="G77" s="45" t="s">
        <v>1626</v>
      </c>
      <c r="H77" s="45"/>
      <c r="I77" s="142">
        <v>4</v>
      </c>
      <c r="J77"/>
      <c r="K77"/>
      <c r="L77"/>
      <c r="M77"/>
      <c r="N77" s="72"/>
      <c r="O77" s="69"/>
      <c r="P77" s="69"/>
      <c r="Q77" s="70"/>
      <c r="R77" s="71"/>
      <c r="S77" s="72"/>
      <c r="T77" s="72"/>
      <c r="U77" s="69"/>
      <c r="V77" s="70"/>
      <c r="W77" s="71"/>
      <c r="X77" s="158">
        <f>IF(S77&lt;&gt;"",S77,IF(N77&lt;&gt;"",N77,IF(J77&lt;&gt;"",J77,IF(F77&lt;&gt;"",F77,""))))</f>
        <v>4</v>
      </c>
      <c r="Y77" s="47">
        <f>IF(V77&lt;&gt;"",V77,IF(Q77&lt;&gt;"",Q77,IF(M77&lt;&gt;"",M77,IF(I77&lt;&gt;"",I77,""))))</f>
        <v>4</v>
      </c>
    </row>
    <row r="78" spans="1:25" ht="15">
      <c r="C78" s="4"/>
      <c r="D78" s="150"/>
      <c r="E78" s="150"/>
      <c r="F78" s="144"/>
      <c r="G78" s="150"/>
      <c r="H78" s="150"/>
      <c r="I78" s="48"/>
      <c r="J78"/>
      <c r="K78"/>
      <c r="L78"/>
      <c r="M78"/>
    </row>
    <row r="79" spans="1:25">
      <c r="D79" s="150"/>
      <c r="E79" s="150"/>
      <c r="F79" s="144"/>
      <c r="G79" s="150"/>
      <c r="H79" s="150"/>
      <c r="I79" s="48"/>
      <c r="J79"/>
      <c r="K79"/>
      <c r="L79"/>
      <c r="M79"/>
    </row>
    <row r="80" spans="1:25">
      <c r="D80" s="150"/>
      <c r="E80" s="150"/>
      <c r="F80" s="144"/>
      <c r="G80" s="150"/>
      <c r="H80" s="150"/>
      <c r="I80" s="48"/>
      <c r="J80"/>
      <c r="K80"/>
      <c r="L80"/>
      <c r="M80"/>
    </row>
    <row r="81" spans="1:25" ht="22">
      <c r="C81" s="139" t="s">
        <v>147</v>
      </c>
      <c r="D81" s="13"/>
      <c r="E81" s="13"/>
      <c r="F81" s="30"/>
      <c r="G81" s="13"/>
      <c r="H81" s="13"/>
      <c r="I81" s="48"/>
      <c r="J81"/>
      <c r="K81"/>
      <c r="L81"/>
      <c r="M81"/>
    </row>
    <row r="82" spans="1:25" ht="17">
      <c r="C82" s="149" t="s">
        <v>1627</v>
      </c>
      <c r="D82" s="150"/>
      <c r="E82" s="150"/>
      <c r="F82" s="144"/>
      <c r="G82" s="150"/>
      <c r="H82" s="150"/>
      <c r="I82" s="48"/>
      <c r="J82"/>
      <c r="K82"/>
      <c r="L82"/>
      <c r="M82"/>
    </row>
    <row r="83" spans="1:25" ht="320">
      <c r="A83" s="132">
        <v>632</v>
      </c>
      <c r="B83" s="10">
        <v>635</v>
      </c>
      <c r="C83" s="3" t="s">
        <v>1628</v>
      </c>
      <c r="D83" s="45" t="s">
        <v>1629</v>
      </c>
      <c r="E83" s="45" t="s">
        <v>1630</v>
      </c>
      <c r="F83" s="142"/>
      <c r="G83" s="45" t="s">
        <v>1631</v>
      </c>
      <c r="H83" s="45"/>
      <c r="I83" s="142">
        <v>2</v>
      </c>
      <c r="J83"/>
      <c r="K83"/>
      <c r="L83"/>
      <c r="M83"/>
      <c r="N83" s="72"/>
      <c r="O83" s="69"/>
      <c r="P83" s="69"/>
      <c r="Q83" s="70"/>
      <c r="R83" s="71"/>
      <c r="S83" s="72"/>
      <c r="T83" s="72"/>
      <c r="U83" s="69"/>
      <c r="V83" s="70"/>
      <c r="W83" s="71"/>
      <c r="X83" s="158" t="str">
        <f>IF(S83&lt;&gt;"",S83,IF(N83&lt;&gt;"",N83,IF(J83&lt;&gt;"",J83,IF(F83&lt;&gt;"",F83,""))))</f>
        <v/>
      </c>
      <c r="Y83" s="47">
        <f>IF(V83&lt;&gt;"",V83,IF(Q83&lt;&gt;"",Q83,IF(M83&lt;&gt;"",M83,IF(I83&lt;&gt;"",I83,""))))</f>
        <v>2</v>
      </c>
    </row>
    <row r="84" spans="1:25" ht="96">
      <c r="A84" s="132">
        <v>633</v>
      </c>
      <c r="B84" s="10">
        <v>636</v>
      </c>
      <c r="C84" s="3" t="s">
        <v>1632</v>
      </c>
      <c r="D84" s="45" t="s">
        <v>1633</v>
      </c>
      <c r="E84" s="45" t="s">
        <v>1630</v>
      </c>
      <c r="F84" s="142"/>
      <c r="G84" s="45" t="s">
        <v>1634</v>
      </c>
      <c r="H84" s="45"/>
      <c r="I84" s="142">
        <v>2.5</v>
      </c>
      <c r="J84"/>
      <c r="K84"/>
      <c r="L84"/>
      <c r="M84"/>
      <c r="N84" s="72"/>
      <c r="O84" s="69"/>
      <c r="P84" s="69"/>
      <c r="Q84" s="70"/>
      <c r="R84" s="71"/>
      <c r="S84" s="72"/>
      <c r="T84" s="72"/>
      <c r="U84" s="69"/>
      <c r="V84" s="70"/>
      <c r="W84" s="71"/>
      <c r="X84" s="158" t="str">
        <f>IF(S84&lt;&gt;"",S84,IF(N84&lt;&gt;"",N84,IF(J84&lt;&gt;"",J84,IF(F84&lt;&gt;"",F84,""))))</f>
        <v/>
      </c>
      <c r="Y84" s="47">
        <f>IF(V84&lt;&gt;"",V84,IF(Q84&lt;&gt;"",Q84,IF(M84&lt;&gt;"",M84,IF(I84&lt;&gt;"",I84,""))))</f>
        <v>2.5</v>
      </c>
    </row>
    <row r="85" spans="1:25">
      <c r="D85" s="150"/>
      <c r="E85" s="150"/>
      <c r="F85" s="144"/>
      <c r="G85" s="150"/>
      <c r="H85" s="150"/>
      <c r="I85" s="48"/>
      <c r="J85"/>
      <c r="K85"/>
      <c r="L85"/>
      <c r="M85"/>
    </row>
    <row r="86" spans="1:25" ht="17">
      <c r="C86" s="154" t="s">
        <v>1635</v>
      </c>
      <c r="D86" s="150"/>
      <c r="E86" s="150"/>
      <c r="F86" s="144"/>
      <c r="G86" s="150"/>
      <c r="H86" s="150"/>
      <c r="I86" s="48"/>
      <c r="J86"/>
      <c r="K86"/>
      <c r="L86"/>
      <c r="M86"/>
    </row>
    <row r="87" spans="1:25" ht="144">
      <c r="A87" s="132">
        <v>634</v>
      </c>
      <c r="B87" s="10">
        <v>637</v>
      </c>
      <c r="C87" s="3" t="s">
        <v>1636</v>
      </c>
      <c r="D87" s="45" t="s">
        <v>1637</v>
      </c>
      <c r="E87" s="45" t="s">
        <v>1638</v>
      </c>
      <c r="F87" s="142"/>
      <c r="G87" s="45" t="s">
        <v>1639</v>
      </c>
      <c r="H87" s="45"/>
      <c r="I87" s="142">
        <v>0</v>
      </c>
      <c r="J87"/>
      <c r="K87"/>
      <c r="L87"/>
      <c r="M87"/>
      <c r="N87" s="72"/>
      <c r="O87" s="69"/>
      <c r="P87" s="69"/>
      <c r="Q87" s="70"/>
      <c r="R87" s="71"/>
      <c r="S87" s="72"/>
      <c r="T87" s="72"/>
      <c r="U87" s="69"/>
      <c r="V87" s="70"/>
      <c r="W87" s="71"/>
      <c r="X87" s="158" t="str">
        <f>IF(S87&lt;&gt;"",S87,IF(N87&lt;&gt;"",N87,IF(J87&lt;&gt;"",J87,IF(F87&lt;&gt;"",F87,""))))</f>
        <v/>
      </c>
      <c r="Y87" s="47">
        <f>IF(V87&lt;&gt;"",V87,IF(Q87&lt;&gt;"",Q87,IF(M87&lt;&gt;"",M87,IF(I87&lt;&gt;"",I87,""))))</f>
        <v>0</v>
      </c>
    </row>
    <row r="88" spans="1:25" ht="208">
      <c r="A88" s="132">
        <v>635</v>
      </c>
      <c r="B88" s="10">
        <v>638</v>
      </c>
      <c r="C88" s="3" t="s">
        <v>1640</v>
      </c>
      <c r="D88" s="45" t="s">
        <v>1641</v>
      </c>
      <c r="E88" s="45" t="s">
        <v>1638</v>
      </c>
      <c r="F88" s="142"/>
      <c r="G88" s="45" t="s">
        <v>1642</v>
      </c>
      <c r="H88" s="45"/>
      <c r="I88" s="142">
        <v>3</v>
      </c>
      <c r="J88"/>
      <c r="K88"/>
      <c r="L88"/>
      <c r="M88"/>
      <c r="N88" s="72"/>
      <c r="O88" s="69"/>
      <c r="P88" s="69"/>
      <c r="Q88" s="70"/>
      <c r="R88" s="71"/>
      <c r="S88" s="72"/>
      <c r="T88" s="72"/>
      <c r="U88" s="69"/>
      <c r="V88" s="70"/>
      <c r="W88" s="71"/>
      <c r="X88" s="158" t="str">
        <f>IF(S88&lt;&gt;"",S88,IF(N88&lt;&gt;"",N88,IF(J88&lt;&gt;"",J88,IF(F88&lt;&gt;"",F88,""))))</f>
        <v/>
      </c>
      <c r="Y88" s="47">
        <f>IF(V88&lt;&gt;"",V88,IF(Q88&lt;&gt;"",Q88,IF(M88&lt;&gt;"",M88,IF(I88&lt;&gt;"",I88,""))))</f>
        <v>3</v>
      </c>
    </row>
    <row r="89" spans="1:25" ht="144">
      <c r="A89" s="132">
        <v>636</v>
      </c>
      <c r="B89" s="10">
        <v>639</v>
      </c>
      <c r="C89" s="3" t="s">
        <v>1643</v>
      </c>
      <c r="D89" s="45" t="s">
        <v>1644</v>
      </c>
      <c r="E89" s="45" t="s">
        <v>1638</v>
      </c>
      <c r="F89" s="142"/>
      <c r="G89" s="45" t="s">
        <v>1645</v>
      </c>
      <c r="H89" s="45"/>
      <c r="I89" s="142">
        <v>3.5</v>
      </c>
      <c r="J89"/>
      <c r="K89"/>
      <c r="L89"/>
      <c r="M89"/>
      <c r="N89" s="72"/>
      <c r="O89" s="69"/>
      <c r="P89" s="69"/>
      <c r="Q89" s="70"/>
      <c r="R89" s="71"/>
      <c r="S89" s="72"/>
      <c r="T89" s="72"/>
      <c r="U89" s="69"/>
      <c r="V89" s="70"/>
      <c r="W89" s="71"/>
      <c r="X89" s="158" t="str">
        <f>IF(S89&lt;&gt;"",S89,IF(N89&lt;&gt;"",N89,IF(J89&lt;&gt;"",J89,IF(F89&lt;&gt;"",F89,""))))</f>
        <v/>
      </c>
      <c r="Y89" s="47">
        <f>IF(V89&lt;&gt;"",V89,IF(Q89&lt;&gt;"",Q89,IF(M89&lt;&gt;"",M89,IF(I89&lt;&gt;"",I89,""))))</f>
        <v>3.5</v>
      </c>
    </row>
    <row r="90" spans="1:25" ht="15">
      <c r="C90" s="4"/>
      <c r="D90" s="150"/>
      <c r="E90" s="150"/>
      <c r="F90" s="144"/>
      <c r="G90" s="150"/>
      <c r="H90" s="150"/>
      <c r="I90" s="48"/>
      <c r="J90"/>
      <c r="K90"/>
      <c r="L90"/>
      <c r="M90"/>
    </row>
    <row r="91" spans="1:25">
      <c r="D91" s="150"/>
      <c r="E91" s="150"/>
      <c r="F91" s="144"/>
      <c r="G91" s="150"/>
      <c r="H91" s="150"/>
      <c r="I91" s="48"/>
      <c r="J91"/>
      <c r="K91"/>
      <c r="L91"/>
      <c r="M91"/>
    </row>
    <row r="92" spans="1:25">
      <c r="D92" s="150"/>
      <c r="E92" s="150"/>
      <c r="F92" s="144"/>
      <c r="G92" s="150"/>
      <c r="H92" s="150"/>
      <c r="I92" s="48"/>
      <c r="J92"/>
      <c r="K92"/>
      <c r="L92"/>
      <c r="M92"/>
    </row>
    <row r="93" spans="1:25" ht="22">
      <c r="C93" s="139" t="s">
        <v>51</v>
      </c>
      <c r="D93" s="13"/>
      <c r="E93" s="13"/>
      <c r="F93" s="30"/>
      <c r="G93" s="13"/>
      <c r="H93" s="13"/>
      <c r="I93" s="48"/>
      <c r="J93"/>
      <c r="K93"/>
      <c r="L93"/>
      <c r="M93"/>
    </row>
    <row r="94" spans="1:25" ht="17">
      <c r="C94" s="149" t="s">
        <v>1646</v>
      </c>
      <c r="D94" s="150"/>
      <c r="E94" s="150"/>
      <c r="F94" s="144"/>
      <c r="G94" s="150"/>
      <c r="H94" s="150"/>
      <c r="I94" s="48"/>
      <c r="J94"/>
      <c r="K94"/>
      <c r="L94"/>
      <c r="M94"/>
    </row>
    <row r="95" spans="1:25" ht="80">
      <c r="A95" s="132">
        <v>637</v>
      </c>
      <c r="B95" s="10">
        <v>640</v>
      </c>
      <c r="C95" s="3" t="s">
        <v>1647</v>
      </c>
      <c r="D95" s="45" t="s">
        <v>905</v>
      </c>
      <c r="E95" s="45" t="s">
        <v>1648</v>
      </c>
      <c r="F95" s="142">
        <v>5</v>
      </c>
      <c r="G95" s="45" t="s">
        <v>907</v>
      </c>
      <c r="H95" s="45"/>
      <c r="I95" s="142">
        <v>3</v>
      </c>
      <c r="J95"/>
      <c r="K95"/>
      <c r="L95"/>
      <c r="M95"/>
      <c r="N95" s="72"/>
      <c r="O95" s="69"/>
      <c r="P95" s="69"/>
      <c r="Q95" s="70"/>
      <c r="R95" s="71"/>
      <c r="S95" s="72"/>
      <c r="T95" s="72"/>
      <c r="U95" s="69"/>
      <c r="V95" s="70"/>
      <c r="W95" s="71"/>
      <c r="X95" s="158">
        <f t="shared" ref="X95:X111" si="6">IF(S95&lt;&gt;"",S95,IF(N95&lt;&gt;"",N95,IF(J95&lt;&gt;"",J95,IF(F95&lt;&gt;"",F95,""))))</f>
        <v>5</v>
      </c>
      <c r="Y95" s="47">
        <f t="shared" ref="Y95:Y111" si="7">IF(V95&lt;&gt;"",V95,IF(Q95&lt;&gt;"",Q95,IF(M95&lt;&gt;"",M95,IF(I95&lt;&gt;"",I95,""))))</f>
        <v>3</v>
      </c>
    </row>
    <row r="96" spans="1:25" ht="256">
      <c r="A96" s="132">
        <v>638</v>
      </c>
      <c r="B96" s="10">
        <v>641</v>
      </c>
      <c r="C96" s="3" t="s">
        <v>1649</v>
      </c>
      <c r="D96" s="45" t="s">
        <v>1650</v>
      </c>
      <c r="E96" s="45" t="s">
        <v>1638</v>
      </c>
      <c r="F96" s="142">
        <v>5</v>
      </c>
      <c r="G96" s="45" t="s">
        <v>1651</v>
      </c>
      <c r="H96" s="45"/>
      <c r="I96" s="142" t="s">
        <v>1652</v>
      </c>
      <c r="J96"/>
      <c r="K96"/>
      <c r="L96"/>
      <c r="M96"/>
      <c r="N96" s="72"/>
      <c r="O96" s="69"/>
      <c r="P96" s="69"/>
      <c r="Q96" s="70"/>
      <c r="R96" s="71"/>
      <c r="S96" s="72"/>
      <c r="T96" s="72"/>
      <c r="U96" s="69"/>
      <c r="V96" s="70"/>
      <c r="W96" s="71"/>
      <c r="X96" s="158">
        <f t="shared" si="6"/>
        <v>5</v>
      </c>
      <c r="Y96" s="47" t="str">
        <f t="shared" si="7"/>
        <v>TBD</v>
      </c>
    </row>
    <row r="97" spans="1:25" ht="192">
      <c r="A97" s="132">
        <v>639</v>
      </c>
      <c r="B97" s="10">
        <v>642</v>
      </c>
      <c r="C97" s="3" t="s">
        <v>1653</v>
      </c>
      <c r="D97" s="45" t="s">
        <v>1654</v>
      </c>
      <c r="E97" s="45" t="s">
        <v>1655</v>
      </c>
      <c r="F97" s="142">
        <v>5</v>
      </c>
      <c r="G97" s="45" t="s">
        <v>1656</v>
      </c>
      <c r="H97" s="45"/>
      <c r="I97" s="142">
        <v>3.5</v>
      </c>
      <c r="J97"/>
      <c r="K97"/>
      <c r="L97"/>
      <c r="M97"/>
      <c r="N97" s="72"/>
      <c r="O97" s="69"/>
      <c r="P97" s="69"/>
      <c r="Q97" s="70"/>
      <c r="R97" s="71"/>
      <c r="S97" s="72"/>
      <c r="T97" s="72"/>
      <c r="U97" s="69"/>
      <c r="V97" s="70"/>
      <c r="W97" s="71"/>
      <c r="X97" s="158">
        <f t="shared" si="6"/>
        <v>5</v>
      </c>
      <c r="Y97" s="47">
        <f t="shared" si="7"/>
        <v>3.5</v>
      </c>
    </row>
    <row r="98" spans="1:25" ht="409.6">
      <c r="A98" s="132">
        <v>640</v>
      </c>
      <c r="B98" s="10">
        <v>643</v>
      </c>
      <c r="C98" s="3" t="s">
        <v>1657</v>
      </c>
      <c r="D98" s="45" t="s">
        <v>1658</v>
      </c>
      <c r="E98" s="45" t="s">
        <v>1638</v>
      </c>
      <c r="F98" s="142">
        <v>4</v>
      </c>
      <c r="G98" s="45" t="s">
        <v>1659</v>
      </c>
      <c r="H98" s="45"/>
      <c r="I98" s="142" t="s">
        <v>1652</v>
      </c>
      <c r="J98"/>
      <c r="K98"/>
      <c r="L98"/>
      <c r="M98"/>
      <c r="N98" s="72"/>
      <c r="O98" s="69"/>
      <c r="P98" s="69"/>
      <c r="Q98" s="70"/>
      <c r="R98" s="71"/>
      <c r="S98" s="72"/>
      <c r="T98" s="72"/>
      <c r="U98" s="69"/>
      <c r="V98" s="70"/>
      <c r="W98" s="71"/>
      <c r="X98" s="158">
        <f t="shared" si="6"/>
        <v>4</v>
      </c>
      <c r="Y98" s="47" t="str">
        <f t="shared" si="7"/>
        <v>TBD</v>
      </c>
    </row>
    <row r="99" spans="1:25" ht="160">
      <c r="A99" s="132">
        <v>641</v>
      </c>
      <c r="B99" s="10">
        <v>644</v>
      </c>
      <c r="C99" s="3" t="s">
        <v>908</v>
      </c>
      <c r="D99" s="45" t="s">
        <v>909</v>
      </c>
      <c r="E99" s="45" t="s">
        <v>910</v>
      </c>
      <c r="F99" s="142">
        <v>5</v>
      </c>
      <c r="G99" s="45" t="s">
        <v>1167</v>
      </c>
      <c r="H99" s="45"/>
      <c r="I99" s="142">
        <v>3</v>
      </c>
      <c r="J99"/>
      <c r="K99"/>
      <c r="L99"/>
      <c r="M99"/>
      <c r="N99" s="72"/>
      <c r="O99" s="69"/>
      <c r="P99" s="69"/>
      <c r="Q99" s="70"/>
      <c r="R99" s="71"/>
      <c r="S99" s="72"/>
      <c r="T99" s="72"/>
      <c r="U99" s="69"/>
      <c r="V99" s="70"/>
      <c r="W99" s="71"/>
      <c r="X99" s="158">
        <f t="shared" si="6"/>
        <v>5</v>
      </c>
      <c r="Y99" s="47">
        <f t="shared" si="7"/>
        <v>3</v>
      </c>
    </row>
    <row r="100" spans="1:25" ht="32">
      <c r="A100" s="132">
        <v>642</v>
      </c>
      <c r="B100" s="10">
        <v>645</v>
      </c>
      <c r="C100" s="3" t="s">
        <v>1660</v>
      </c>
      <c r="D100" s="45" t="s">
        <v>1661</v>
      </c>
      <c r="E100" s="45" t="s">
        <v>1638</v>
      </c>
      <c r="F100" s="142"/>
      <c r="G100" s="45" t="s">
        <v>913</v>
      </c>
      <c r="H100" s="45"/>
      <c r="I100" s="142" t="s">
        <v>1662</v>
      </c>
      <c r="J100"/>
      <c r="K100"/>
      <c r="L100"/>
      <c r="M100"/>
      <c r="N100" s="72"/>
      <c r="O100" s="69"/>
      <c r="P100" s="69"/>
      <c r="Q100" s="70"/>
      <c r="R100" s="71"/>
      <c r="S100" s="72"/>
      <c r="T100" s="72"/>
      <c r="U100" s="69"/>
      <c r="V100" s="70"/>
      <c r="W100" s="71"/>
      <c r="X100" s="158" t="str">
        <f t="shared" si="6"/>
        <v/>
      </c>
      <c r="Y100" s="47" t="str">
        <f t="shared" si="7"/>
        <v>tbd</v>
      </c>
    </row>
    <row r="101" spans="1:25" ht="112">
      <c r="A101" s="132">
        <v>643</v>
      </c>
      <c r="B101" s="10">
        <v>646</v>
      </c>
      <c r="C101" s="3" t="s">
        <v>100</v>
      </c>
      <c r="D101" s="45" t="s">
        <v>1663</v>
      </c>
      <c r="E101" s="45" t="s">
        <v>1664</v>
      </c>
      <c r="F101" s="142"/>
      <c r="G101" s="45" t="s">
        <v>913</v>
      </c>
      <c r="H101" s="45"/>
      <c r="I101" s="142">
        <v>1</v>
      </c>
      <c r="J101"/>
      <c r="K101"/>
      <c r="L101"/>
      <c r="M101"/>
      <c r="N101" s="72"/>
      <c r="O101" s="69"/>
      <c r="P101" s="69"/>
      <c r="Q101" s="70"/>
      <c r="R101" s="71"/>
      <c r="S101" s="72"/>
      <c r="T101" s="72"/>
      <c r="U101" s="69"/>
      <c r="V101" s="70"/>
      <c r="W101" s="71"/>
      <c r="X101" s="158" t="str">
        <f t="shared" si="6"/>
        <v/>
      </c>
      <c r="Y101" s="47">
        <f t="shared" si="7"/>
        <v>1</v>
      </c>
    </row>
    <row r="102" spans="1:25" ht="80">
      <c r="A102" s="132">
        <v>644</v>
      </c>
      <c r="B102" s="10">
        <v>647</v>
      </c>
      <c r="C102" s="3" t="s">
        <v>1665</v>
      </c>
      <c r="D102" s="45" t="s">
        <v>1439</v>
      </c>
      <c r="E102" s="45" t="s">
        <v>1638</v>
      </c>
      <c r="F102" s="142"/>
      <c r="G102" s="45" t="s">
        <v>1666</v>
      </c>
      <c r="H102" s="45"/>
      <c r="I102" s="142">
        <v>3</v>
      </c>
      <c r="J102"/>
      <c r="K102"/>
      <c r="L102"/>
      <c r="M102"/>
      <c r="N102" s="72"/>
      <c r="O102" s="69"/>
      <c r="P102" s="69"/>
      <c r="Q102" s="70"/>
      <c r="R102" s="71"/>
      <c r="S102" s="72"/>
      <c r="T102" s="72"/>
      <c r="U102" s="69"/>
      <c r="V102" s="70"/>
      <c r="W102" s="71"/>
      <c r="X102" s="158" t="str">
        <f t="shared" si="6"/>
        <v/>
      </c>
      <c r="Y102" s="47">
        <f t="shared" si="7"/>
        <v>3</v>
      </c>
    </row>
    <row r="103" spans="1:25" ht="160">
      <c r="A103" s="132">
        <v>645</v>
      </c>
      <c r="B103" s="10">
        <v>648</v>
      </c>
      <c r="C103" s="3" t="s">
        <v>286</v>
      </c>
      <c r="D103" s="45" t="s">
        <v>1171</v>
      </c>
      <c r="E103" s="45" t="s">
        <v>1667</v>
      </c>
      <c r="F103" s="142"/>
      <c r="G103" s="45" t="s">
        <v>1172</v>
      </c>
      <c r="H103" s="45"/>
      <c r="I103" s="142">
        <v>3</v>
      </c>
      <c r="J103"/>
      <c r="K103"/>
      <c r="L103"/>
      <c r="M103"/>
      <c r="N103" s="72"/>
      <c r="O103" s="69"/>
      <c r="P103" s="69"/>
      <c r="Q103" s="70"/>
      <c r="R103" s="71"/>
      <c r="S103" s="72"/>
      <c r="T103" s="72"/>
      <c r="U103" s="69"/>
      <c r="V103" s="70"/>
      <c r="W103" s="71"/>
      <c r="X103" s="158" t="str">
        <f t="shared" si="6"/>
        <v/>
      </c>
      <c r="Y103" s="47">
        <f t="shared" si="7"/>
        <v>3</v>
      </c>
    </row>
    <row r="104" spans="1:25" ht="144">
      <c r="A104" s="132">
        <v>646</v>
      </c>
      <c r="B104" s="10">
        <v>649</v>
      </c>
      <c r="C104" s="3" t="s">
        <v>1173</v>
      </c>
      <c r="D104" s="45" t="s">
        <v>290</v>
      </c>
      <c r="E104" s="45" t="s">
        <v>1668</v>
      </c>
      <c r="F104" s="142"/>
      <c r="G104" s="45" t="s">
        <v>921</v>
      </c>
      <c r="H104" s="45"/>
      <c r="I104" s="142">
        <v>1</v>
      </c>
      <c r="J104"/>
      <c r="K104"/>
      <c r="L104"/>
      <c r="M104"/>
      <c r="N104" s="72"/>
      <c r="O104" s="69"/>
      <c r="P104" s="69"/>
      <c r="Q104" s="70"/>
      <c r="R104" s="71"/>
      <c r="S104" s="72"/>
      <c r="T104" s="72"/>
      <c r="U104" s="69"/>
      <c r="V104" s="70"/>
      <c r="W104" s="71"/>
      <c r="X104" s="158" t="str">
        <f t="shared" si="6"/>
        <v/>
      </c>
      <c r="Y104" s="47">
        <f t="shared" si="7"/>
        <v>1</v>
      </c>
    </row>
    <row r="105" spans="1:25" ht="365">
      <c r="A105" s="132">
        <v>647</v>
      </c>
      <c r="B105" s="10">
        <v>650</v>
      </c>
      <c r="C105" s="3" t="s">
        <v>291</v>
      </c>
      <c r="D105" s="45" t="s">
        <v>292</v>
      </c>
      <c r="E105" s="45" t="s">
        <v>1669</v>
      </c>
      <c r="F105" s="142">
        <v>4</v>
      </c>
      <c r="G105" s="45" t="s">
        <v>917</v>
      </c>
      <c r="H105" s="45"/>
      <c r="I105" s="142">
        <v>3</v>
      </c>
      <c r="J105"/>
      <c r="K105"/>
      <c r="L105"/>
      <c r="M105"/>
      <c r="N105" s="72"/>
      <c r="O105" s="69"/>
      <c r="P105" s="69"/>
      <c r="Q105" s="70"/>
      <c r="R105" s="71"/>
      <c r="S105" s="72"/>
      <c r="T105" s="72"/>
      <c r="U105" s="69"/>
      <c r="V105" s="70"/>
      <c r="W105" s="71"/>
      <c r="X105" s="158">
        <f t="shared" si="6"/>
        <v>4</v>
      </c>
      <c r="Y105" s="47">
        <f t="shared" si="7"/>
        <v>3</v>
      </c>
    </row>
    <row r="106" spans="1:25" ht="48">
      <c r="A106" s="132">
        <v>648</v>
      </c>
      <c r="B106" s="10">
        <v>651</v>
      </c>
      <c r="C106" s="3" t="s">
        <v>259</v>
      </c>
      <c r="D106" s="45" t="s">
        <v>1670</v>
      </c>
      <c r="E106" s="45" t="s">
        <v>1638</v>
      </c>
      <c r="F106" s="142">
        <v>5</v>
      </c>
      <c r="G106" s="45" t="s">
        <v>1671</v>
      </c>
      <c r="H106" s="45"/>
      <c r="I106" s="142" t="s">
        <v>1652</v>
      </c>
      <c r="J106"/>
      <c r="K106"/>
      <c r="L106"/>
      <c r="M106"/>
      <c r="N106" s="72"/>
      <c r="O106" s="69"/>
      <c r="P106" s="69"/>
      <c r="Q106" s="70"/>
      <c r="R106" s="71"/>
      <c r="S106" s="72"/>
      <c r="T106" s="72"/>
      <c r="U106" s="69"/>
      <c r="V106" s="70"/>
      <c r="W106" s="71"/>
      <c r="X106" s="158">
        <f t="shared" si="6"/>
        <v>5</v>
      </c>
      <c r="Y106" s="47" t="str">
        <f t="shared" si="7"/>
        <v>TBD</v>
      </c>
    </row>
    <row r="107" spans="1:25" ht="176">
      <c r="A107" s="132">
        <v>649</v>
      </c>
      <c r="B107" s="10">
        <v>652</v>
      </c>
      <c r="C107" s="3" t="s">
        <v>300</v>
      </c>
      <c r="D107" s="45" t="s">
        <v>301</v>
      </c>
      <c r="E107" s="45" t="s">
        <v>925</v>
      </c>
      <c r="F107" s="142"/>
      <c r="G107" s="45" t="s">
        <v>1443</v>
      </c>
      <c r="H107" s="45"/>
      <c r="I107" s="142">
        <v>1</v>
      </c>
      <c r="J107"/>
      <c r="K107"/>
      <c r="L107"/>
      <c r="M107"/>
      <c r="N107" s="72"/>
      <c r="O107" s="69"/>
      <c r="P107" s="69"/>
      <c r="Q107" s="70"/>
      <c r="R107" s="71"/>
      <c r="S107" s="72"/>
      <c r="T107" s="72"/>
      <c r="U107" s="69"/>
      <c r="V107" s="70"/>
      <c r="W107" s="71"/>
      <c r="X107" s="158" t="str">
        <f t="shared" si="6"/>
        <v/>
      </c>
      <c r="Y107" s="47">
        <f t="shared" si="7"/>
        <v>1</v>
      </c>
    </row>
    <row r="108" spans="1:25" ht="32">
      <c r="A108" s="132">
        <v>650</v>
      </c>
      <c r="B108" s="10">
        <v>653</v>
      </c>
      <c r="C108" s="3" t="s">
        <v>1672</v>
      </c>
      <c r="D108" s="45" t="s">
        <v>1673</v>
      </c>
      <c r="E108" s="45" t="s">
        <v>1638</v>
      </c>
      <c r="F108" s="142"/>
      <c r="G108" s="45" t="s">
        <v>1674</v>
      </c>
      <c r="H108" s="45"/>
      <c r="I108" s="142" t="s">
        <v>1662</v>
      </c>
      <c r="J108"/>
      <c r="K108"/>
      <c r="L108"/>
      <c r="M108"/>
      <c r="N108" s="72"/>
      <c r="O108" s="69"/>
      <c r="P108" s="69"/>
      <c r="Q108" s="70"/>
      <c r="R108" s="71"/>
      <c r="S108" s="72"/>
      <c r="T108" s="72"/>
      <c r="U108" s="69"/>
      <c r="V108" s="70"/>
      <c r="W108" s="71"/>
      <c r="X108" s="158" t="str">
        <f t="shared" si="6"/>
        <v/>
      </c>
      <c r="Y108" s="47" t="str">
        <f t="shared" si="7"/>
        <v>tbd</v>
      </c>
    </row>
    <row r="109" spans="1:25" ht="32">
      <c r="A109" s="132">
        <v>651</v>
      </c>
      <c r="B109" s="10">
        <v>654</v>
      </c>
      <c r="C109" s="3" t="s">
        <v>1675</v>
      </c>
      <c r="D109" s="45" t="s">
        <v>1676</v>
      </c>
      <c r="E109" s="45" t="s">
        <v>1638</v>
      </c>
      <c r="F109" s="142"/>
      <c r="G109" s="45" t="s">
        <v>1674</v>
      </c>
      <c r="H109" s="45"/>
      <c r="I109" s="142" t="s">
        <v>1662</v>
      </c>
      <c r="J109"/>
      <c r="K109"/>
      <c r="L109"/>
      <c r="M109"/>
      <c r="N109" s="72"/>
      <c r="O109" s="69"/>
      <c r="P109" s="69"/>
      <c r="Q109" s="70"/>
      <c r="R109" s="71"/>
      <c r="S109" s="72"/>
      <c r="T109" s="72"/>
      <c r="U109" s="69"/>
      <c r="V109" s="70"/>
      <c r="W109" s="71"/>
      <c r="X109" s="158" t="str">
        <f t="shared" si="6"/>
        <v/>
      </c>
      <c r="Y109" s="47" t="str">
        <f t="shared" si="7"/>
        <v>tbd</v>
      </c>
    </row>
    <row r="110" spans="1:25" ht="272">
      <c r="A110" s="132">
        <v>652</v>
      </c>
      <c r="B110" s="10">
        <v>655</v>
      </c>
      <c r="C110" s="3" t="s">
        <v>307</v>
      </c>
      <c r="D110" s="45" t="s">
        <v>308</v>
      </c>
      <c r="E110" s="45" t="s">
        <v>1677</v>
      </c>
      <c r="F110" s="142">
        <v>4</v>
      </c>
      <c r="G110" s="45" t="s">
        <v>929</v>
      </c>
      <c r="H110" s="45"/>
      <c r="I110" s="142">
        <v>3</v>
      </c>
      <c r="J110"/>
      <c r="K110"/>
      <c r="L110"/>
      <c r="M110"/>
      <c r="N110" s="72"/>
      <c r="O110" s="69"/>
      <c r="P110" s="69"/>
      <c r="Q110" s="70"/>
      <c r="R110" s="71"/>
      <c r="S110" s="72"/>
      <c r="T110" s="72"/>
      <c r="U110" s="69"/>
      <c r="V110" s="70"/>
      <c r="W110" s="71"/>
      <c r="X110" s="158">
        <f t="shared" si="6"/>
        <v>4</v>
      </c>
      <c r="Y110" s="47">
        <f t="shared" si="7"/>
        <v>3</v>
      </c>
    </row>
    <row r="111" spans="1:25" ht="240">
      <c r="A111" s="132">
        <v>653</v>
      </c>
      <c r="B111" s="10">
        <v>656</v>
      </c>
      <c r="C111" s="3" t="s">
        <v>309</v>
      </c>
      <c r="D111" s="45" t="s">
        <v>310</v>
      </c>
      <c r="E111" s="45" t="s">
        <v>930</v>
      </c>
      <c r="F111" s="142">
        <v>4</v>
      </c>
      <c r="G111" s="45" t="s">
        <v>1446</v>
      </c>
      <c r="H111" s="45"/>
      <c r="I111" s="142">
        <v>3</v>
      </c>
      <c r="J111"/>
      <c r="K111"/>
      <c r="L111"/>
      <c r="M111"/>
      <c r="N111" s="72"/>
      <c r="O111" s="69"/>
      <c r="P111" s="69"/>
      <c r="Q111" s="70"/>
      <c r="R111" s="71"/>
      <c r="S111" s="72"/>
      <c r="T111" s="72"/>
      <c r="U111" s="69"/>
      <c r="V111" s="70"/>
      <c r="W111" s="71"/>
      <c r="X111" s="158">
        <f t="shared" si="6"/>
        <v>4</v>
      </c>
      <c r="Y111" s="47">
        <f t="shared" si="7"/>
        <v>3</v>
      </c>
    </row>
    <row r="112" spans="1:25">
      <c r="D112" s="150"/>
      <c r="E112" s="150"/>
      <c r="F112" s="144"/>
      <c r="G112" s="150"/>
      <c r="H112" s="150"/>
      <c r="I112" s="48"/>
      <c r="J112"/>
      <c r="K112"/>
      <c r="L112"/>
      <c r="M112"/>
    </row>
    <row r="113" spans="1:25" ht="17">
      <c r="C113" s="149" t="s">
        <v>312</v>
      </c>
      <c r="D113" s="150"/>
      <c r="E113" s="150"/>
      <c r="F113" s="144"/>
      <c r="G113" s="150"/>
      <c r="H113" s="150"/>
      <c r="I113" s="48"/>
      <c r="J113"/>
      <c r="K113"/>
      <c r="L113"/>
      <c r="M113"/>
    </row>
    <row r="114" spans="1:25" ht="80">
      <c r="A114" s="147">
        <v>654</v>
      </c>
      <c r="B114" s="148">
        <v>657</v>
      </c>
      <c r="C114" s="3" t="s">
        <v>1678</v>
      </c>
      <c r="D114" s="45" t="s">
        <v>313</v>
      </c>
      <c r="E114" s="45" t="s">
        <v>932</v>
      </c>
      <c r="F114" s="142"/>
      <c r="G114" s="45" t="s">
        <v>1679</v>
      </c>
      <c r="H114" s="45"/>
      <c r="I114" s="142" t="s">
        <v>1662</v>
      </c>
      <c r="J114"/>
      <c r="K114"/>
      <c r="L114"/>
      <c r="M114"/>
      <c r="N114" s="72"/>
      <c r="O114" s="69"/>
      <c r="P114" s="69"/>
      <c r="Q114" s="70"/>
      <c r="R114" s="71"/>
      <c r="S114" s="72"/>
      <c r="T114" s="72"/>
      <c r="U114" s="69"/>
      <c r="V114" s="70"/>
      <c r="W114" s="71"/>
      <c r="X114" s="158" t="str">
        <f>IF(S114&lt;&gt;"",S114,IF(N114&lt;&gt;"",N114,IF(J114&lt;&gt;"",J114,IF(F114&lt;&gt;"",F114,""))))</f>
        <v/>
      </c>
      <c r="Y114" s="47" t="str">
        <f>IF(V114&lt;&gt;"",V114,IF(Q114&lt;&gt;"",Q114,IF(M114&lt;&gt;"",M114,IF(I114&lt;&gt;"",I114,""))))</f>
        <v>tbd</v>
      </c>
    </row>
    <row r="115" spans="1:25" ht="256">
      <c r="A115" s="132">
        <v>656</v>
      </c>
      <c r="B115" s="10">
        <v>658</v>
      </c>
      <c r="C115" s="3" t="s">
        <v>1680</v>
      </c>
      <c r="D115" s="45" t="s">
        <v>1681</v>
      </c>
      <c r="E115" s="45" t="s">
        <v>1638</v>
      </c>
      <c r="F115" s="142"/>
      <c r="G115" s="45" t="s">
        <v>931</v>
      </c>
      <c r="H115" s="45"/>
      <c r="I115" s="142" t="s">
        <v>1662</v>
      </c>
      <c r="J115"/>
      <c r="K115"/>
      <c r="L115"/>
      <c r="M115"/>
      <c r="N115" s="72"/>
      <c r="O115" s="69"/>
      <c r="P115" s="69"/>
      <c r="Q115" s="70"/>
      <c r="R115" s="71"/>
      <c r="S115" s="72"/>
      <c r="T115" s="72"/>
      <c r="U115" s="69"/>
      <c r="V115" s="70"/>
      <c r="W115" s="71"/>
      <c r="X115" s="158" t="str">
        <f>IF(S115&lt;&gt;"",S115,IF(N115&lt;&gt;"",N115,IF(J115&lt;&gt;"",J115,IF(F115&lt;&gt;"",F115,""))))</f>
        <v/>
      </c>
      <c r="Y115" s="47" t="str">
        <f>IF(V115&lt;&gt;"",V115,IF(Q115&lt;&gt;"",Q115,IF(M115&lt;&gt;"",M115,IF(I115&lt;&gt;"",I115,""))))</f>
        <v>tbd</v>
      </c>
    </row>
    <row r="116" spans="1:25" ht="409.6">
      <c r="A116" s="132">
        <v>657</v>
      </c>
      <c r="B116" s="10">
        <v>659</v>
      </c>
      <c r="C116" s="3" t="s">
        <v>934</v>
      </c>
      <c r="D116" s="45" t="s">
        <v>935</v>
      </c>
      <c r="E116" s="45" t="s">
        <v>936</v>
      </c>
      <c r="F116" s="142">
        <v>4</v>
      </c>
      <c r="G116" s="45" t="s">
        <v>1682</v>
      </c>
      <c r="H116" s="45"/>
      <c r="I116" s="142">
        <v>4</v>
      </c>
      <c r="J116" s="45">
        <v>5</v>
      </c>
      <c r="K116" s="45" t="s">
        <v>1683</v>
      </c>
      <c r="L116" s="45"/>
      <c r="M116" s="45">
        <v>4</v>
      </c>
      <c r="N116" s="72"/>
      <c r="O116" s="69"/>
      <c r="P116" s="69"/>
      <c r="Q116" s="70"/>
      <c r="R116" s="71"/>
      <c r="S116" s="72"/>
      <c r="T116" s="72"/>
      <c r="U116" s="69"/>
      <c r="V116" s="70"/>
      <c r="W116" s="71"/>
      <c r="X116" s="158">
        <f>IF(S116&lt;&gt;"",S116,IF(N116&lt;&gt;"",N116,IF(J116&lt;&gt;"",J116,IF(F116&lt;&gt;"",F116,""))))</f>
        <v>5</v>
      </c>
      <c r="Y116" s="47">
        <f>IF(V116&lt;&gt;"",V116,IF(Q116&lt;&gt;"",Q116,IF(M116&lt;&gt;"",M116,IF(I116&lt;&gt;"",I116,""))))</f>
        <v>4</v>
      </c>
    </row>
    <row r="117" spans="1:25" ht="64">
      <c r="A117" s="132">
        <v>658</v>
      </c>
      <c r="B117" s="10">
        <v>660</v>
      </c>
      <c r="C117" s="3" t="s">
        <v>7</v>
      </c>
      <c r="D117" s="45" t="s">
        <v>938</v>
      </c>
      <c r="E117" s="45" t="s">
        <v>939</v>
      </c>
      <c r="F117" s="142">
        <v>5</v>
      </c>
      <c r="G117" s="45" t="s">
        <v>1684</v>
      </c>
      <c r="H117" s="45"/>
      <c r="I117" s="142">
        <v>5</v>
      </c>
      <c r="J117"/>
      <c r="K117"/>
      <c r="L117"/>
      <c r="M117"/>
      <c r="N117" s="72"/>
      <c r="O117" s="69"/>
      <c r="P117" s="69"/>
      <c r="Q117" s="70"/>
      <c r="R117" s="71"/>
      <c r="S117" s="72"/>
      <c r="T117" s="72"/>
      <c r="U117" s="69"/>
      <c r="V117" s="70"/>
      <c r="W117" s="71"/>
      <c r="X117" s="158">
        <f>IF(S117&lt;&gt;"",S117,IF(N117&lt;&gt;"",N117,IF(J117&lt;&gt;"",J117,IF(F117&lt;&gt;"",F117,""))))</f>
        <v>5</v>
      </c>
      <c r="Y117" s="47">
        <f>IF(V117&lt;&gt;"",V117,IF(Q117&lt;&gt;"",Q117,IF(M117&lt;&gt;"",M117,IF(I117&lt;&gt;"",I117,""))))</f>
        <v>5</v>
      </c>
    </row>
    <row r="118" spans="1:25" ht="64">
      <c r="A118" s="132">
        <v>659</v>
      </c>
      <c r="B118" s="10">
        <v>661</v>
      </c>
      <c r="C118" s="3" t="s">
        <v>941</v>
      </c>
      <c r="D118" s="45" t="s">
        <v>942</v>
      </c>
      <c r="E118" s="45" t="s">
        <v>943</v>
      </c>
      <c r="F118" s="142">
        <v>4</v>
      </c>
      <c r="G118" s="45" t="s">
        <v>1685</v>
      </c>
      <c r="H118" s="45"/>
      <c r="I118" s="142">
        <v>4</v>
      </c>
      <c r="J118"/>
      <c r="K118"/>
      <c r="L118"/>
      <c r="M118"/>
      <c r="N118" s="72"/>
      <c r="O118" s="69"/>
      <c r="P118" s="69"/>
      <c r="Q118" s="70"/>
      <c r="R118" s="71"/>
      <c r="S118" s="72"/>
      <c r="T118" s="72"/>
      <c r="U118" s="69"/>
      <c r="V118" s="70"/>
      <c r="W118" s="71"/>
      <c r="X118" s="158">
        <f>IF(S118&lt;&gt;"",S118,IF(N118&lt;&gt;"",N118,IF(J118&lt;&gt;"",J118,IF(F118&lt;&gt;"",F118,""))))</f>
        <v>4</v>
      </c>
      <c r="Y118" s="47">
        <f>IF(V118&lt;&gt;"",V118,IF(Q118&lt;&gt;"",Q118,IF(M118&lt;&gt;"",M118,IF(I118&lt;&gt;"",I118,""))))</f>
        <v>4</v>
      </c>
    </row>
    <row r="119" spans="1:25" ht="15">
      <c r="C119" s="4"/>
      <c r="D119" s="150"/>
      <c r="E119" s="150"/>
      <c r="F119" s="144"/>
      <c r="G119" s="150"/>
      <c r="H119" s="150"/>
      <c r="I119" s="48"/>
      <c r="J119" s="150"/>
      <c r="K119" s="150"/>
      <c r="L119" s="150"/>
      <c r="M119" s="150"/>
    </row>
    <row r="120" spans="1:25">
      <c r="D120" s="150"/>
      <c r="E120" s="150"/>
      <c r="F120" s="144"/>
      <c r="G120" s="150"/>
      <c r="H120" s="150"/>
      <c r="I120" s="48"/>
      <c r="J120" s="150"/>
      <c r="K120" s="150"/>
      <c r="L120" s="150"/>
      <c r="M120" s="150"/>
    </row>
    <row r="121" spans="1:25">
      <c r="D121" s="150"/>
      <c r="E121" s="150"/>
      <c r="F121" s="144"/>
      <c r="G121" s="150"/>
      <c r="H121" s="150"/>
      <c r="I121" s="48"/>
      <c r="J121" s="150"/>
      <c r="K121" s="150"/>
      <c r="L121" s="150"/>
      <c r="M121" s="150"/>
    </row>
    <row r="122" spans="1:25" ht="22">
      <c r="C122" s="139" t="s">
        <v>50</v>
      </c>
      <c r="D122" s="13"/>
      <c r="E122" s="13"/>
      <c r="F122" s="30"/>
      <c r="G122" s="13"/>
      <c r="H122" s="13"/>
      <c r="I122" s="48"/>
      <c r="J122" s="13"/>
      <c r="K122" s="13"/>
      <c r="L122" s="13"/>
      <c r="M122" s="13"/>
    </row>
    <row r="123" spans="1:25" ht="288">
      <c r="A123" s="132">
        <v>660</v>
      </c>
      <c r="B123" s="10">
        <v>662</v>
      </c>
      <c r="C123" s="3" t="s">
        <v>1686</v>
      </c>
      <c r="D123" s="45" t="s">
        <v>1687</v>
      </c>
      <c r="E123" s="45"/>
      <c r="F123" s="142">
        <v>5</v>
      </c>
      <c r="G123" s="45" t="s">
        <v>1688</v>
      </c>
      <c r="H123" s="45"/>
      <c r="I123" s="142">
        <v>3.5</v>
      </c>
      <c r="J123"/>
      <c r="K123"/>
      <c r="L123"/>
      <c r="M123"/>
      <c r="N123" s="72"/>
      <c r="O123" s="69"/>
      <c r="P123" s="69"/>
      <c r="Q123" s="70"/>
      <c r="R123" s="71"/>
      <c r="S123" s="72"/>
      <c r="T123" s="72"/>
      <c r="U123" s="69"/>
      <c r="V123" s="70"/>
      <c r="W123" s="71"/>
      <c r="X123" s="158">
        <f>IF(S123&lt;&gt;"",S123,IF(N123&lt;&gt;"",N123,IF(J123&lt;&gt;"",J123,IF(F123&lt;&gt;"",F123,""))))</f>
        <v>5</v>
      </c>
      <c r="Y123" s="47">
        <f>IF(V123&lt;&gt;"",V123,IF(Q123&lt;&gt;"",Q123,IF(M123&lt;&gt;"",M123,IF(I123&lt;&gt;"",I123,""))))</f>
        <v>3.5</v>
      </c>
    </row>
    <row r="124" spans="1:25" ht="144">
      <c r="A124" s="132">
        <v>661</v>
      </c>
      <c r="B124" s="10">
        <v>663</v>
      </c>
      <c r="C124" s="3" t="s">
        <v>256</v>
      </c>
      <c r="D124" s="45" t="s">
        <v>257</v>
      </c>
      <c r="E124" s="45"/>
      <c r="F124" s="142">
        <v>4</v>
      </c>
      <c r="G124" s="45" t="s">
        <v>1689</v>
      </c>
      <c r="H124" s="45"/>
      <c r="I124" s="142">
        <v>3.5</v>
      </c>
      <c r="J124"/>
      <c r="K124"/>
      <c r="L124"/>
      <c r="M124"/>
      <c r="N124" s="72"/>
      <c r="O124" s="69"/>
      <c r="P124" s="69"/>
      <c r="Q124" s="70"/>
      <c r="R124" s="71"/>
      <c r="S124" s="72"/>
      <c r="T124" s="72"/>
      <c r="U124" s="69"/>
      <c r="V124" s="70"/>
      <c r="W124" s="71"/>
      <c r="X124" s="158">
        <f>IF(S124&lt;&gt;"",S124,IF(N124&lt;&gt;"",N124,IF(J124&lt;&gt;"",J124,IF(F124&lt;&gt;"",F124,""))))</f>
        <v>4</v>
      </c>
      <c r="Y124" s="47">
        <f>IF(V124&lt;&gt;"",V124,IF(Q124&lt;&gt;"",Q124,IF(M124&lt;&gt;"",M124,IF(I124&lt;&gt;"",I124,""))))</f>
        <v>3.5</v>
      </c>
    </row>
    <row r="125" spans="1:25" ht="112">
      <c r="A125" s="132">
        <v>662</v>
      </c>
      <c r="B125" s="10">
        <v>664</v>
      </c>
      <c r="C125" s="3" t="s">
        <v>968</v>
      </c>
      <c r="D125" s="45" t="s">
        <v>969</v>
      </c>
      <c r="E125" s="45" t="s">
        <v>970</v>
      </c>
      <c r="F125" s="142">
        <v>5</v>
      </c>
      <c r="G125" s="45" t="s">
        <v>971</v>
      </c>
      <c r="H125" s="45"/>
      <c r="I125" s="142">
        <v>3.5</v>
      </c>
      <c r="J125"/>
      <c r="K125"/>
      <c r="L125"/>
      <c r="M125"/>
      <c r="N125" s="72"/>
      <c r="O125" s="69"/>
      <c r="P125" s="69"/>
      <c r="Q125" s="70"/>
      <c r="R125" s="71"/>
      <c r="S125" s="72"/>
      <c r="T125" s="72"/>
      <c r="U125" s="69"/>
      <c r="V125" s="70"/>
      <c r="W125" s="71"/>
      <c r="X125" s="158">
        <f>IF(S125&lt;&gt;"",S125,IF(N125&lt;&gt;"",N125,IF(J125&lt;&gt;"",J125,IF(F125&lt;&gt;"",F125,""))))</f>
        <v>5</v>
      </c>
      <c r="Y125" s="47">
        <f>IF(V125&lt;&gt;"",V125,IF(Q125&lt;&gt;"",Q125,IF(M125&lt;&gt;"",M125,IF(I125&lt;&gt;"",I125,""))))</f>
        <v>3.5</v>
      </c>
    </row>
    <row r="126" spans="1:25" ht="80">
      <c r="A126" s="132">
        <v>663</v>
      </c>
      <c r="B126" s="10">
        <v>665</v>
      </c>
      <c r="C126" s="3" t="s">
        <v>974</v>
      </c>
      <c r="D126" s="45" t="s">
        <v>975</v>
      </c>
      <c r="E126" s="45" t="s">
        <v>976</v>
      </c>
      <c r="F126" s="142">
        <v>5</v>
      </c>
      <c r="G126" s="45" t="s">
        <v>1466</v>
      </c>
      <c r="H126" s="45"/>
      <c r="I126" s="142">
        <v>4</v>
      </c>
      <c r="J126"/>
      <c r="K126"/>
      <c r="L126"/>
      <c r="M126"/>
      <c r="N126" s="72"/>
      <c r="O126" s="69"/>
      <c r="P126" s="69"/>
      <c r="Q126" s="70"/>
      <c r="R126" s="71"/>
      <c r="S126" s="72"/>
      <c r="T126" s="72"/>
      <c r="U126" s="69"/>
      <c r="V126" s="70"/>
      <c r="W126" s="71"/>
      <c r="X126" s="158">
        <f>IF(S126&lt;&gt;"",S126,IF(N126&lt;&gt;"",N126,IF(J126&lt;&gt;"",J126,IF(F126&lt;&gt;"",F126,""))))</f>
        <v>5</v>
      </c>
      <c r="Y126" s="47">
        <f>IF(V126&lt;&gt;"",V126,IF(Q126&lt;&gt;"",Q126,IF(M126&lt;&gt;"",M126,IF(I126&lt;&gt;"",I126,""))))</f>
        <v>4</v>
      </c>
    </row>
    <row r="127" spans="1:25" ht="15">
      <c r="C127" s="4"/>
      <c r="D127" s="150"/>
      <c r="E127" s="150"/>
      <c r="F127" s="144"/>
      <c r="G127" s="150"/>
      <c r="H127" s="150"/>
      <c r="I127" s="48"/>
      <c r="J127"/>
      <c r="K127"/>
      <c r="L127"/>
      <c r="M127"/>
    </row>
    <row r="128" spans="1:25">
      <c r="D128" s="150"/>
      <c r="E128" s="150"/>
      <c r="F128" s="144"/>
      <c r="G128" s="150"/>
      <c r="H128" s="150"/>
      <c r="I128" s="48"/>
      <c r="J128"/>
      <c r="K128"/>
      <c r="L128"/>
      <c r="M128"/>
    </row>
    <row r="129" spans="1:25">
      <c r="D129" s="150"/>
      <c r="E129" s="150"/>
      <c r="F129" s="144"/>
      <c r="G129" s="150"/>
      <c r="H129" s="150"/>
      <c r="I129" s="48"/>
      <c r="J129"/>
      <c r="K129"/>
      <c r="L129"/>
      <c r="M129"/>
    </row>
    <row r="130" spans="1:25" ht="22">
      <c r="C130" s="139" t="s">
        <v>52</v>
      </c>
      <c r="D130" s="13"/>
      <c r="E130" s="13"/>
      <c r="F130" s="30"/>
      <c r="G130" s="13"/>
      <c r="H130" s="13"/>
      <c r="I130" s="48"/>
      <c r="J130"/>
      <c r="K130"/>
      <c r="L130"/>
      <c r="M130"/>
    </row>
    <row r="131" spans="1:25" ht="409.6">
      <c r="A131" s="132">
        <v>664</v>
      </c>
      <c r="B131" s="10">
        <v>666</v>
      </c>
      <c r="C131" s="3" t="s">
        <v>316</v>
      </c>
      <c r="D131" s="45" t="s">
        <v>1690</v>
      </c>
      <c r="E131" s="45"/>
      <c r="F131" s="142"/>
      <c r="G131" s="45" t="s">
        <v>1691</v>
      </c>
      <c r="H131" s="45"/>
      <c r="I131" s="142">
        <v>2.5</v>
      </c>
      <c r="J131"/>
      <c r="K131"/>
      <c r="L131"/>
      <c r="M131"/>
      <c r="N131" s="72"/>
      <c r="O131" s="69"/>
      <c r="P131" s="69"/>
      <c r="Q131" s="70"/>
      <c r="R131" s="71"/>
      <c r="S131" s="72"/>
      <c r="T131" s="72"/>
      <c r="U131" s="69"/>
      <c r="V131" s="70"/>
      <c r="W131" s="71"/>
      <c r="X131" s="158" t="str">
        <f>IF(S131&lt;&gt;"",S131,IF(N131&lt;&gt;"",N131,IF(J131&lt;&gt;"",J131,IF(F131&lt;&gt;"",F131,""))))</f>
        <v/>
      </c>
      <c r="Y131" s="47">
        <f>IF(V131&lt;&gt;"",V131,IF(Q131&lt;&gt;"",Q131,IF(M131&lt;&gt;"",M131,IF(I131&lt;&gt;"",I131,""))))</f>
        <v>2.5</v>
      </c>
    </row>
    <row r="132" spans="1:25" ht="15">
      <c r="C132" s="4"/>
      <c r="D132" s="134"/>
      <c r="E132" s="134"/>
      <c r="F132" s="135"/>
      <c r="G132" s="134"/>
      <c r="H132" s="134"/>
      <c r="I132" s="48"/>
      <c r="J132" s="134"/>
      <c r="K132" s="134"/>
      <c r="L132" s="134"/>
      <c r="M132" s="134"/>
    </row>
    <row r="133" spans="1:25">
      <c r="D133" s="134"/>
      <c r="E133" s="134"/>
      <c r="F133" s="135"/>
      <c r="G133" s="134"/>
      <c r="H133" s="134"/>
      <c r="I133" s="135"/>
      <c r="J133" s="134"/>
      <c r="K133" s="134"/>
      <c r="L133" s="134"/>
      <c r="M133" s="134"/>
    </row>
    <row r="134" spans="1:25" ht="15">
      <c r="A134" s="4"/>
      <c r="C134" s="4"/>
    </row>
    <row r="135" spans="1:25" ht="15">
      <c r="A135" s="4"/>
      <c r="C135" s="4"/>
    </row>
    <row r="136" spans="1:25" ht="15">
      <c r="A136" s="4"/>
      <c r="C136" s="4"/>
    </row>
    <row r="137" spans="1:25" ht="15">
      <c r="A137" s="4"/>
      <c r="C137" s="4"/>
    </row>
    <row r="138" spans="1:25" ht="15">
      <c r="A138" s="4"/>
      <c r="C138" s="4"/>
    </row>
    <row r="139" spans="1:25" ht="15">
      <c r="A139" s="4"/>
      <c r="C139" s="4"/>
    </row>
    <row r="140" spans="1:25" ht="15">
      <c r="A140" s="4"/>
      <c r="C140" s="4"/>
    </row>
    <row r="141" spans="1:25" ht="15">
      <c r="A141" s="4"/>
      <c r="C141" s="4"/>
    </row>
    <row r="142" spans="1:25" ht="15">
      <c r="A142" s="4"/>
      <c r="C142" s="4"/>
    </row>
    <row r="143" spans="1:25" ht="15">
      <c r="A143" s="4"/>
      <c r="C143" s="4"/>
    </row>
    <row r="144" spans="1:25" ht="15">
      <c r="A144" s="4"/>
      <c r="C144" s="4"/>
    </row>
    <row r="145" spans="1:3" ht="15">
      <c r="A145" s="4"/>
      <c r="C145" s="4"/>
    </row>
    <row r="146" spans="1:3" ht="15">
      <c r="A146" s="4"/>
      <c r="C146" s="4"/>
    </row>
    <row r="147" spans="1:3" ht="15">
      <c r="A147" s="4"/>
      <c r="C147" s="4"/>
    </row>
    <row r="148" spans="1:3" ht="15">
      <c r="A148" s="4"/>
      <c r="C148" s="4"/>
    </row>
    <row r="149" spans="1:3" ht="15">
      <c r="A149" s="4"/>
      <c r="C149" s="4"/>
    </row>
    <row r="150" spans="1:3" ht="15">
      <c r="A150" s="4"/>
      <c r="C150" s="4"/>
    </row>
    <row r="151" spans="1:3" ht="15">
      <c r="A151" s="4"/>
      <c r="C151" s="4"/>
    </row>
    <row r="152" spans="1:3" ht="15">
      <c r="A152" s="4"/>
      <c r="C152" s="4"/>
    </row>
    <row r="153" spans="1:3" ht="15">
      <c r="A153" s="4"/>
      <c r="C153" s="4"/>
    </row>
    <row r="154" spans="1:3" ht="15">
      <c r="A154" s="4"/>
      <c r="C154" s="4"/>
    </row>
    <row r="155" spans="1:3" ht="15">
      <c r="A155" s="4"/>
      <c r="C155" s="4"/>
    </row>
    <row r="156" spans="1:3" ht="15">
      <c r="A156" s="4"/>
      <c r="C156" s="4"/>
    </row>
    <row r="157" spans="1:3" ht="15">
      <c r="A157" s="4"/>
      <c r="C157" s="4"/>
    </row>
    <row r="158" spans="1:3" ht="15">
      <c r="A158" s="4"/>
      <c r="C158" s="4"/>
    </row>
    <row r="159" spans="1:3" ht="15">
      <c r="A159" s="4"/>
      <c r="C159" s="4"/>
    </row>
    <row r="160" spans="1:3" ht="15">
      <c r="A160" s="4"/>
      <c r="C160" s="4"/>
    </row>
    <row r="161" spans="1:13" ht="15">
      <c r="A161" s="4"/>
      <c r="C161" s="4"/>
    </row>
    <row r="162" spans="1:13" ht="15">
      <c r="A162" s="4"/>
      <c r="C162" s="4"/>
    </row>
    <row r="163" spans="1:13" ht="15">
      <c r="A163" s="4"/>
      <c r="C163" s="4"/>
    </row>
    <row r="164" spans="1:13" ht="15">
      <c r="A164" s="4"/>
      <c r="C164" s="4"/>
    </row>
    <row r="165" spans="1:13" ht="15">
      <c r="A165" s="4"/>
      <c r="C165" s="4"/>
    </row>
    <row r="166" spans="1:13" ht="15">
      <c r="A166" s="4"/>
      <c r="C166" s="4"/>
    </row>
    <row r="167" spans="1:13">
      <c r="D167" s="134"/>
      <c r="E167" s="134"/>
      <c r="F167" s="135"/>
      <c r="G167" s="134"/>
      <c r="H167" s="134"/>
      <c r="I167" s="135"/>
      <c r="J167" s="134"/>
      <c r="K167" s="134"/>
      <c r="L167" s="134"/>
      <c r="M167" s="134"/>
    </row>
    <row r="168" spans="1:13">
      <c r="D168" s="134"/>
      <c r="E168" s="134"/>
      <c r="F168" s="135"/>
      <c r="G168" s="134"/>
      <c r="H168" s="134"/>
      <c r="I168" s="135"/>
      <c r="J168" s="134"/>
      <c r="K168" s="134"/>
      <c r="L168" s="134"/>
      <c r="M168" s="134"/>
    </row>
    <row r="169" spans="1:13">
      <c r="D169" s="134"/>
      <c r="E169" s="134"/>
      <c r="F169" s="135"/>
      <c r="G169" s="134"/>
      <c r="H169" s="134"/>
      <c r="I169" s="135"/>
      <c r="J169" s="134"/>
      <c r="K169" s="134"/>
      <c r="L169" s="134"/>
      <c r="M169" s="134"/>
    </row>
    <row r="170" spans="1:13">
      <c r="D170" s="134"/>
      <c r="E170" s="134"/>
      <c r="F170" s="135"/>
      <c r="G170" s="134"/>
      <c r="H170" s="134"/>
      <c r="I170" s="135"/>
      <c r="J170" s="134"/>
      <c r="K170" s="134"/>
      <c r="L170" s="134"/>
      <c r="M170" s="134"/>
    </row>
    <row r="171" spans="1:13">
      <c r="D171" s="134"/>
      <c r="E171" s="134"/>
      <c r="F171" s="135"/>
      <c r="G171" s="134"/>
      <c r="H171" s="134"/>
      <c r="I171" s="135"/>
      <c r="J171" s="134"/>
      <c r="K171" s="134"/>
      <c r="L171" s="134"/>
      <c r="M171" s="134"/>
    </row>
    <row r="172" spans="1:13">
      <c r="D172" s="134"/>
      <c r="E172" s="134"/>
      <c r="F172" s="135"/>
      <c r="G172" s="134"/>
      <c r="H172" s="134"/>
      <c r="I172" s="135"/>
      <c r="J172" s="134"/>
      <c r="K172" s="134"/>
      <c r="L172" s="134"/>
      <c r="M172" s="134"/>
    </row>
    <row r="173" spans="1:13">
      <c r="D173" s="134"/>
      <c r="E173" s="134"/>
      <c r="F173" s="135"/>
      <c r="G173" s="134"/>
      <c r="H173" s="134"/>
      <c r="I173" s="135"/>
      <c r="J173" s="134"/>
      <c r="K173" s="134"/>
      <c r="L173" s="134"/>
      <c r="M173" s="134"/>
    </row>
    <row r="174" spans="1:13">
      <c r="D174" s="134"/>
      <c r="E174" s="134"/>
      <c r="F174" s="135"/>
      <c r="G174" s="134"/>
      <c r="H174" s="134"/>
      <c r="I174" s="135"/>
      <c r="J174" s="134"/>
      <c r="K174" s="134"/>
      <c r="L174" s="134"/>
      <c r="M174" s="134"/>
    </row>
    <row r="175" spans="1:13">
      <c r="D175" s="134"/>
      <c r="E175" s="134"/>
      <c r="F175" s="135"/>
      <c r="G175" s="134"/>
      <c r="H175" s="134"/>
      <c r="I175" s="135"/>
      <c r="J175" s="134"/>
      <c r="K175" s="134"/>
      <c r="L175" s="134"/>
      <c r="M175" s="134"/>
    </row>
    <row r="176" spans="1:13">
      <c r="D176" s="134"/>
      <c r="E176" s="134"/>
      <c r="F176" s="135"/>
      <c r="G176" s="134"/>
      <c r="H176" s="134"/>
      <c r="I176" s="135"/>
      <c r="J176" s="134"/>
      <c r="K176" s="134"/>
      <c r="L176" s="134"/>
      <c r="M176" s="134"/>
    </row>
    <row r="177" spans="4:13">
      <c r="D177" s="134"/>
      <c r="E177" s="134"/>
      <c r="F177" s="135"/>
      <c r="G177" s="134"/>
      <c r="H177" s="134"/>
      <c r="I177" s="135"/>
      <c r="J177" s="134"/>
      <c r="K177" s="134"/>
      <c r="L177" s="134"/>
      <c r="M177" s="134"/>
    </row>
    <row r="178" spans="4:13">
      <c r="D178" s="134"/>
      <c r="E178" s="134"/>
      <c r="F178" s="135"/>
      <c r="G178" s="134"/>
      <c r="H178" s="134"/>
      <c r="I178" s="135"/>
      <c r="J178" s="134"/>
      <c r="K178" s="134"/>
      <c r="L178" s="134"/>
      <c r="M178" s="134"/>
    </row>
    <row r="179" spans="4:13">
      <c r="D179" s="134"/>
      <c r="E179" s="134"/>
      <c r="F179" s="135"/>
      <c r="G179" s="134"/>
      <c r="H179" s="134"/>
      <c r="I179" s="135"/>
      <c r="J179" s="134"/>
      <c r="K179" s="134"/>
      <c r="L179" s="134"/>
      <c r="M179" s="134"/>
    </row>
    <row r="180" spans="4:13">
      <c r="D180" s="134"/>
      <c r="E180" s="134"/>
      <c r="F180" s="135"/>
      <c r="G180" s="134"/>
      <c r="H180" s="134"/>
      <c r="I180" s="135"/>
      <c r="J180" s="134"/>
      <c r="K180" s="134"/>
      <c r="L180" s="134"/>
      <c r="M180" s="134"/>
    </row>
    <row r="181" spans="4:13">
      <c r="D181" s="134"/>
      <c r="E181" s="134"/>
      <c r="F181" s="135"/>
      <c r="G181" s="134"/>
      <c r="H181" s="134"/>
      <c r="I181" s="135"/>
      <c r="J181" s="134"/>
      <c r="K181" s="134"/>
      <c r="L181" s="134"/>
      <c r="M181" s="134"/>
    </row>
    <row r="182" spans="4:13">
      <c r="D182" s="134"/>
      <c r="E182" s="134"/>
      <c r="F182" s="135"/>
      <c r="G182" s="134"/>
      <c r="H182" s="134"/>
      <c r="I182" s="135"/>
      <c r="J182" s="134"/>
      <c r="K182" s="134"/>
      <c r="L182" s="134"/>
      <c r="M182" s="134"/>
    </row>
    <row r="183" spans="4:13">
      <c r="D183" s="134"/>
      <c r="E183" s="134"/>
      <c r="F183" s="135"/>
      <c r="G183" s="134"/>
      <c r="H183" s="134"/>
      <c r="I183" s="135"/>
      <c r="J183" s="134"/>
      <c r="K183" s="134"/>
      <c r="L183" s="134"/>
      <c r="M183" s="134"/>
    </row>
    <row r="184" spans="4:13">
      <c r="D184" s="134"/>
      <c r="E184" s="134"/>
      <c r="F184" s="135"/>
      <c r="G184" s="134"/>
      <c r="H184" s="134"/>
      <c r="I184" s="135"/>
      <c r="J184" s="134"/>
      <c r="K184" s="134"/>
      <c r="L184" s="134"/>
      <c r="M184" s="134"/>
    </row>
    <row r="185" spans="4:13">
      <c r="D185" s="134"/>
      <c r="E185" s="134"/>
      <c r="F185" s="135"/>
      <c r="G185" s="134"/>
      <c r="H185" s="134"/>
      <c r="I185" s="135"/>
      <c r="J185" s="134"/>
      <c r="K185" s="134"/>
      <c r="L185" s="134"/>
      <c r="M185" s="134"/>
    </row>
    <row r="186" spans="4:13">
      <c r="D186" s="134"/>
      <c r="E186" s="134"/>
      <c r="F186" s="135"/>
      <c r="G186" s="134"/>
      <c r="H186" s="134"/>
      <c r="I186" s="135"/>
      <c r="J186" s="134"/>
      <c r="K186" s="134"/>
      <c r="L186" s="134"/>
      <c r="M186" s="134"/>
    </row>
    <row r="187" spans="4:13">
      <c r="D187" s="134"/>
      <c r="E187" s="134"/>
      <c r="F187" s="135"/>
      <c r="G187" s="134"/>
      <c r="H187" s="134"/>
      <c r="I187" s="135"/>
      <c r="J187" s="134"/>
      <c r="K187" s="134"/>
      <c r="L187" s="134"/>
      <c r="M187" s="134"/>
    </row>
    <row r="188" spans="4:13">
      <c r="D188" s="134"/>
      <c r="E188" s="134"/>
      <c r="F188" s="135"/>
      <c r="G188" s="134"/>
      <c r="H188" s="134"/>
      <c r="I188" s="135"/>
      <c r="J188" s="134"/>
      <c r="K188" s="134"/>
      <c r="L188" s="134"/>
      <c r="M188" s="134"/>
    </row>
    <row r="189" spans="4:13">
      <c r="D189" s="134"/>
      <c r="E189" s="134"/>
      <c r="F189" s="135"/>
      <c r="G189" s="134"/>
      <c r="H189" s="134"/>
      <c r="I189" s="135"/>
      <c r="J189" s="134"/>
      <c r="K189" s="134"/>
      <c r="L189" s="134"/>
      <c r="M189" s="134"/>
    </row>
    <row r="190" spans="4:13">
      <c r="D190" s="134"/>
      <c r="E190" s="134"/>
      <c r="F190" s="135"/>
      <c r="G190" s="134"/>
      <c r="H190" s="134"/>
      <c r="I190" s="135"/>
      <c r="J190" s="134"/>
      <c r="K190" s="134"/>
      <c r="L190" s="134"/>
      <c r="M190" s="134"/>
    </row>
    <row r="191" spans="4:13">
      <c r="D191" s="134"/>
      <c r="E191" s="134"/>
      <c r="F191" s="135"/>
      <c r="G191" s="134"/>
      <c r="H191" s="134"/>
      <c r="I191" s="135"/>
      <c r="J191" s="134"/>
      <c r="K191" s="134"/>
      <c r="L191" s="134"/>
      <c r="M191" s="134"/>
    </row>
    <row r="192" spans="4:13">
      <c r="D192" s="134"/>
      <c r="E192" s="134"/>
      <c r="F192" s="135"/>
      <c r="G192" s="134"/>
      <c r="H192" s="134"/>
      <c r="I192" s="135"/>
      <c r="J192" s="134"/>
      <c r="K192" s="134"/>
      <c r="L192" s="134"/>
      <c r="M192" s="134"/>
    </row>
    <row r="193" spans="4:13">
      <c r="D193" s="134"/>
      <c r="E193" s="134"/>
      <c r="F193" s="135"/>
      <c r="G193" s="134"/>
      <c r="H193" s="134"/>
      <c r="I193" s="135"/>
      <c r="J193" s="134"/>
      <c r="K193" s="134"/>
      <c r="L193" s="134"/>
      <c r="M193" s="134"/>
    </row>
    <row r="194" spans="4:13">
      <c r="D194" s="134"/>
      <c r="E194" s="134"/>
      <c r="F194" s="135"/>
      <c r="G194" s="134"/>
      <c r="H194" s="134"/>
      <c r="I194" s="135"/>
      <c r="J194" s="134"/>
      <c r="K194" s="134"/>
      <c r="L194" s="134"/>
      <c r="M194" s="134"/>
    </row>
    <row r="195" spans="4:13">
      <c r="D195" s="134"/>
      <c r="E195" s="134"/>
      <c r="F195" s="135"/>
      <c r="G195" s="134"/>
      <c r="H195" s="134"/>
      <c r="I195" s="135"/>
      <c r="J195" s="134"/>
      <c r="K195" s="134"/>
      <c r="L195" s="134"/>
      <c r="M195" s="134"/>
    </row>
    <row r="196" spans="4:13">
      <c r="D196" s="134"/>
      <c r="E196" s="134"/>
      <c r="F196" s="135"/>
      <c r="G196" s="134"/>
      <c r="H196" s="134"/>
      <c r="I196" s="135"/>
      <c r="J196" s="134"/>
      <c r="K196" s="134"/>
      <c r="L196" s="134"/>
      <c r="M196" s="134"/>
    </row>
    <row r="197" spans="4:13">
      <c r="D197" s="134"/>
      <c r="E197" s="134"/>
      <c r="F197" s="135"/>
      <c r="G197" s="134"/>
      <c r="H197" s="134"/>
      <c r="I197" s="135"/>
      <c r="J197" s="134"/>
      <c r="K197" s="134"/>
      <c r="L197" s="134"/>
      <c r="M197" s="134"/>
    </row>
    <row r="198" spans="4:13">
      <c r="D198" s="134"/>
      <c r="E198" s="134"/>
      <c r="F198" s="135"/>
      <c r="G198" s="134"/>
      <c r="H198" s="134"/>
      <c r="I198" s="135"/>
      <c r="J198" s="134"/>
      <c r="K198" s="134"/>
      <c r="L198" s="134"/>
      <c r="M198" s="134"/>
    </row>
    <row r="199" spans="4:13">
      <c r="D199" s="134"/>
      <c r="E199" s="134"/>
      <c r="F199" s="135"/>
      <c r="G199" s="134"/>
      <c r="H199" s="134"/>
      <c r="I199" s="135"/>
      <c r="J199" s="134"/>
      <c r="K199" s="134"/>
      <c r="L199" s="134"/>
      <c r="M199" s="134"/>
    </row>
    <row r="200" spans="4:13">
      <c r="D200" s="134"/>
      <c r="E200" s="134"/>
      <c r="F200" s="135"/>
      <c r="G200" s="134"/>
      <c r="H200" s="134"/>
      <c r="I200" s="135"/>
      <c r="J200" s="134"/>
      <c r="K200" s="134"/>
      <c r="L200" s="134"/>
      <c r="M200" s="134"/>
    </row>
    <row r="201" spans="4:13">
      <c r="D201" s="134"/>
      <c r="E201" s="134"/>
      <c r="F201" s="135"/>
      <c r="G201" s="134"/>
      <c r="H201" s="134"/>
      <c r="I201" s="135"/>
      <c r="J201" s="134"/>
      <c r="K201" s="134"/>
      <c r="L201" s="134"/>
      <c r="M201" s="134"/>
    </row>
    <row r="202" spans="4:13">
      <c r="D202" s="134"/>
      <c r="E202" s="134"/>
      <c r="F202" s="135"/>
      <c r="G202" s="134"/>
      <c r="H202" s="134"/>
      <c r="I202" s="135"/>
      <c r="J202" s="134"/>
      <c r="K202" s="134"/>
      <c r="L202" s="134"/>
      <c r="M202" s="134"/>
    </row>
    <row r="203" spans="4:13">
      <c r="D203" s="134"/>
      <c r="E203" s="134"/>
      <c r="F203" s="135"/>
      <c r="G203" s="134"/>
      <c r="H203" s="134"/>
      <c r="I203" s="135"/>
      <c r="J203" s="134"/>
      <c r="K203" s="134"/>
      <c r="L203" s="134"/>
      <c r="M203" s="134"/>
    </row>
    <row r="204" spans="4:13">
      <c r="D204" s="134"/>
      <c r="E204" s="134"/>
      <c r="F204" s="135"/>
      <c r="G204" s="134"/>
      <c r="H204" s="134"/>
      <c r="I204" s="135"/>
      <c r="J204" s="134"/>
      <c r="K204" s="134"/>
      <c r="L204" s="134"/>
      <c r="M204" s="134"/>
    </row>
    <row r="205" spans="4:13">
      <c r="D205" s="134"/>
      <c r="E205" s="134"/>
      <c r="F205" s="135"/>
      <c r="G205" s="134"/>
      <c r="H205" s="134"/>
      <c r="I205" s="135"/>
      <c r="J205" s="134"/>
      <c r="K205" s="134"/>
      <c r="L205" s="134"/>
      <c r="M205" s="134"/>
    </row>
    <row r="206" spans="4:13">
      <c r="D206" s="134"/>
      <c r="E206" s="134"/>
      <c r="F206" s="135"/>
      <c r="G206" s="134"/>
      <c r="H206" s="134"/>
      <c r="I206" s="135"/>
      <c r="J206" s="134"/>
      <c r="K206" s="134"/>
      <c r="L206" s="134"/>
      <c r="M206" s="134"/>
    </row>
    <row r="207" spans="4:13">
      <c r="D207" s="134"/>
      <c r="E207" s="134"/>
      <c r="F207" s="135"/>
      <c r="G207" s="134"/>
      <c r="H207" s="134"/>
      <c r="I207" s="135"/>
      <c r="J207" s="134"/>
      <c r="K207" s="134"/>
      <c r="L207" s="134"/>
      <c r="M207" s="134"/>
    </row>
    <row r="208" spans="4:13">
      <c r="D208" s="134"/>
      <c r="E208" s="134"/>
      <c r="F208" s="135"/>
      <c r="G208" s="134"/>
      <c r="H208" s="134"/>
      <c r="I208" s="135"/>
      <c r="J208" s="134"/>
      <c r="K208" s="134"/>
      <c r="L208" s="134"/>
      <c r="M208" s="134"/>
    </row>
    <row r="209" spans="4:13">
      <c r="D209" s="134"/>
      <c r="E209" s="134"/>
      <c r="F209" s="135"/>
      <c r="G209" s="134"/>
      <c r="H209" s="134"/>
      <c r="I209" s="135"/>
      <c r="J209" s="134"/>
      <c r="K209" s="134"/>
      <c r="L209" s="134"/>
      <c r="M209" s="134"/>
    </row>
    <row r="210" spans="4:13">
      <c r="D210" s="134"/>
      <c r="E210" s="134"/>
      <c r="F210" s="135"/>
      <c r="G210" s="134"/>
      <c r="H210" s="134"/>
      <c r="I210" s="135"/>
      <c r="J210" s="134"/>
      <c r="K210" s="134"/>
      <c r="L210" s="134"/>
      <c r="M210" s="134"/>
    </row>
    <row r="211" spans="4:13">
      <c r="D211" s="134"/>
      <c r="E211" s="134"/>
      <c r="F211" s="135"/>
      <c r="G211" s="134"/>
      <c r="H211" s="134"/>
      <c r="I211" s="135"/>
      <c r="J211" s="134"/>
      <c r="K211" s="134"/>
      <c r="L211" s="134"/>
      <c r="M211" s="134"/>
    </row>
    <row r="212" spans="4:13">
      <c r="D212" s="134"/>
      <c r="E212" s="134"/>
      <c r="F212" s="135"/>
      <c r="G212" s="134"/>
      <c r="H212" s="134"/>
      <c r="I212" s="135"/>
      <c r="J212" s="134"/>
      <c r="K212" s="134"/>
      <c r="L212" s="134"/>
      <c r="M212" s="134"/>
    </row>
    <row r="213" spans="4:13">
      <c r="D213" s="134"/>
      <c r="E213" s="134"/>
      <c r="F213" s="135"/>
      <c r="G213" s="134"/>
      <c r="H213" s="134"/>
      <c r="I213" s="135"/>
      <c r="J213" s="134"/>
      <c r="K213" s="134"/>
      <c r="L213" s="134"/>
      <c r="M213" s="134"/>
    </row>
    <row r="214" spans="4:13">
      <c r="D214" s="134"/>
      <c r="E214" s="134"/>
      <c r="F214" s="135"/>
      <c r="G214" s="134"/>
      <c r="H214" s="134"/>
      <c r="I214" s="135"/>
      <c r="J214" s="134"/>
      <c r="K214" s="134"/>
      <c r="L214" s="134"/>
      <c r="M214" s="134"/>
    </row>
    <row r="215" spans="4:13">
      <c r="D215" s="134"/>
      <c r="E215" s="134"/>
      <c r="F215" s="135"/>
      <c r="G215" s="134"/>
      <c r="H215" s="134"/>
      <c r="I215" s="135"/>
      <c r="J215" s="134"/>
      <c r="K215" s="134"/>
      <c r="L215" s="134"/>
      <c r="M215" s="134"/>
    </row>
    <row r="216" spans="4:13">
      <c r="D216" s="134"/>
      <c r="E216" s="134"/>
      <c r="F216" s="135"/>
      <c r="G216" s="134"/>
      <c r="H216" s="134"/>
      <c r="I216" s="135"/>
      <c r="J216" s="134"/>
      <c r="K216" s="134"/>
      <c r="L216" s="134"/>
      <c r="M216" s="134"/>
    </row>
    <row r="217" spans="4:13">
      <c r="D217" s="134"/>
      <c r="E217" s="134"/>
      <c r="F217" s="135"/>
      <c r="G217" s="134"/>
      <c r="H217" s="134"/>
      <c r="I217" s="135"/>
      <c r="J217" s="134"/>
      <c r="K217" s="134"/>
      <c r="L217" s="134"/>
      <c r="M217" s="134"/>
    </row>
    <row r="218" spans="4:13">
      <c r="D218" s="134"/>
      <c r="E218" s="134"/>
      <c r="F218" s="135"/>
      <c r="G218" s="134"/>
      <c r="H218" s="134"/>
      <c r="I218" s="135"/>
      <c r="J218" s="134"/>
      <c r="K218" s="134"/>
      <c r="L218" s="134"/>
      <c r="M218" s="134"/>
    </row>
    <row r="219" spans="4:13">
      <c r="D219" s="134"/>
      <c r="E219" s="134"/>
      <c r="F219" s="135"/>
      <c r="G219" s="134"/>
      <c r="H219" s="134"/>
      <c r="I219" s="135"/>
      <c r="J219" s="134"/>
      <c r="K219" s="134"/>
      <c r="L219" s="134"/>
      <c r="M219" s="134"/>
    </row>
    <row r="220" spans="4:13">
      <c r="D220" s="134"/>
      <c r="E220" s="134"/>
      <c r="F220" s="135"/>
      <c r="G220" s="134"/>
      <c r="H220" s="134"/>
      <c r="I220" s="135"/>
      <c r="J220" s="134"/>
      <c r="K220" s="134"/>
      <c r="L220" s="134"/>
      <c r="M220" s="134"/>
    </row>
    <row r="221" spans="4:13">
      <c r="D221" s="134"/>
      <c r="E221" s="134"/>
      <c r="F221" s="135"/>
      <c r="G221" s="134"/>
      <c r="H221" s="134"/>
      <c r="I221" s="135"/>
      <c r="J221" s="134"/>
      <c r="K221" s="134"/>
      <c r="L221" s="134"/>
      <c r="M221" s="134"/>
    </row>
    <row r="222" spans="4:13">
      <c r="D222" s="134"/>
      <c r="E222" s="134"/>
      <c r="F222" s="135"/>
      <c r="G222" s="134"/>
      <c r="H222" s="134"/>
      <c r="I222" s="135"/>
      <c r="J222" s="134"/>
      <c r="K222" s="134"/>
      <c r="L222" s="134"/>
      <c r="M222" s="134"/>
    </row>
    <row r="223" spans="4:13">
      <c r="D223" s="134"/>
      <c r="E223" s="134"/>
      <c r="F223" s="135"/>
      <c r="G223" s="134"/>
      <c r="H223" s="134"/>
      <c r="I223" s="135"/>
      <c r="J223" s="134"/>
      <c r="K223" s="134"/>
      <c r="L223" s="134"/>
      <c r="M223" s="134"/>
    </row>
    <row r="224" spans="4:13">
      <c r="D224" s="134"/>
      <c r="E224" s="134"/>
      <c r="F224" s="135"/>
      <c r="G224" s="134"/>
      <c r="H224" s="134"/>
      <c r="I224" s="135"/>
      <c r="J224" s="134"/>
      <c r="K224" s="134"/>
      <c r="L224" s="134"/>
      <c r="M224" s="134"/>
    </row>
    <row r="225" spans="4:13">
      <c r="D225" s="134"/>
      <c r="E225" s="134"/>
      <c r="F225" s="135"/>
      <c r="G225" s="134"/>
      <c r="H225" s="134"/>
      <c r="I225" s="135"/>
      <c r="J225" s="134"/>
      <c r="K225" s="134"/>
      <c r="L225" s="134"/>
      <c r="M225" s="134"/>
    </row>
    <row r="226" spans="4:13">
      <c r="D226" s="134"/>
      <c r="E226" s="134"/>
      <c r="F226" s="135"/>
      <c r="G226" s="134"/>
      <c r="H226" s="134"/>
      <c r="I226" s="135"/>
      <c r="J226" s="134"/>
      <c r="K226" s="134"/>
      <c r="L226" s="134"/>
      <c r="M226" s="134"/>
    </row>
    <row r="227" spans="4:13">
      <c r="D227" s="134"/>
      <c r="E227" s="134"/>
      <c r="F227" s="135"/>
      <c r="G227" s="134"/>
      <c r="H227" s="134"/>
      <c r="I227" s="135"/>
      <c r="J227" s="134"/>
      <c r="K227" s="134"/>
      <c r="L227" s="134"/>
      <c r="M227" s="134"/>
    </row>
    <row r="228" spans="4:13">
      <c r="D228" s="134"/>
      <c r="E228" s="134"/>
      <c r="F228" s="135"/>
      <c r="G228" s="134"/>
      <c r="H228" s="134"/>
      <c r="I228" s="135"/>
      <c r="J228" s="134"/>
      <c r="K228" s="134"/>
      <c r="L228" s="134"/>
      <c r="M228" s="134"/>
    </row>
    <row r="229" spans="4:13">
      <c r="D229" s="134"/>
      <c r="E229" s="134"/>
      <c r="F229" s="135"/>
      <c r="G229" s="134"/>
      <c r="H229" s="134"/>
      <c r="I229" s="135"/>
      <c r="J229" s="134"/>
      <c r="K229" s="134"/>
      <c r="L229" s="134"/>
      <c r="M229" s="134"/>
    </row>
    <row r="230" spans="4:13">
      <c r="D230" s="134"/>
      <c r="E230" s="134"/>
      <c r="F230" s="135"/>
      <c r="G230" s="134"/>
      <c r="H230" s="134"/>
      <c r="I230" s="135"/>
      <c r="J230" s="134"/>
      <c r="K230" s="134"/>
      <c r="L230" s="134"/>
      <c r="M230" s="134"/>
    </row>
    <row r="231" spans="4:13">
      <c r="D231" s="134"/>
      <c r="E231" s="134"/>
      <c r="F231" s="135"/>
      <c r="G231" s="134"/>
      <c r="H231" s="134"/>
      <c r="I231" s="135"/>
      <c r="J231" s="134"/>
      <c r="K231" s="134"/>
      <c r="L231" s="134"/>
      <c r="M231" s="134"/>
    </row>
    <row r="232" spans="4:13">
      <c r="D232" s="134"/>
      <c r="E232" s="134"/>
      <c r="F232" s="135"/>
      <c r="G232" s="134"/>
      <c r="H232" s="134"/>
      <c r="I232" s="135"/>
      <c r="J232" s="134"/>
      <c r="K232" s="134"/>
      <c r="L232" s="134"/>
      <c r="M232" s="134"/>
    </row>
    <row r="233" spans="4:13">
      <c r="D233" s="134"/>
      <c r="E233" s="134"/>
      <c r="F233" s="135"/>
      <c r="G233" s="134"/>
      <c r="H233" s="134"/>
      <c r="I233" s="135"/>
      <c r="J233" s="134"/>
      <c r="K233" s="134"/>
      <c r="L233" s="134"/>
      <c r="M233" s="134"/>
    </row>
    <row r="234" spans="4:13">
      <c r="D234" s="134"/>
      <c r="E234" s="134"/>
      <c r="F234" s="135"/>
      <c r="G234" s="134"/>
      <c r="H234" s="134"/>
      <c r="I234" s="135"/>
      <c r="J234" s="134"/>
      <c r="K234" s="134"/>
      <c r="L234" s="134"/>
      <c r="M234" s="134"/>
    </row>
    <row r="235" spans="4:13">
      <c r="D235" s="134"/>
      <c r="E235" s="134"/>
      <c r="F235" s="135"/>
      <c r="G235" s="134"/>
      <c r="H235" s="134"/>
      <c r="I235" s="135"/>
      <c r="J235" s="134"/>
      <c r="K235" s="134"/>
      <c r="L235" s="134"/>
      <c r="M235" s="134"/>
    </row>
    <row r="236" spans="4:13">
      <c r="D236" s="134"/>
      <c r="E236" s="134"/>
      <c r="F236" s="135"/>
      <c r="G236" s="134"/>
      <c r="H236" s="134"/>
      <c r="I236" s="135"/>
      <c r="J236" s="134"/>
      <c r="K236" s="134"/>
      <c r="L236" s="134"/>
      <c r="M236" s="134"/>
    </row>
    <row r="237" spans="4:13">
      <c r="D237" s="134"/>
      <c r="E237" s="134"/>
      <c r="F237" s="135"/>
      <c r="G237" s="134"/>
      <c r="H237" s="134"/>
      <c r="I237" s="135"/>
      <c r="J237" s="134"/>
      <c r="K237" s="134"/>
      <c r="L237" s="134"/>
      <c r="M237" s="134"/>
    </row>
    <row r="238" spans="4:13">
      <c r="D238" s="134"/>
      <c r="E238" s="134"/>
      <c r="F238" s="135"/>
      <c r="G238" s="134"/>
      <c r="H238" s="134"/>
      <c r="I238" s="135"/>
      <c r="J238" s="134"/>
      <c r="K238" s="134"/>
      <c r="L238" s="134"/>
      <c r="M238" s="134"/>
    </row>
    <row r="239" spans="4:13">
      <c r="D239" s="134"/>
      <c r="E239" s="134"/>
      <c r="F239" s="135"/>
      <c r="G239" s="134"/>
      <c r="H239" s="134"/>
      <c r="I239" s="135"/>
      <c r="J239" s="134"/>
      <c r="K239" s="134"/>
      <c r="L239" s="134"/>
      <c r="M239" s="134"/>
    </row>
    <row r="240" spans="4:13">
      <c r="D240" s="134"/>
      <c r="E240" s="134"/>
      <c r="F240" s="135"/>
      <c r="G240" s="134"/>
      <c r="H240" s="134"/>
      <c r="I240" s="135"/>
      <c r="J240" s="134"/>
      <c r="K240" s="134"/>
      <c r="L240" s="134"/>
      <c r="M240" s="134"/>
    </row>
    <row r="241" spans="3:13">
      <c r="D241" s="134"/>
      <c r="E241" s="134"/>
      <c r="F241" s="135"/>
      <c r="G241" s="134"/>
      <c r="H241" s="134"/>
      <c r="I241" s="135"/>
      <c r="J241" s="134"/>
      <c r="K241" s="134"/>
      <c r="L241" s="134"/>
      <c r="M241" s="134"/>
    </row>
    <row r="242" spans="3:13">
      <c r="D242" s="134"/>
      <c r="E242" s="134"/>
      <c r="F242" s="135"/>
      <c r="G242" s="134"/>
      <c r="H242" s="134"/>
      <c r="I242" s="135"/>
      <c r="J242" s="134"/>
      <c r="K242" s="134"/>
      <c r="L242" s="134"/>
      <c r="M242" s="134"/>
    </row>
    <row r="243" spans="3:13">
      <c r="D243" s="134"/>
      <c r="E243" s="134"/>
      <c r="F243" s="135"/>
      <c r="G243" s="134"/>
      <c r="H243" s="134"/>
      <c r="I243" s="135"/>
      <c r="J243" s="134"/>
      <c r="K243" s="134"/>
      <c r="L243" s="134"/>
      <c r="M243" s="134"/>
    </row>
    <row r="244" spans="3:13">
      <c r="D244" s="134"/>
      <c r="E244" s="134"/>
      <c r="F244" s="135"/>
      <c r="G244" s="134"/>
      <c r="H244" s="134"/>
      <c r="I244" s="135"/>
      <c r="J244" s="134"/>
      <c r="K244" s="134"/>
      <c r="L244" s="134"/>
      <c r="M244" s="134"/>
    </row>
    <row r="245" spans="3:13">
      <c r="D245" s="134"/>
      <c r="E245" s="134"/>
      <c r="F245" s="135"/>
      <c r="G245" s="134"/>
      <c r="H245" s="134"/>
      <c r="I245" s="135"/>
      <c r="J245" s="134"/>
      <c r="K245" s="134"/>
      <c r="L245" s="134"/>
      <c r="M245" s="134"/>
    </row>
    <row r="246" spans="3:13">
      <c r="D246" s="134"/>
      <c r="E246" s="134"/>
      <c r="F246" s="135"/>
      <c r="G246" s="134"/>
      <c r="H246" s="134"/>
      <c r="I246" s="135"/>
      <c r="J246" s="134"/>
      <c r="K246" s="134"/>
      <c r="L246" s="134"/>
      <c r="M246" s="134"/>
    </row>
    <row r="247" spans="3:13">
      <c r="D247" s="134"/>
      <c r="E247" s="134"/>
      <c r="F247" s="135"/>
      <c r="G247" s="134"/>
      <c r="H247" s="134"/>
      <c r="I247" s="135"/>
      <c r="J247" s="134"/>
      <c r="K247" s="134"/>
      <c r="L247" s="134"/>
      <c r="M247" s="134"/>
    </row>
    <row r="248" spans="3:13">
      <c r="D248" s="134"/>
      <c r="E248" s="134"/>
      <c r="F248" s="135"/>
      <c r="G248" s="134"/>
      <c r="H248" s="134"/>
      <c r="I248" s="135"/>
      <c r="J248" s="134"/>
      <c r="K248" s="134"/>
      <c r="L248" s="134"/>
      <c r="M248" s="134"/>
    </row>
    <row r="249" spans="3:13">
      <c r="D249" s="134"/>
      <c r="E249" s="134"/>
      <c r="F249" s="135"/>
      <c r="G249" s="134"/>
      <c r="H249" s="134"/>
      <c r="I249" s="135"/>
      <c r="J249" s="134"/>
      <c r="K249" s="134"/>
      <c r="L249" s="134"/>
      <c r="M249" s="134"/>
    </row>
    <row r="250" spans="3:13">
      <c r="D250" s="134"/>
      <c r="E250" s="134"/>
      <c r="F250" s="135"/>
      <c r="G250" s="134"/>
      <c r="H250" s="134"/>
      <c r="I250" s="135"/>
      <c r="J250" s="134"/>
      <c r="K250" s="134"/>
      <c r="L250" s="134"/>
      <c r="M250" s="134"/>
    </row>
    <row r="251" spans="3:13">
      <c r="D251" s="134"/>
      <c r="E251" s="134"/>
      <c r="F251" s="135"/>
      <c r="G251" s="134"/>
      <c r="H251" s="134"/>
      <c r="I251" s="135"/>
      <c r="J251" s="134"/>
      <c r="K251" s="134"/>
      <c r="L251" s="134"/>
      <c r="M251" s="134"/>
    </row>
    <row r="252" spans="3:13">
      <c r="D252" s="134"/>
      <c r="E252" s="134"/>
      <c r="F252" s="135"/>
      <c r="G252" s="134"/>
      <c r="H252" s="134"/>
      <c r="I252" s="135"/>
      <c r="J252" s="134"/>
      <c r="K252" s="134"/>
      <c r="L252" s="134"/>
      <c r="M252" s="134"/>
    </row>
    <row r="253" spans="3:13" ht="17">
      <c r="C253" s="133" t="s">
        <v>522</v>
      </c>
      <c r="D253" s="134"/>
      <c r="E253" s="134"/>
      <c r="F253" s="135"/>
      <c r="G253" s="134"/>
      <c r="H253" s="134"/>
      <c r="I253" s="135"/>
      <c r="J253" s="134"/>
      <c r="K253" s="134"/>
      <c r="L253" s="134"/>
      <c r="M253" s="134"/>
    </row>
    <row r="254" spans="3:13" ht="17">
      <c r="C254" s="133" t="s">
        <v>522</v>
      </c>
      <c r="D254" s="134"/>
      <c r="E254" s="134"/>
      <c r="F254" s="135"/>
      <c r="G254" s="134"/>
      <c r="H254" s="134"/>
      <c r="I254" s="135"/>
      <c r="J254" s="134"/>
      <c r="K254" s="134"/>
      <c r="L254" s="134"/>
      <c r="M254" s="134"/>
    </row>
    <row r="255" spans="3:13" ht="17">
      <c r="C255" s="133" t="s">
        <v>522</v>
      </c>
      <c r="D255" s="134"/>
      <c r="E255" s="134"/>
      <c r="F255" s="135"/>
      <c r="G255" s="134"/>
      <c r="H255" s="134"/>
      <c r="I255" s="135"/>
      <c r="J255" s="134"/>
      <c r="K255" s="134"/>
      <c r="L255" s="134"/>
      <c r="M255" s="134"/>
    </row>
    <row r="256" spans="3:13" ht="17">
      <c r="C256" s="133" t="s">
        <v>522</v>
      </c>
      <c r="D256" s="134"/>
      <c r="E256" s="134"/>
      <c r="F256" s="135"/>
      <c r="G256" s="134"/>
      <c r="H256" s="134"/>
      <c r="I256" s="135"/>
      <c r="J256" s="134"/>
      <c r="K256" s="134"/>
      <c r="L256" s="134"/>
      <c r="M256" s="134"/>
    </row>
    <row r="257" spans="3:13" ht="17">
      <c r="C257" s="133" t="s">
        <v>522</v>
      </c>
      <c r="D257" s="134"/>
      <c r="E257" s="134"/>
      <c r="F257" s="135"/>
      <c r="G257" s="134"/>
      <c r="H257" s="134"/>
      <c r="I257" s="135"/>
      <c r="J257" s="134"/>
      <c r="K257" s="134"/>
      <c r="L257" s="134"/>
      <c r="M257" s="134"/>
    </row>
    <row r="258" spans="3:13" ht="17">
      <c r="C258" s="133" t="s">
        <v>522</v>
      </c>
      <c r="D258" s="134"/>
      <c r="E258" s="134"/>
      <c r="F258" s="135"/>
      <c r="G258" s="134"/>
      <c r="H258" s="134"/>
      <c r="I258" s="135"/>
      <c r="J258" s="134"/>
      <c r="K258" s="134"/>
      <c r="L258" s="134"/>
      <c r="M258" s="134"/>
    </row>
    <row r="259" spans="3:13" ht="17">
      <c r="C259" s="133" t="s">
        <v>522</v>
      </c>
      <c r="D259" s="134"/>
      <c r="E259" s="134"/>
      <c r="F259" s="135"/>
      <c r="G259" s="134"/>
      <c r="H259" s="134"/>
      <c r="I259" s="135"/>
      <c r="J259" s="134"/>
      <c r="K259" s="134"/>
      <c r="L259" s="134"/>
      <c r="M259" s="134"/>
    </row>
    <row r="260" spans="3:13" ht="17">
      <c r="C260" s="133" t="s">
        <v>522</v>
      </c>
      <c r="D260" s="134"/>
      <c r="E260" s="134"/>
      <c r="F260" s="135"/>
      <c r="G260" s="134"/>
      <c r="H260" s="134"/>
      <c r="I260" s="135"/>
      <c r="J260" s="134"/>
      <c r="K260" s="134"/>
      <c r="L260" s="134"/>
      <c r="M260" s="134"/>
    </row>
    <row r="261" spans="3:13" ht="17">
      <c r="C261" s="133" t="s">
        <v>522</v>
      </c>
      <c r="D261" s="134"/>
      <c r="E261" s="134"/>
      <c r="F261" s="135"/>
      <c r="G261" s="134"/>
      <c r="H261" s="134"/>
      <c r="I261" s="135"/>
      <c r="J261" s="134"/>
      <c r="K261" s="134"/>
      <c r="L261" s="134"/>
      <c r="M261" s="134"/>
    </row>
    <row r="262" spans="3:13" ht="17">
      <c r="C262" s="133" t="s">
        <v>522</v>
      </c>
      <c r="D262" s="134"/>
      <c r="E262" s="134"/>
      <c r="F262" s="135"/>
      <c r="G262" s="134"/>
      <c r="H262" s="134"/>
      <c r="I262" s="135"/>
      <c r="J262" s="134"/>
      <c r="K262" s="134"/>
      <c r="L262" s="134"/>
      <c r="M262" s="134"/>
    </row>
    <row r="263" spans="3:13" ht="17">
      <c r="C263" s="133" t="s">
        <v>522</v>
      </c>
      <c r="D263" s="134"/>
      <c r="E263" s="134"/>
      <c r="F263" s="135"/>
      <c r="G263" s="134"/>
      <c r="H263" s="134"/>
      <c r="I263" s="135"/>
      <c r="J263" s="134"/>
      <c r="K263" s="134"/>
      <c r="L263" s="134"/>
      <c r="M263" s="134"/>
    </row>
    <row r="264" spans="3:13" ht="17">
      <c r="C264" s="133" t="s">
        <v>522</v>
      </c>
      <c r="D264" s="134"/>
      <c r="E264" s="134"/>
      <c r="F264" s="135"/>
      <c r="G264" s="134"/>
      <c r="H264" s="134"/>
      <c r="I264" s="135"/>
      <c r="J264" s="134"/>
      <c r="K264" s="134"/>
      <c r="L264" s="134"/>
      <c r="M264" s="134"/>
    </row>
    <row r="265" spans="3:13" ht="17">
      <c r="C265" s="133" t="s">
        <v>522</v>
      </c>
      <c r="D265" s="134"/>
      <c r="E265" s="134"/>
      <c r="F265" s="135"/>
      <c r="G265" s="134"/>
      <c r="H265" s="134"/>
      <c r="I265" s="135"/>
      <c r="J265" s="134"/>
      <c r="K265" s="134"/>
      <c r="L265" s="134"/>
      <c r="M265" s="134"/>
    </row>
    <row r="266" spans="3:13" ht="17">
      <c r="C266" s="133" t="s">
        <v>522</v>
      </c>
      <c r="D266" s="134"/>
      <c r="E266" s="134"/>
      <c r="F266" s="135"/>
      <c r="G266" s="134"/>
      <c r="H266" s="134"/>
      <c r="I266" s="135"/>
      <c r="J266" s="134"/>
      <c r="K266" s="134"/>
      <c r="L266" s="134"/>
      <c r="M266" s="134"/>
    </row>
    <row r="267" spans="3:13" ht="17">
      <c r="C267" s="133" t="s">
        <v>522</v>
      </c>
      <c r="D267" s="134"/>
      <c r="E267" s="134"/>
      <c r="F267" s="135"/>
      <c r="G267" s="134"/>
      <c r="H267" s="134"/>
      <c r="I267" s="135"/>
      <c r="J267" s="134"/>
      <c r="K267" s="134"/>
      <c r="L267" s="134"/>
      <c r="M267" s="134"/>
    </row>
    <row r="268" spans="3:13" ht="17">
      <c r="C268" s="133" t="s">
        <v>522</v>
      </c>
      <c r="D268" s="134"/>
      <c r="E268" s="134"/>
      <c r="F268" s="135"/>
      <c r="G268" s="134"/>
      <c r="H268" s="134"/>
      <c r="I268" s="135"/>
      <c r="J268" s="134"/>
      <c r="K268" s="134"/>
      <c r="L268" s="134"/>
      <c r="M268" s="134"/>
    </row>
    <row r="269" spans="3:13" ht="17">
      <c r="C269" s="133" t="s">
        <v>522</v>
      </c>
      <c r="D269" s="134"/>
      <c r="E269" s="134"/>
      <c r="F269" s="135"/>
      <c r="G269" s="134"/>
      <c r="H269" s="134"/>
      <c r="I269" s="135"/>
      <c r="J269" s="134"/>
      <c r="K269" s="134"/>
      <c r="L269" s="134"/>
      <c r="M269" s="134"/>
    </row>
    <row r="270" spans="3:13" ht="17">
      <c r="C270" s="133" t="s">
        <v>522</v>
      </c>
      <c r="D270" s="134"/>
      <c r="E270" s="134"/>
      <c r="F270" s="135"/>
      <c r="G270" s="134"/>
      <c r="H270" s="134"/>
      <c r="I270" s="135"/>
      <c r="J270" s="134"/>
      <c r="K270" s="134"/>
      <c r="L270" s="134"/>
      <c r="M270" s="134"/>
    </row>
    <row r="271" spans="3:13" ht="17">
      <c r="C271" s="133" t="s">
        <v>522</v>
      </c>
      <c r="D271" s="134"/>
      <c r="E271" s="134"/>
      <c r="F271" s="135"/>
      <c r="G271" s="134"/>
      <c r="H271" s="134"/>
      <c r="I271" s="135"/>
      <c r="J271" s="134"/>
      <c r="K271" s="134"/>
      <c r="L271" s="134"/>
      <c r="M271" s="134"/>
    </row>
    <row r="272" spans="3:13" ht="17">
      <c r="C272" s="133" t="s">
        <v>522</v>
      </c>
      <c r="D272" s="134"/>
      <c r="E272" s="134"/>
      <c r="F272" s="135"/>
      <c r="G272" s="134"/>
      <c r="H272" s="134"/>
      <c r="I272" s="135"/>
      <c r="J272" s="134"/>
      <c r="K272" s="134"/>
      <c r="L272" s="134"/>
      <c r="M272" s="134"/>
    </row>
    <row r="273" spans="4:13">
      <c r="D273" s="134"/>
      <c r="E273" s="134"/>
      <c r="F273" s="135"/>
      <c r="G273" s="134"/>
      <c r="H273" s="134"/>
      <c r="I273" s="135"/>
      <c r="J273" s="134"/>
      <c r="K273" s="134"/>
      <c r="L273" s="134"/>
      <c r="M273" s="134"/>
    </row>
    <row r="274" spans="4:13">
      <c r="D274" s="134"/>
      <c r="E274" s="134"/>
      <c r="F274" s="135"/>
      <c r="G274" s="134"/>
      <c r="H274" s="134"/>
      <c r="I274" s="135"/>
      <c r="J274" s="134"/>
      <c r="K274" s="134"/>
      <c r="L274" s="134"/>
      <c r="M274" s="134"/>
    </row>
    <row r="275" spans="4:13">
      <c r="D275" s="134"/>
      <c r="E275" s="134"/>
      <c r="F275" s="135"/>
      <c r="G275" s="134"/>
      <c r="H275" s="134"/>
      <c r="I275" s="135"/>
      <c r="J275" s="134"/>
      <c r="K275" s="134"/>
      <c r="L275" s="134"/>
      <c r="M275" s="134"/>
    </row>
    <row r="276" spans="4:13">
      <c r="D276" s="134"/>
      <c r="E276" s="134"/>
      <c r="F276" s="135"/>
      <c r="G276" s="134"/>
      <c r="H276" s="134"/>
      <c r="I276" s="135"/>
      <c r="J276" s="134"/>
      <c r="K276" s="134"/>
      <c r="L276" s="134"/>
      <c r="M276" s="134"/>
    </row>
    <row r="277" spans="4:13">
      <c r="D277" s="134"/>
      <c r="E277" s="134"/>
      <c r="F277" s="135"/>
      <c r="G277" s="134"/>
      <c r="H277" s="134"/>
      <c r="I277" s="135"/>
      <c r="J277" s="134"/>
      <c r="K277" s="134"/>
      <c r="L277" s="134"/>
      <c r="M277" s="134"/>
    </row>
    <row r="278" spans="4:13">
      <c r="D278" s="134"/>
      <c r="E278" s="134"/>
      <c r="F278" s="135"/>
      <c r="G278" s="134"/>
      <c r="H278" s="134"/>
      <c r="I278" s="135"/>
      <c r="J278" s="134"/>
      <c r="K278" s="134"/>
      <c r="L278" s="134"/>
      <c r="M278" s="134"/>
    </row>
    <row r="279" spans="4:13">
      <c r="D279" s="134"/>
      <c r="E279" s="134"/>
      <c r="F279" s="135"/>
      <c r="G279" s="134"/>
      <c r="H279" s="134"/>
      <c r="I279" s="135"/>
      <c r="J279" s="134"/>
      <c r="K279" s="134"/>
      <c r="L279" s="134"/>
      <c r="M279" s="134"/>
    </row>
    <row r="280" spans="4:13">
      <c r="D280" s="134"/>
      <c r="E280" s="134"/>
      <c r="F280" s="135"/>
      <c r="G280" s="134"/>
      <c r="H280" s="134"/>
      <c r="I280" s="135"/>
      <c r="J280" s="134"/>
      <c r="K280" s="134"/>
      <c r="L280" s="134"/>
      <c r="M280" s="134"/>
    </row>
    <row r="281" spans="4:13">
      <c r="D281" s="134"/>
      <c r="E281" s="134"/>
      <c r="F281" s="135"/>
      <c r="G281" s="134"/>
      <c r="H281" s="134"/>
      <c r="I281" s="135"/>
      <c r="J281" s="134"/>
      <c r="K281" s="134"/>
      <c r="L281" s="134"/>
      <c r="M281" s="134"/>
    </row>
    <row r="282" spans="4:13">
      <c r="D282" s="134"/>
      <c r="E282" s="134"/>
      <c r="F282" s="135"/>
      <c r="G282" s="134"/>
      <c r="H282" s="134"/>
      <c r="I282" s="135"/>
      <c r="J282" s="134"/>
      <c r="K282" s="134"/>
      <c r="L282" s="134"/>
      <c r="M282" s="134"/>
    </row>
    <row r="283" spans="4:13">
      <c r="D283" s="134"/>
      <c r="E283" s="134"/>
      <c r="F283" s="135"/>
      <c r="G283" s="134"/>
      <c r="H283" s="134"/>
      <c r="I283" s="135"/>
      <c r="J283" s="134"/>
      <c r="K283" s="134"/>
      <c r="L283" s="134"/>
      <c r="M283" s="134"/>
    </row>
    <row r="284" spans="4:13">
      <c r="D284" s="134"/>
      <c r="E284" s="134"/>
      <c r="F284" s="135"/>
      <c r="G284" s="134"/>
      <c r="H284" s="134"/>
      <c r="I284" s="135"/>
      <c r="J284" s="134"/>
      <c r="K284" s="134"/>
      <c r="L284" s="134"/>
      <c r="M284" s="134"/>
    </row>
    <row r="285" spans="4:13">
      <c r="D285" s="134"/>
      <c r="E285" s="134"/>
      <c r="F285" s="135"/>
      <c r="G285" s="134"/>
      <c r="H285" s="134"/>
      <c r="I285" s="135"/>
      <c r="J285" s="134"/>
      <c r="K285" s="134"/>
      <c r="L285" s="134"/>
      <c r="M285" s="134"/>
    </row>
    <row r="286" spans="4:13">
      <c r="D286" s="134"/>
      <c r="E286" s="134"/>
      <c r="F286" s="135"/>
      <c r="G286" s="134"/>
      <c r="H286" s="134"/>
      <c r="I286" s="135"/>
      <c r="J286" s="134"/>
      <c r="K286" s="134"/>
      <c r="L286" s="134"/>
      <c r="M286" s="134"/>
    </row>
    <row r="287" spans="4:13">
      <c r="D287" s="134"/>
      <c r="E287" s="134"/>
      <c r="F287" s="135"/>
      <c r="G287" s="134"/>
      <c r="H287" s="134"/>
      <c r="I287" s="135"/>
      <c r="J287" s="134"/>
      <c r="K287" s="134"/>
      <c r="L287" s="134"/>
      <c r="M287" s="134"/>
    </row>
    <row r="288" spans="4:13">
      <c r="D288" s="134"/>
      <c r="E288" s="134"/>
      <c r="F288" s="135"/>
      <c r="G288" s="134"/>
      <c r="H288" s="134"/>
      <c r="I288" s="135"/>
      <c r="J288" s="134"/>
      <c r="K288" s="134"/>
      <c r="L288" s="134"/>
      <c r="M288" s="134"/>
    </row>
    <row r="289" spans="4:13">
      <c r="D289" s="134"/>
      <c r="E289" s="134"/>
      <c r="F289" s="135"/>
      <c r="G289" s="134"/>
      <c r="H289" s="134"/>
      <c r="I289" s="135"/>
      <c r="J289" s="134"/>
      <c r="K289" s="134"/>
      <c r="L289" s="134"/>
      <c r="M289" s="134"/>
    </row>
    <row r="290" spans="4:13">
      <c r="D290" s="134"/>
      <c r="E290" s="134"/>
      <c r="F290" s="135"/>
      <c r="G290" s="134"/>
      <c r="H290" s="134"/>
      <c r="I290" s="135"/>
      <c r="J290" s="134"/>
      <c r="K290" s="134"/>
      <c r="L290" s="134"/>
      <c r="M290" s="134"/>
    </row>
    <row r="291" spans="4:13">
      <c r="D291" s="134"/>
      <c r="E291" s="134"/>
      <c r="F291" s="135"/>
      <c r="G291" s="134"/>
      <c r="H291" s="134"/>
      <c r="I291" s="135"/>
      <c r="J291" s="134"/>
      <c r="K291" s="134"/>
      <c r="L291" s="134"/>
      <c r="M291" s="134"/>
    </row>
    <row r="292" spans="4:13">
      <c r="D292" s="134"/>
      <c r="E292" s="134"/>
      <c r="F292" s="135"/>
      <c r="G292" s="134"/>
      <c r="H292" s="134"/>
      <c r="I292" s="135"/>
      <c r="J292" s="134"/>
      <c r="K292" s="134"/>
      <c r="L292" s="134"/>
      <c r="M292" s="134"/>
    </row>
    <row r="293" spans="4:13">
      <c r="D293" s="134"/>
      <c r="E293" s="134"/>
      <c r="F293" s="135"/>
      <c r="G293" s="134"/>
      <c r="H293" s="134"/>
      <c r="I293" s="135"/>
      <c r="J293" s="134"/>
      <c r="K293" s="134"/>
      <c r="L293" s="134"/>
      <c r="M293" s="134"/>
    </row>
    <row r="294" spans="4:13">
      <c r="D294" s="134"/>
      <c r="E294" s="134"/>
      <c r="F294" s="135"/>
      <c r="G294" s="134"/>
      <c r="H294" s="134"/>
      <c r="I294" s="135"/>
      <c r="J294" s="134"/>
      <c r="K294" s="134"/>
      <c r="L294" s="134"/>
      <c r="M294" s="134"/>
    </row>
    <row r="295" spans="4:13">
      <c r="D295" s="134"/>
      <c r="E295" s="134"/>
      <c r="F295" s="135"/>
      <c r="G295" s="134"/>
      <c r="H295" s="134"/>
      <c r="I295" s="135"/>
      <c r="J295" s="134"/>
      <c r="K295" s="134"/>
      <c r="L295" s="134"/>
      <c r="M295" s="134"/>
    </row>
    <row r="296" spans="4:13">
      <c r="D296" s="134"/>
      <c r="E296" s="134"/>
      <c r="F296" s="135"/>
      <c r="G296" s="134"/>
      <c r="H296" s="134"/>
      <c r="I296" s="135"/>
      <c r="J296" s="134"/>
      <c r="K296" s="134"/>
      <c r="L296" s="134"/>
      <c r="M296" s="134"/>
    </row>
    <row r="297" spans="4:13">
      <c r="D297" s="134"/>
      <c r="E297" s="134"/>
      <c r="F297" s="135"/>
      <c r="G297" s="134"/>
      <c r="H297" s="134"/>
      <c r="I297" s="135"/>
      <c r="J297" s="134"/>
      <c r="K297" s="134"/>
      <c r="L297" s="134"/>
      <c r="M297" s="134"/>
    </row>
    <row r="298" spans="4:13">
      <c r="D298" s="134"/>
      <c r="E298" s="134"/>
      <c r="F298" s="135"/>
      <c r="G298" s="134"/>
      <c r="H298" s="134"/>
      <c r="I298" s="135"/>
      <c r="J298" s="134"/>
      <c r="K298" s="134"/>
      <c r="L298" s="134"/>
      <c r="M298" s="134"/>
    </row>
    <row r="299" spans="4:13">
      <c r="D299" s="134"/>
      <c r="E299" s="134"/>
      <c r="F299" s="135"/>
      <c r="G299" s="134"/>
      <c r="H299" s="134"/>
      <c r="I299" s="135"/>
      <c r="J299" s="134"/>
      <c r="K299" s="134"/>
      <c r="L299" s="134"/>
      <c r="M299" s="134"/>
    </row>
    <row r="300" spans="4:13">
      <c r="D300" s="134"/>
      <c r="E300" s="134"/>
      <c r="F300" s="135"/>
      <c r="G300" s="134"/>
      <c r="H300" s="134"/>
      <c r="I300" s="135"/>
      <c r="J300" s="134"/>
      <c r="K300" s="134"/>
      <c r="L300" s="134"/>
      <c r="M300" s="134"/>
    </row>
    <row r="301" spans="4:13">
      <c r="D301" s="134"/>
      <c r="E301" s="134"/>
      <c r="F301" s="135"/>
      <c r="G301" s="134"/>
      <c r="H301" s="134"/>
      <c r="I301" s="135"/>
      <c r="J301" s="134"/>
      <c r="K301" s="134"/>
      <c r="L301" s="134"/>
      <c r="M301" s="134"/>
    </row>
    <row r="302" spans="4:13">
      <c r="D302" s="134"/>
      <c r="E302" s="134"/>
      <c r="F302" s="135"/>
      <c r="G302" s="134"/>
      <c r="H302" s="134"/>
      <c r="I302" s="135"/>
      <c r="J302" s="134"/>
      <c r="K302" s="134"/>
      <c r="L302" s="134"/>
      <c r="M302" s="134"/>
    </row>
    <row r="303" spans="4:13">
      <c r="D303" s="134"/>
      <c r="E303" s="134"/>
      <c r="F303" s="135"/>
      <c r="G303" s="134"/>
      <c r="H303" s="134"/>
      <c r="I303" s="135"/>
      <c r="J303" s="134"/>
      <c r="K303" s="134"/>
      <c r="L303" s="134"/>
      <c r="M303" s="134"/>
    </row>
    <row r="304" spans="4:13">
      <c r="D304" s="134"/>
      <c r="E304" s="134"/>
      <c r="F304" s="135"/>
      <c r="G304" s="134"/>
      <c r="H304" s="134"/>
      <c r="I304" s="135"/>
      <c r="J304" s="134"/>
      <c r="K304" s="134"/>
      <c r="L304" s="134"/>
      <c r="M304" s="134"/>
    </row>
    <row r="305" spans="4:13">
      <c r="D305" s="134"/>
      <c r="E305" s="134"/>
      <c r="F305" s="135"/>
      <c r="G305" s="134"/>
      <c r="H305" s="134"/>
      <c r="I305" s="135"/>
      <c r="J305" s="134"/>
      <c r="K305" s="134"/>
      <c r="L305" s="134"/>
      <c r="M305" s="134"/>
    </row>
    <row r="306" spans="4:13">
      <c r="D306" s="134"/>
      <c r="E306" s="134"/>
      <c r="F306" s="135"/>
      <c r="G306" s="134"/>
      <c r="H306" s="134"/>
      <c r="I306" s="135"/>
      <c r="J306" s="134"/>
      <c r="K306" s="134"/>
      <c r="L306" s="134"/>
      <c r="M306" s="134"/>
    </row>
    <row r="307" spans="4:13">
      <c r="D307" s="134"/>
      <c r="E307" s="134"/>
      <c r="F307" s="135"/>
      <c r="G307" s="134"/>
      <c r="H307" s="134"/>
      <c r="I307" s="135"/>
      <c r="J307" s="134"/>
      <c r="K307" s="134"/>
      <c r="L307" s="134"/>
      <c r="M307" s="134"/>
    </row>
    <row r="308" spans="4:13">
      <c r="D308" s="134"/>
      <c r="E308" s="134"/>
      <c r="F308" s="135"/>
      <c r="G308" s="134"/>
      <c r="H308" s="134"/>
      <c r="I308" s="135"/>
      <c r="J308" s="134"/>
      <c r="K308" s="134"/>
      <c r="L308" s="134"/>
      <c r="M308" s="134"/>
    </row>
    <row r="309" spans="4:13">
      <c r="D309" s="134"/>
      <c r="E309" s="134"/>
      <c r="F309" s="135"/>
      <c r="G309" s="134"/>
      <c r="H309" s="134"/>
      <c r="I309" s="135"/>
      <c r="J309" s="134"/>
      <c r="K309" s="134"/>
      <c r="L309" s="134"/>
      <c r="M309" s="134"/>
    </row>
    <row r="310" spans="4:13">
      <c r="D310" s="134"/>
      <c r="E310" s="134"/>
      <c r="F310" s="135"/>
      <c r="G310" s="134"/>
      <c r="H310" s="134"/>
      <c r="I310" s="135"/>
      <c r="J310" s="134"/>
      <c r="K310" s="134"/>
      <c r="L310" s="134"/>
      <c r="M310" s="134"/>
    </row>
    <row r="311" spans="4:13">
      <c r="D311" s="134"/>
      <c r="E311" s="134"/>
      <c r="F311" s="135"/>
      <c r="G311" s="134"/>
      <c r="H311" s="134"/>
      <c r="I311" s="135"/>
      <c r="J311" s="134"/>
      <c r="K311" s="134"/>
      <c r="L311" s="134"/>
      <c r="M311" s="134"/>
    </row>
    <row r="312" spans="4:13">
      <c r="D312" s="134"/>
      <c r="E312" s="134"/>
      <c r="F312" s="135"/>
      <c r="G312" s="134"/>
      <c r="H312" s="134"/>
      <c r="I312" s="135"/>
      <c r="J312" s="134"/>
      <c r="K312" s="134"/>
      <c r="L312" s="134"/>
      <c r="M312" s="134"/>
    </row>
    <row r="313" spans="4:13">
      <c r="D313" s="134"/>
      <c r="E313" s="134"/>
      <c r="F313" s="135"/>
      <c r="G313" s="134"/>
      <c r="H313" s="134"/>
      <c r="I313" s="135"/>
      <c r="J313" s="134"/>
      <c r="K313" s="134"/>
      <c r="L313" s="134"/>
      <c r="M313" s="134"/>
    </row>
    <row r="314" spans="4:13">
      <c r="D314" s="134"/>
      <c r="E314" s="134"/>
      <c r="F314" s="135"/>
      <c r="G314" s="134"/>
      <c r="H314" s="134"/>
      <c r="I314" s="135"/>
      <c r="J314" s="134"/>
      <c r="K314" s="134"/>
      <c r="L314" s="134"/>
      <c r="M314" s="134"/>
    </row>
    <row r="315" spans="4:13">
      <c r="D315" s="134"/>
      <c r="E315" s="134"/>
      <c r="F315" s="135"/>
      <c r="G315" s="134"/>
      <c r="H315" s="134"/>
      <c r="I315" s="135"/>
      <c r="J315" s="134"/>
      <c r="K315" s="134"/>
      <c r="L315" s="134"/>
      <c r="M315" s="134"/>
    </row>
    <row r="316" spans="4:13">
      <c r="D316" s="134"/>
      <c r="E316" s="134"/>
      <c r="F316" s="135"/>
      <c r="G316" s="134"/>
      <c r="H316" s="134"/>
      <c r="I316" s="135"/>
      <c r="J316" s="134"/>
      <c r="K316" s="134"/>
      <c r="L316" s="134"/>
      <c r="M316" s="134"/>
    </row>
    <row r="317" spans="4:13">
      <c r="D317" s="134"/>
      <c r="E317" s="134"/>
      <c r="F317" s="135"/>
      <c r="G317" s="134"/>
      <c r="H317" s="134"/>
      <c r="I317" s="135"/>
      <c r="J317" s="134"/>
      <c r="K317" s="134"/>
      <c r="L317" s="134"/>
      <c r="M317" s="134"/>
    </row>
    <row r="318" spans="4:13">
      <c r="D318" s="134"/>
      <c r="E318" s="134"/>
      <c r="F318" s="135"/>
      <c r="G318" s="134"/>
      <c r="H318" s="134"/>
      <c r="I318" s="135"/>
      <c r="J318" s="134"/>
      <c r="K318" s="134"/>
      <c r="L318" s="134"/>
      <c r="M318" s="134"/>
    </row>
    <row r="319" spans="4:13">
      <c r="D319" s="134"/>
      <c r="E319" s="134"/>
      <c r="F319" s="135"/>
      <c r="G319" s="134"/>
      <c r="H319" s="134"/>
      <c r="I319" s="135"/>
      <c r="J319" s="134"/>
      <c r="K319" s="134"/>
      <c r="L319" s="134"/>
      <c r="M319" s="134"/>
    </row>
    <row r="320" spans="4:13">
      <c r="D320" s="134"/>
      <c r="E320" s="134"/>
      <c r="F320" s="135"/>
      <c r="G320" s="134"/>
      <c r="H320" s="134"/>
      <c r="I320" s="135"/>
      <c r="J320" s="134"/>
      <c r="K320" s="134"/>
      <c r="L320" s="134"/>
      <c r="M320" s="134"/>
    </row>
    <row r="321" spans="4:13">
      <c r="D321" s="134"/>
      <c r="E321" s="134"/>
      <c r="F321" s="135"/>
      <c r="G321" s="134"/>
      <c r="H321" s="134"/>
      <c r="I321" s="135"/>
      <c r="J321" s="134"/>
      <c r="K321" s="134"/>
      <c r="L321" s="134"/>
      <c r="M321" s="134"/>
    </row>
    <row r="322" spans="4:13">
      <c r="D322" s="134"/>
      <c r="E322" s="134"/>
      <c r="F322" s="135"/>
      <c r="G322" s="134"/>
      <c r="H322" s="134"/>
      <c r="I322" s="135"/>
      <c r="J322" s="134"/>
      <c r="K322" s="134"/>
      <c r="L322" s="134"/>
      <c r="M322" s="134"/>
    </row>
    <row r="323" spans="4:13">
      <c r="D323" s="134"/>
      <c r="E323" s="134"/>
      <c r="F323" s="135"/>
      <c r="G323" s="134"/>
      <c r="H323" s="134"/>
      <c r="I323" s="135"/>
      <c r="J323" s="134"/>
      <c r="K323" s="134"/>
      <c r="L323" s="134"/>
      <c r="M323" s="134"/>
    </row>
    <row r="324" spans="4:13">
      <c r="D324" s="134"/>
      <c r="E324" s="134"/>
      <c r="F324" s="135"/>
      <c r="G324" s="134"/>
      <c r="H324" s="134"/>
      <c r="I324" s="135"/>
      <c r="J324" s="134"/>
      <c r="K324" s="134"/>
      <c r="L324" s="134"/>
      <c r="M324" s="134"/>
    </row>
    <row r="325" spans="4:13">
      <c r="D325" s="134"/>
      <c r="E325" s="134"/>
      <c r="F325" s="135"/>
      <c r="G325" s="134"/>
      <c r="H325" s="134"/>
      <c r="I325" s="135"/>
      <c r="J325" s="134"/>
      <c r="K325" s="134"/>
      <c r="L325" s="134"/>
      <c r="M325" s="134"/>
    </row>
    <row r="326" spans="4:13">
      <c r="D326" s="134"/>
      <c r="E326" s="134"/>
      <c r="F326" s="135"/>
      <c r="G326" s="134"/>
      <c r="H326" s="134"/>
      <c r="I326" s="135"/>
      <c r="J326" s="134"/>
      <c r="K326" s="134"/>
      <c r="L326" s="134"/>
      <c r="M326" s="134"/>
    </row>
    <row r="327" spans="4:13">
      <c r="D327" s="134"/>
      <c r="E327" s="134"/>
      <c r="F327" s="135"/>
      <c r="G327" s="134"/>
      <c r="H327" s="134"/>
      <c r="I327" s="135"/>
      <c r="J327" s="134"/>
      <c r="K327" s="134"/>
      <c r="L327" s="134"/>
      <c r="M327" s="134"/>
    </row>
    <row r="328" spans="4:13">
      <c r="D328" s="134"/>
      <c r="E328" s="134"/>
      <c r="F328" s="135"/>
      <c r="G328" s="134"/>
      <c r="H328" s="134"/>
      <c r="I328" s="135"/>
      <c r="J328" s="134"/>
      <c r="K328" s="134"/>
      <c r="L328" s="134"/>
      <c r="M328" s="134"/>
    </row>
    <row r="329" spans="4:13">
      <c r="D329" s="134"/>
      <c r="E329" s="134"/>
      <c r="F329" s="135"/>
      <c r="G329" s="134"/>
      <c r="H329" s="134"/>
      <c r="I329" s="135"/>
      <c r="J329" s="134"/>
      <c r="K329" s="134"/>
      <c r="L329" s="134"/>
      <c r="M329" s="134"/>
    </row>
    <row r="330" spans="4:13">
      <c r="D330" s="134"/>
      <c r="E330" s="134"/>
      <c r="F330" s="135"/>
      <c r="G330" s="134"/>
      <c r="H330" s="134"/>
      <c r="I330" s="135"/>
      <c r="J330" s="134"/>
      <c r="K330" s="134"/>
      <c r="L330" s="134"/>
      <c r="M330" s="134"/>
    </row>
    <row r="331" spans="4:13">
      <c r="D331" s="134"/>
      <c r="E331" s="134"/>
      <c r="F331" s="135"/>
      <c r="G331" s="134"/>
      <c r="H331" s="134"/>
      <c r="I331" s="135"/>
      <c r="J331" s="134"/>
      <c r="K331" s="134"/>
      <c r="L331" s="134"/>
      <c r="M331" s="134"/>
    </row>
    <row r="332" spans="4:13">
      <c r="D332" s="134"/>
      <c r="E332" s="134"/>
      <c r="F332" s="135"/>
      <c r="G332" s="134"/>
      <c r="H332" s="134"/>
      <c r="I332" s="135"/>
      <c r="J332" s="134"/>
      <c r="K332" s="134"/>
      <c r="L332" s="134"/>
      <c r="M332" s="134"/>
    </row>
    <row r="333" spans="4:13">
      <c r="D333" s="134"/>
      <c r="E333" s="134"/>
      <c r="F333" s="135"/>
      <c r="G333" s="134"/>
      <c r="H333" s="134"/>
      <c r="I333" s="135"/>
      <c r="J333" s="134"/>
      <c r="K333" s="134"/>
      <c r="L333" s="134"/>
      <c r="M333" s="134"/>
    </row>
    <row r="334" spans="4:13">
      <c r="D334" s="134"/>
      <c r="E334" s="134"/>
      <c r="F334" s="135"/>
      <c r="G334" s="134"/>
      <c r="H334" s="134"/>
      <c r="I334" s="135"/>
      <c r="J334" s="134"/>
      <c r="K334" s="134"/>
      <c r="L334" s="134"/>
      <c r="M334" s="134"/>
    </row>
    <row r="335" spans="4:13">
      <c r="D335" s="134"/>
      <c r="E335" s="134"/>
      <c r="F335" s="135"/>
      <c r="G335" s="134"/>
      <c r="H335" s="134"/>
      <c r="I335" s="135"/>
      <c r="J335" s="134"/>
      <c r="K335" s="134"/>
      <c r="L335" s="134"/>
      <c r="M335" s="134"/>
    </row>
    <row r="336" spans="4:13">
      <c r="D336" s="134"/>
      <c r="E336" s="134"/>
      <c r="F336" s="135"/>
      <c r="G336" s="134"/>
      <c r="H336" s="134"/>
      <c r="I336" s="135"/>
      <c r="J336" s="134"/>
      <c r="K336" s="134"/>
      <c r="L336" s="134"/>
      <c r="M336" s="134"/>
    </row>
    <row r="337" spans="4:13">
      <c r="D337" s="134"/>
      <c r="E337" s="134"/>
      <c r="F337" s="135"/>
      <c r="G337" s="134"/>
      <c r="H337" s="134"/>
      <c r="I337" s="135"/>
      <c r="J337" s="134"/>
      <c r="K337" s="134"/>
      <c r="L337" s="134"/>
      <c r="M337" s="134"/>
    </row>
    <row r="338" spans="4:13">
      <c r="D338" s="134"/>
      <c r="E338" s="134"/>
      <c r="F338" s="135"/>
      <c r="G338" s="134"/>
      <c r="H338" s="134"/>
      <c r="I338" s="135"/>
      <c r="J338" s="134"/>
      <c r="K338" s="134"/>
      <c r="L338" s="134"/>
      <c r="M338" s="134"/>
    </row>
    <row r="339" spans="4:13">
      <c r="D339" s="134"/>
      <c r="E339" s="134"/>
      <c r="F339" s="135"/>
      <c r="G339" s="134"/>
      <c r="H339" s="134"/>
      <c r="I339" s="135"/>
      <c r="J339" s="134"/>
      <c r="K339" s="134"/>
      <c r="L339" s="134"/>
      <c r="M339" s="134"/>
    </row>
    <row r="340" spans="4:13">
      <c r="D340" s="134"/>
      <c r="E340" s="134"/>
      <c r="F340" s="135"/>
      <c r="G340" s="134"/>
      <c r="H340" s="134"/>
      <c r="I340" s="135"/>
      <c r="J340" s="134"/>
      <c r="K340" s="134"/>
      <c r="L340" s="134"/>
      <c r="M340" s="134"/>
    </row>
    <row r="341" spans="4:13">
      <c r="D341" s="134"/>
      <c r="E341" s="134"/>
      <c r="F341" s="135"/>
      <c r="G341" s="134"/>
      <c r="H341" s="134"/>
      <c r="I341" s="135"/>
      <c r="J341" s="134"/>
      <c r="K341" s="134"/>
      <c r="L341" s="134"/>
      <c r="M341" s="134"/>
    </row>
    <row r="342" spans="4:13">
      <c r="D342" s="134"/>
      <c r="E342" s="134"/>
      <c r="F342" s="135"/>
      <c r="G342" s="134"/>
      <c r="H342" s="134"/>
      <c r="I342" s="135"/>
      <c r="J342" s="134"/>
      <c r="K342" s="134"/>
      <c r="L342" s="134"/>
      <c r="M342" s="134"/>
    </row>
    <row r="343" spans="4:13">
      <c r="D343" s="134"/>
      <c r="E343" s="134"/>
      <c r="F343" s="135"/>
      <c r="G343" s="134"/>
      <c r="H343" s="134"/>
      <c r="I343" s="135"/>
      <c r="J343" s="134"/>
      <c r="K343" s="134"/>
      <c r="L343" s="134"/>
      <c r="M343" s="134"/>
    </row>
    <row r="344" spans="4:13">
      <c r="D344" s="134"/>
      <c r="E344" s="134"/>
      <c r="F344" s="135"/>
      <c r="G344" s="134"/>
      <c r="H344" s="134"/>
      <c r="I344" s="135"/>
      <c r="J344" s="134"/>
      <c r="K344" s="134"/>
      <c r="L344" s="134"/>
      <c r="M344" s="134"/>
    </row>
    <row r="345" spans="4:13">
      <c r="D345" s="134"/>
      <c r="E345" s="134"/>
      <c r="F345" s="135"/>
      <c r="G345" s="134"/>
      <c r="H345" s="134"/>
      <c r="I345" s="135"/>
      <c r="J345" s="134"/>
      <c r="K345" s="134"/>
      <c r="L345" s="134"/>
      <c r="M345" s="134"/>
    </row>
    <row r="346" spans="4:13">
      <c r="D346" s="134"/>
      <c r="E346" s="134"/>
      <c r="F346" s="135"/>
      <c r="G346" s="134"/>
      <c r="H346" s="134"/>
      <c r="I346" s="135"/>
      <c r="J346" s="134"/>
      <c r="K346" s="134"/>
      <c r="L346" s="134"/>
      <c r="M346" s="134"/>
    </row>
    <row r="347" spans="4:13">
      <c r="D347" s="134"/>
      <c r="E347" s="134"/>
      <c r="F347" s="135"/>
      <c r="G347" s="134"/>
      <c r="H347" s="134"/>
      <c r="I347" s="135"/>
      <c r="J347" s="134"/>
      <c r="K347" s="134"/>
      <c r="L347" s="134"/>
      <c r="M347" s="134"/>
    </row>
    <row r="348" spans="4:13">
      <c r="D348" s="134"/>
      <c r="E348" s="134"/>
      <c r="F348" s="135"/>
      <c r="G348" s="134"/>
      <c r="H348" s="134"/>
      <c r="I348" s="135"/>
      <c r="J348" s="134"/>
      <c r="K348" s="134"/>
      <c r="L348" s="134"/>
      <c r="M348" s="134"/>
    </row>
    <row r="349" spans="4:13">
      <c r="D349" s="134"/>
      <c r="E349" s="134"/>
      <c r="F349" s="135"/>
      <c r="G349" s="134"/>
      <c r="H349" s="134"/>
      <c r="I349" s="135"/>
      <c r="J349" s="134"/>
      <c r="K349" s="134"/>
      <c r="L349" s="134"/>
      <c r="M349" s="134"/>
    </row>
    <row r="350" spans="4:13">
      <c r="D350" s="134"/>
      <c r="E350" s="134"/>
      <c r="F350" s="135"/>
      <c r="G350" s="134"/>
      <c r="H350" s="134"/>
      <c r="I350" s="135"/>
      <c r="J350" s="134"/>
      <c r="K350" s="134"/>
      <c r="L350" s="134"/>
      <c r="M350" s="134"/>
    </row>
    <row r="351" spans="4:13">
      <c r="D351" s="134"/>
      <c r="E351" s="134"/>
      <c r="F351" s="135"/>
      <c r="G351" s="134"/>
      <c r="H351" s="134"/>
      <c r="I351" s="135"/>
      <c r="J351" s="134"/>
      <c r="K351" s="134"/>
      <c r="L351" s="134"/>
      <c r="M351" s="134"/>
    </row>
    <row r="352" spans="4:13">
      <c r="D352" s="134"/>
      <c r="E352" s="134"/>
      <c r="F352" s="135"/>
      <c r="G352" s="134"/>
      <c r="H352" s="134"/>
      <c r="I352" s="135"/>
      <c r="J352" s="134"/>
      <c r="K352" s="134"/>
      <c r="L352" s="134"/>
      <c r="M352" s="134"/>
    </row>
    <row r="353" spans="4:13">
      <c r="D353" s="134"/>
      <c r="E353" s="134"/>
      <c r="F353" s="135"/>
      <c r="G353" s="134"/>
      <c r="H353" s="134"/>
      <c r="I353" s="135"/>
      <c r="J353" s="134"/>
      <c r="K353" s="134"/>
      <c r="L353" s="134"/>
      <c r="M353" s="134"/>
    </row>
    <row r="354" spans="4:13">
      <c r="D354" s="134"/>
      <c r="E354" s="134"/>
      <c r="F354" s="135"/>
      <c r="G354" s="134"/>
      <c r="H354" s="134"/>
      <c r="I354" s="135"/>
      <c r="J354" s="134"/>
      <c r="K354" s="134"/>
      <c r="L354" s="134"/>
      <c r="M354" s="134"/>
    </row>
    <row r="355" spans="4:13">
      <c r="D355" s="134"/>
      <c r="E355" s="134"/>
      <c r="F355" s="135"/>
      <c r="G355" s="134"/>
      <c r="H355" s="134"/>
      <c r="I355" s="135"/>
      <c r="J355" s="134"/>
      <c r="K355" s="134"/>
      <c r="L355" s="134"/>
      <c r="M355" s="134"/>
    </row>
    <row r="356" spans="4:13">
      <c r="D356" s="134"/>
      <c r="E356" s="134"/>
      <c r="F356" s="135"/>
      <c r="G356" s="134"/>
      <c r="H356" s="134"/>
      <c r="I356" s="135"/>
      <c r="J356" s="134"/>
      <c r="K356" s="134"/>
      <c r="L356" s="134"/>
      <c r="M356" s="134"/>
    </row>
    <row r="357" spans="4:13">
      <c r="D357" s="134"/>
      <c r="E357" s="134"/>
      <c r="F357" s="135"/>
      <c r="G357" s="134"/>
      <c r="H357" s="134"/>
      <c r="I357" s="135"/>
      <c r="J357" s="134"/>
      <c r="K357" s="134"/>
      <c r="L357" s="134"/>
      <c r="M357" s="134"/>
    </row>
    <row r="358" spans="4:13">
      <c r="D358" s="134"/>
      <c r="E358" s="134"/>
      <c r="F358" s="135"/>
      <c r="G358" s="134"/>
      <c r="H358" s="134"/>
      <c r="I358" s="135"/>
      <c r="J358" s="134"/>
      <c r="K358" s="134"/>
      <c r="L358" s="134"/>
      <c r="M358" s="134"/>
    </row>
    <row r="359" spans="4:13">
      <c r="D359" s="134"/>
      <c r="E359" s="134"/>
      <c r="F359" s="135"/>
      <c r="G359" s="134"/>
      <c r="H359" s="134"/>
      <c r="I359" s="135"/>
      <c r="J359" s="134"/>
      <c r="K359" s="134"/>
      <c r="L359" s="134"/>
      <c r="M359" s="134"/>
    </row>
    <row r="360" spans="4:13">
      <c r="D360" s="134"/>
      <c r="E360" s="134"/>
      <c r="F360" s="135"/>
      <c r="G360" s="134"/>
      <c r="H360" s="134"/>
      <c r="I360" s="135"/>
      <c r="J360" s="134"/>
      <c r="K360" s="134"/>
      <c r="L360" s="134"/>
      <c r="M360" s="134"/>
    </row>
    <row r="361" spans="4:13">
      <c r="D361" s="134"/>
      <c r="E361" s="134"/>
      <c r="F361" s="135"/>
      <c r="G361" s="134"/>
      <c r="H361" s="134"/>
      <c r="I361" s="135"/>
      <c r="J361" s="134"/>
      <c r="K361" s="134"/>
      <c r="L361" s="134"/>
      <c r="M361" s="134"/>
    </row>
    <row r="362" spans="4:13">
      <c r="D362" s="134"/>
      <c r="E362" s="134"/>
      <c r="F362" s="135"/>
      <c r="G362" s="134"/>
      <c r="H362" s="134"/>
      <c r="I362" s="135"/>
      <c r="J362" s="134"/>
      <c r="K362" s="134"/>
      <c r="L362" s="134"/>
      <c r="M362" s="134"/>
    </row>
    <row r="363" spans="4:13">
      <c r="D363" s="134"/>
      <c r="E363" s="134"/>
      <c r="F363" s="135"/>
      <c r="G363" s="134"/>
      <c r="H363" s="134"/>
      <c r="I363" s="135"/>
      <c r="J363" s="134"/>
      <c r="K363" s="134"/>
      <c r="L363" s="134"/>
      <c r="M363" s="134"/>
    </row>
    <row r="364" spans="4:13">
      <c r="D364" s="134"/>
      <c r="E364" s="134"/>
      <c r="F364" s="135"/>
      <c r="G364" s="134"/>
      <c r="H364" s="134"/>
      <c r="I364" s="135"/>
      <c r="J364" s="134"/>
      <c r="K364" s="134"/>
      <c r="L364" s="134"/>
      <c r="M364" s="134"/>
    </row>
    <row r="365" spans="4:13">
      <c r="D365" s="134"/>
      <c r="E365" s="134"/>
      <c r="F365" s="135"/>
      <c r="G365" s="134"/>
      <c r="H365" s="134"/>
      <c r="I365" s="135"/>
      <c r="J365" s="134"/>
      <c r="K365" s="134"/>
      <c r="L365" s="134"/>
      <c r="M365" s="134"/>
    </row>
    <row r="366" spans="4:13">
      <c r="D366" s="134"/>
      <c r="E366" s="134"/>
      <c r="F366" s="135"/>
      <c r="G366" s="134"/>
      <c r="H366" s="134"/>
      <c r="I366" s="135"/>
      <c r="J366" s="134"/>
      <c r="K366" s="134"/>
      <c r="L366" s="134"/>
      <c r="M366" s="134"/>
    </row>
    <row r="367" spans="4:13">
      <c r="D367" s="134"/>
      <c r="E367" s="134"/>
      <c r="F367" s="135"/>
      <c r="G367" s="134"/>
      <c r="H367" s="134"/>
      <c r="I367" s="135"/>
      <c r="J367" s="134"/>
      <c r="K367" s="134"/>
      <c r="L367" s="134"/>
      <c r="M367" s="134"/>
    </row>
    <row r="368" spans="4:13">
      <c r="D368" s="134"/>
      <c r="E368" s="134"/>
      <c r="F368" s="135"/>
      <c r="G368" s="134"/>
      <c r="H368" s="134"/>
      <c r="I368" s="135"/>
      <c r="J368" s="134"/>
      <c r="K368" s="134"/>
      <c r="L368" s="134"/>
      <c r="M368" s="134"/>
    </row>
    <row r="369" spans="4:13">
      <c r="D369" s="134"/>
      <c r="E369" s="134"/>
      <c r="F369" s="135"/>
      <c r="G369" s="134"/>
      <c r="H369" s="134"/>
      <c r="I369" s="135"/>
      <c r="J369" s="134"/>
      <c r="K369" s="134"/>
      <c r="L369" s="134"/>
      <c r="M369" s="134"/>
    </row>
    <row r="370" spans="4:13">
      <c r="D370" s="134"/>
      <c r="E370" s="134"/>
      <c r="F370" s="135"/>
      <c r="G370" s="134"/>
      <c r="H370" s="134"/>
      <c r="I370" s="135"/>
      <c r="J370" s="134"/>
      <c r="K370" s="134"/>
      <c r="L370" s="134"/>
      <c r="M370" s="134"/>
    </row>
    <row r="371" spans="4:13">
      <c r="D371" s="134"/>
      <c r="E371" s="134"/>
      <c r="F371" s="135"/>
      <c r="G371" s="134"/>
      <c r="H371" s="134"/>
      <c r="I371" s="135"/>
      <c r="J371" s="134"/>
      <c r="K371" s="134"/>
      <c r="L371" s="134"/>
      <c r="M371" s="134"/>
    </row>
    <row r="372" spans="4:13">
      <c r="D372" s="134"/>
      <c r="E372" s="134"/>
      <c r="F372" s="135"/>
      <c r="G372" s="134"/>
      <c r="H372" s="134"/>
      <c r="I372" s="135"/>
      <c r="J372" s="134"/>
      <c r="K372" s="134"/>
      <c r="L372" s="134"/>
      <c r="M372" s="134"/>
    </row>
    <row r="373" spans="4:13">
      <c r="D373" s="134"/>
      <c r="E373" s="134"/>
      <c r="F373" s="135"/>
      <c r="G373" s="134"/>
      <c r="H373" s="134"/>
      <c r="I373" s="135"/>
      <c r="J373" s="134"/>
      <c r="K373" s="134"/>
      <c r="L373" s="134"/>
      <c r="M373" s="134"/>
    </row>
    <row r="374" spans="4:13">
      <c r="D374" s="134"/>
      <c r="E374" s="134"/>
      <c r="F374" s="135"/>
      <c r="G374" s="134"/>
      <c r="H374" s="134"/>
      <c r="I374" s="135"/>
      <c r="J374" s="134"/>
      <c r="K374" s="134"/>
      <c r="L374" s="134"/>
      <c r="M374" s="134"/>
    </row>
    <row r="375" spans="4:13">
      <c r="D375" s="134"/>
      <c r="E375" s="134"/>
      <c r="F375" s="135"/>
      <c r="G375" s="134"/>
      <c r="H375" s="134"/>
      <c r="I375" s="135"/>
      <c r="J375" s="134"/>
      <c r="K375" s="134"/>
      <c r="L375" s="134"/>
      <c r="M375" s="134"/>
    </row>
    <row r="376" spans="4:13">
      <c r="D376" s="134"/>
      <c r="E376" s="134"/>
      <c r="F376" s="135"/>
      <c r="G376" s="134"/>
      <c r="H376" s="134"/>
      <c r="I376" s="135"/>
      <c r="J376" s="134"/>
      <c r="K376" s="134"/>
      <c r="L376" s="134"/>
      <c r="M376" s="134"/>
    </row>
    <row r="377" spans="4:13">
      <c r="D377" s="134"/>
      <c r="E377" s="134"/>
      <c r="F377" s="135"/>
      <c r="G377" s="134"/>
      <c r="H377" s="134"/>
      <c r="I377" s="135"/>
      <c r="J377" s="134"/>
      <c r="K377" s="134"/>
      <c r="L377" s="134"/>
      <c r="M377" s="134"/>
    </row>
    <row r="378" spans="4:13">
      <c r="D378" s="134"/>
      <c r="E378" s="134"/>
      <c r="F378" s="135"/>
      <c r="G378" s="134"/>
      <c r="H378" s="134"/>
      <c r="I378" s="135"/>
      <c r="J378" s="134"/>
      <c r="K378" s="134"/>
      <c r="L378" s="134"/>
      <c r="M378" s="134"/>
    </row>
    <row r="379" spans="4:13">
      <c r="D379" s="134"/>
      <c r="E379" s="134"/>
      <c r="F379" s="135"/>
      <c r="G379" s="134"/>
      <c r="H379" s="134"/>
      <c r="I379" s="135"/>
      <c r="J379" s="134"/>
      <c r="K379" s="134"/>
      <c r="L379" s="134"/>
      <c r="M379" s="134"/>
    </row>
    <row r="380" spans="4:13">
      <c r="D380" s="134"/>
      <c r="E380" s="134"/>
      <c r="F380" s="135"/>
      <c r="G380" s="134"/>
      <c r="H380" s="134"/>
      <c r="I380" s="135"/>
      <c r="J380" s="134"/>
      <c r="K380" s="134"/>
      <c r="L380" s="134"/>
      <c r="M380" s="134"/>
    </row>
    <row r="381" spans="4:13">
      <c r="D381" s="134"/>
      <c r="E381" s="134"/>
      <c r="F381" s="135"/>
      <c r="G381" s="134"/>
      <c r="H381" s="134"/>
      <c r="I381" s="135"/>
      <c r="J381" s="134"/>
      <c r="K381" s="134"/>
      <c r="L381" s="134"/>
      <c r="M381" s="134"/>
    </row>
    <row r="382" spans="4:13">
      <c r="D382" s="134"/>
      <c r="E382" s="134"/>
      <c r="F382" s="135"/>
      <c r="G382" s="134"/>
      <c r="H382" s="134"/>
      <c r="I382" s="135"/>
      <c r="J382" s="134"/>
      <c r="K382" s="134"/>
      <c r="L382" s="134"/>
      <c r="M382" s="134"/>
    </row>
    <row r="383" spans="4:13">
      <c r="D383" s="134"/>
      <c r="E383" s="134"/>
      <c r="F383" s="135"/>
      <c r="G383" s="134"/>
      <c r="H383" s="134"/>
      <c r="I383" s="135"/>
      <c r="J383" s="134"/>
      <c r="K383" s="134"/>
      <c r="L383" s="134"/>
      <c r="M383" s="134"/>
    </row>
    <row r="384" spans="4:13">
      <c r="D384" s="134"/>
      <c r="E384" s="134"/>
      <c r="F384" s="135"/>
      <c r="G384" s="134"/>
      <c r="H384" s="134"/>
      <c r="I384" s="135"/>
      <c r="J384" s="134"/>
      <c r="K384" s="134"/>
      <c r="L384" s="134"/>
      <c r="M384" s="134"/>
    </row>
    <row r="385" spans="4:13">
      <c r="D385" s="134"/>
      <c r="E385" s="134"/>
      <c r="F385" s="135"/>
      <c r="G385" s="134"/>
      <c r="H385" s="134"/>
      <c r="I385" s="135"/>
      <c r="J385" s="134"/>
      <c r="K385" s="134"/>
      <c r="L385" s="134"/>
      <c r="M385" s="134"/>
    </row>
    <row r="386" spans="4:13">
      <c r="D386" s="134"/>
      <c r="E386" s="134"/>
      <c r="F386" s="135"/>
      <c r="G386" s="134"/>
      <c r="H386" s="134"/>
      <c r="I386" s="135"/>
      <c r="J386" s="134"/>
      <c r="K386" s="134"/>
      <c r="L386" s="134"/>
      <c r="M386" s="134"/>
    </row>
    <row r="387" spans="4:13">
      <c r="D387" s="134"/>
      <c r="E387" s="134"/>
      <c r="F387" s="135"/>
      <c r="G387" s="134"/>
      <c r="H387" s="134"/>
      <c r="I387" s="135"/>
      <c r="J387" s="134"/>
      <c r="K387" s="134"/>
      <c r="L387" s="134"/>
      <c r="M387" s="134"/>
    </row>
    <row r="388" spans="4:13">
      <c r="D388" s="134"/>
      <c r="E388" s="134"/>
      <c r="F388" s="135"/>
      <c r="G388" s="134"/>
      <c r="H388" s="134"/>
      <c r="I388" s="135"/>
      <c r="J388" s="134"/>
      <c r="K388" s="134"/>
      <c r="L388" s="134"/>
      <c r="M388" s="134"/>
    </row>
    <row r="389" spans="4:13">
      <c r="D389" s="134"/>
      <c r="E389" s="134"/>
      <c r="F389" s="135"/>
      <c r="G389" s="134"/>
      <c r="H389" s="134"/>
      <c r="I389" s="135"/>
      <c r="J389" s="134"/>
      <c r="K389" s="134"/>
      <c r="L389" s="134"/>
      <c r="M389" s="134"/>
    </row>
    <row r="390" spans="4:13">
      <c r="D390" s="134"/>
      <c r="E390" s="134"/>
      <c r="F390" s="135"/>
      <c r="G390" s="134"/>
      <c r="H390" s="134"/>
      <c r="I390" s="135"/>
      <c r="J390" s="134"/>
      <c r="K390" s="134"/>
      <c r="L390" s="134"/>
      <c r="M390" s="134"/>
    </row>
    <row r="391" spans="4:13">
      <c r="D391" s="134"/>
      <c r="E391" s="134"/>
      <c r="F391" s="135"/>
      <c r="G391" s="134"/>
      <c r="H391" s="134"/>
      <c r="I391" s="135"/>
      <c r="J391" s="134"/>
      <c r="K391" s="134"/>
      <c r="L391" s="134"/>
      <c r="M391" s="134"/>
    </row>
    <row r="392" spans="4:13">
      <c r="D392" s="134"/>
      <c r="E392" s="134"/>
      <c r="F392" s="135"/>
      <c r="G392" s="134"/>
      <c r="H392" s="134"/>
      <c r="I392" s="135"/>
      <c r="J392" s="134"/>
      <c r="K392" s="134"/>
      <c r="L392" s="134"/>
      <c r="M392" s="134"/>
    </row>
    <row r="393" spans="4:13">
      <c r="D393" s="134"/>
      <c r="E393" s="134"/>
      <c r="F393" s="135"/>
      <c r="G393" s="134"/>
      <c r="H393" s="134"/>
      <c r="I393" s="135"/>
      <c r="J393" s="134"/>
      <c r="K393" s="134"/>
      <c r="L393" s="134"/>
      <c r="M393" s="134"/>
    </row>
    <row r="394" spans="4:13">
      <c r="D394" s="134"/>
      <c r="E394" s="134"/>
      <c r="F394" s="135"/>
      <c r="G394" s="134"/>
      <c r="H394" s="134"/>
      <c r="I394" s="135"/>
      <c r="J394" s="134"/>
      <c r="K394" s="134"/>
      <c r="L394" s="134"/>
      <c r="M394" s="134"/>
    </row>
    <row r="395" spans="4:13">
      <c r="D395" s="134"/>
      <c r="E395" s="134"/>
      <c r="F395" s="135"/>
      <c r="G395" s="134"/>
      <c r="H395" s="134"/>
      <c r="I395" s="135"/>
      <c r="J395" s="134"/>
      <c r="K395" s="134"/>
      <c r="L395" s="134"/>
      <c r="M395" s="134"/>
    </row>
    <row r="396" spans="4:13">
      <c r="D396" s="134"/>
      <c r="E396" s="134"/>
      <c r="F396" s="135"/>
      <c r="G396" s="134"/>
      <c r="H396" s="134"/>
      <c r="I396" s="135"/>
      <c r="J396" s="134"/>
      <c r="K396" s="134"/>
      <c r="L396" s="134"/>
      <c r="M396" s="134"/>
    </row>
    <row r="397" spans="4:13">
      <c r="D397" s="134"/>
      <c r="E397" s="134"/>
      <c r="F397" s="135"/>
      <c r="G397" s="134"/>
      <c r="H397" s="134"/>
      <c r="I397" s="135"/>
      <c r="J397" s="134"/>
      <c r="K397" s="134"/>
      <c r="L397" s="134"/>
      <c r="M397" s="134"/>
    </row>
    <row r="398" spans="4:13">
      <c r="D398" s="134"/>
      <c r="E398" s="134"/>
      <c r="F398" s="135"/>
      <c r="G398" s="134"/>
      <c r="H398" s="134"/>
      <c r="I398" s="135"/>
      <c r="J398" s="134"/>
      <c r="K398" s="134"/>
      <c r="L398" s="134"/>
      <c r="M398" s="134"/>
    </row>
    <row r="399" spans="4:13">
      <c r="D399" s="134"/>
      <c r="E399" s="134"/>
      <c r="F399" s="135"/>
      <c r="G399" s="134"/>
      <c r="H399" s="134"/>
      <c r="I399" s="135"/>
      <c r="J399" s="134"/>
      <c r="K399" s="134"/>
      <c r="L399" s="134"/>
      <c r="M399" s="134"/>
    </row>
    <row r="400" spans="4:13">
      <c r="D400" s="134"/>
      <c r="E400" s="134"/>
      <c r="F400" s="135"/>
      <c r="G400" s="134"/>
      <c r="H400" s="134"/>
      <c r="I400" s="135"/>
      <c r="J400" s="134"/>
      <c r="K400" s="134"/>
      <c r="L400" s="134"/>
      <c r="M400" s="134"/>
    </row>
    <row r="401" spans="4:13">
      <c r="D401" s="134"/>
      <c r="E401" s="134"/>
      <c r="F401" s="135"/>
      <c r="G401" s="134"/>
      <c r="H401" s="134"/>
      <c r="I401" s="135"/>
      <c r="J401" s="134"/>
      <c r="K401" s="134"/>
      <c r="L401" s="134"/>
      <c r="M401" s="134"/>
    </row>
    <row r="402" spans="4:13">
      <c r="D402" s="134"/>
      <c r="E402" s="134"/>
      <c r="F402" s="135"/>
      <c r="G402" s="134"/>
      <c r="H402" s="134"/>
      <c r="I402" s="135"/>
      <c r="J402" s="134"/>
      <c r="K402" s="134"/>
      <c r="L402" s="134"/>
      <c r="M402" s="134"/>
    </row>
    <row r="403" spans="4:13">
      <c r="D403" s="134"/>
      <c r="E403" s="134"/>
      <c r="F403" s="135"/>
      <c r="G403" s="134"/>
      <c r="H403" s="134"/>
      <c r="I403" s="135"/>
      <c r="J403" s="134"/>
      <c r="K403" s="134"/>
      <c r="L403" s="134"/>
      <c r="M403" s="134"/>
    </row>
    <row r="404" spans="4:13">
      <c r="D404" s="134"/>
      <c r="E404" s="134"/>
      <c r="F404" s="135"/>
      <c r="G404" s="134"/>
      <c r="H404" s="134"/>
      <c r="I404" s="135"/>
      <c r="J404" s="134"/>
      <c r="K404" s="134"/>
      <c r="L404" s="134"/>
      <c r="M404" s="134"/>
    </row>
    <row r="405" spans="4:13">
      <c r="D405" s="134"/>
      <c r="E405" s="134"/>
      <c r="F405" s="135"/>
      <c r="G405" s="134"/>
      <c r="H405" s="134"/>
      <c r="I405" s="135"/>
      <c r="J405" s="134"/>
      <c r="K405" s="134"/>
      <c r="L405" s="134"/>
      <c r="M405" s="134"/>
    </row>
    <row r="406" spans="4:13">
      <c r="D406" s="134"/>
      <c r="E406" s="134"/>
      <c r="F406" s="135"/>
      <c r="G406" s="134"/>
      <c r="H406" s="134"/>
      <c r="I406" s="135"/>
      <c r="J406" s="134"/>
      <c r="K406" s="134"/>
      <c r="L406" s="134"/>
      <c r="M406" s="134"/>
    </row>
    <row r="407" spans="4:13">
      <c r="D407" s="134"/>
      <c r="E407" s="134"/>
      <c r="F407" s="135"/>
      <c r="G407" s="134"/>
      <c r="H407" s="134"/>
      <c r="I407" s="135"/>
      <c r="J407" s="134"/>
      <c r="K407" s="134"/>
      <c r="L407" s="134"/>
      <c r="M407" s="134"/>
    </row>
    <row r="408" spans="4:13">
      <c r="D408" s="134"/>
      <c r="E408" s="134"/>
      <c r="F408" s="135"/>
      <c r="G408" s="134"/>
      <c r="H408" s="134"/>
      <c r="I408" s="135"/>
      <c r="J408" s="134"/>
      <c r="K408" s="134"/>
      <c r="L408" s="134"/>
      <c r="M408" s="134"/>
    </row>
    <row r="409" spans="4:13">
      <c r="D409" s="134"/>
      <c r="E409" s="134"/>
      <c r="F409" s="135"/>
      <c r="G409" s="134"/>
      <c r="H409" s="134"/>
      <c r="I409" s="135"/>
      <c r="J409" s="134"/>
      <c r="K409" s="134"/>
      <c r="L409" s="134"/>
      <c r="M409" s="134"/>
    </row>
    <row r="410" spans="4:13">
      <c r="D410" s="134"/>
      <c r="E410" s="134"/>
      <c r="F410" s="135"/>
      <c r="G410" s="134"/>
      <c r="H410" s="134"/>
      <c r="I410" s="135"/>
      <c r="J410" s="134"/>
      <c r="K410" s="134"/>
      <c r="L410" s="134"/>
      <c r="M410" s="134"/>
    </row>
    <row r="411" spans="4:13">
      <c r="D411" s="134"/>
      <c r="E411" s="134"/>
      <c r="F411" s="135"/>
      <c r="G411" s="134"/>
      <c r="H411" s="134"/>
      <c r="I411" s="135"/>
      <c r="J411" s="134"/>
      <c r="K411" s="134"/>
      <c r="L411" s="134"/>
      <c r="M411" s="134"/>
    </row>
    <row r="412" spans="4:13">
      <c r="D412" s="134"/>
      <c r="E412" s="134"/>
      <c r="F412" s="135"/>
      <c r="G412" s="134"/>
      <c r="H412" s="134"/>
      <c r="I412" s="135"/>
      <c r="J412" s="134"/>
      <c r="K412" s="134"/>
      <c r="L412" s="134"/>
      <c r="M412" s="134"/>
    </row>
    <row r="413" spans="4:13">
      <c r="D413" s="134"/>
      <c r="E413" s="134"/>
      <c r="F413" s="135"/>
      <c r="G413" s="134"/>
      <c r="H413" s="134"/>
      <c r="I413" s="135"/>
      <c r="J413" s="134"/>
      <c r="K413" s="134"/>
      <c r="L413" s="134"/>
      <c r="M413" s="134"/>
    </row>
    <row r="414" spans="4:13">
      <c r="D414" s="134"/>
      <c r="E414" s="134"/>
      <c r="F414" s="135"/>
      <c r="G414" s="134"/>
      <c r="H414" s="134"/>
      <c r="I414" s="135"/>
      <c r="J414" s="134"/>
      <c r="K414" s="134"/>
      <c r="L414" s="134"/>
      <c r="M414" s="134"/>
    </row>
    <row r="415" spans="4:13">
      <c r="D415" s="134"/>
      <c r="E415" s="134"/>
      <c r="F415" s="135"/>
      <c r="G415" s="134"/>
      <c r="H415" s="134"/>
      <c r="I415" s="135"/>
      <c r="J415" s="134"/>
      <c r="K415" s="134"/>
      <c r="L415" s="134"/>
      <c r="M415" s="134"/>
    </row>
    <row r="416" spans="4:13">
      <c r="D416" s="134"/>
      <c r="E416" s="134"/>
      <c r="F416" s="135"/>
      <c r="G416" s="134"/>
      <c r="H416" s="134"/>
      <c r="I416" s="135"/>
      <c r="J416" s="134"/>
      <c r="K416" s="134"/>
      <c r="L416" s="134"/>
      <c r="M416" s="134"/>
    </row>
    <row r="417" spans="4:13">
      <c r="D417" s="134"/>
      <c r="E417" s="134"/>
      <c r="F417" s="135"/>
      <c r="G417" s="134"/>
      <c r="H417" s="134"/>
      <c r="I417" s="135"/>
      <c r="J417" s="134"/>
      <c r="K417" s="134"/>
      <c r="L417" s="134"/>
      <c r="M417" s="134"/>
    </row>
    <row r="418" spans="4:13">
      <c r="D418" s="134"/>
      <c r="E418" s="134"/>
      <c r="F418" s="135"/>
      <c r="G418" s="134"/>
      <c r="H418" s="134"/>
      <c r="I418" s="135"/>
      <c r="J418" s="134"/>
      <c r="K418" s="134"/>
      <c r="L418" s="134"/>
      <c r="M418" s="134"/>
    </row>
    <row r="419" spans="4:13">
      <c r="D419" s="134"/>
      <c r="E419" s="134"/>
      <c r="F419" s="135"/>
      <c r="G419" s="134"/>
      <c r="H419" s="134"/>
      <c r="I419" s="135"/>
      <c r="J419" s="134"/>
      <c r="K419" s="134"/>
      <c r="L419" s="134"/>
      <c r="M419" s="134"/>
    </row>
    <row r="420" spans="4:13">
      <c r="D420" s="134"/>
      <c r="E420" s="134"/>
      <c r="F420" s="135"/>
      <c r="G420" s="134"/>
      <c r="H420" s="134"/>
      <c r="I420" s="135"/>
      <c r="J420" s="134"/>
      <c r="K420" s="134"/>
      <c r="L420" s="134"/>
      <c r="M420" s="134"/>
    </row>
    <row r="421" spans="4:13">
      <c r="D421" s="134"/>
      <c r="E421" s="134"/>
      <c r="F421" s="135"/>
      <c r="G421" s="134"/>
      <c r="H421" s="134"/>
      <c r="I421" s="135"/>
      <c r="J421" s="134"/>
      <c r="K421" s="134"/>
      <c r="L421" s="134"/>
      <c r="M421" s="134"/>
    </row>
    <row r="422" spans="4:13">
      <c r="D422" s="134"/>
      <c r="E422" s="134"/>
      <c r="F422" s="135"/>
      <c r="G422" s="134"/>
      <c r="H422" s="134"/>
      <c r="I422" s="135"/>
      <c r="J422" s="134"/>
      <c r="K422" s="134"/>
      <c r="L422" s="134"/>
      <c r="M422" s="134"/>
    </row>
    <row r="423" spans="4:13">
      <c r="D423" s="134"/>
      <c r="E423" s="134"/>
      <c r="F423" s="135"/>
      <c r="G423" s="134"/>
      <c r="H423" s="134"/>
      <c r="I423" s="135"/>
      <c r="J423" s="134"/>
      <c r="K423" s="134"/>
      <c r="L423" s="134"/>
      <c r="M423" s="134"/>
    </row>
    <row r="424" spans="4:13">
      <c r="D424" s="134"/>
      <c r="E424" s="134"/>
      <c r="F424" s="135"/>
      <c r="G424" s="134"/>
      <c r="H424" s="134"/>
      <c r="I424" s="135"/>
      <c r="J424" s="134"/>
      <c r="K424" s="134"/>
      <c r="L424" s="134"/>
      <c r="M424" s="134"/>
    </row>
    <row r="425" spans="4:13">
      <c r="D425" s="134"/>
      <c r="E425" s="134"/>
      <c r="F425" s="135"/>
      <c r="G425" s="134"/>
      <c r="H425" s="134"/>
      <c r="I425" s="135"/>
      <c r="J425" s="134"/>
      <c r="K425" s="134"/>
      <c r="L425" s="134"/>
      <c r="M425" s="134"/>
    </row>
    <row r="426" spans="4:13">
      <c r="D426" s="134"/>
      <c r="E426" s="134"/>
      <c r="F426" s="135"/>
      <c r="G426" s="134"/>
      <c r="H426" s="134"/>
      <c r="I426" s="135"/>
      <c r="J426" s="134"/>
      <c r="K426" s="134"/>
      <c r="L426" s="134"/>
      <c r="M426" s="134"/>
    </row>
    <row r="427" spans="4:13">
      <c r="D427" s="134"/>
      <c r="E427" s="134"/>
      <c r="F427" s="135"/>
      <c r="G427" s="134"/>
      <c r="H427" s="134"/>
      <c r="I427" s="135"/>
      <c r="J427" s="134"/>
      <c r="K427" s="134"/>
      <c r="L427" s="134"/>
      <c r="M427" s="134"/>
    </row>
    <row r="428" spans="4:13">
      <c r="D428" s="134"/>
      <c r="E428" s="134"/>
      <c r="F428" s="135"/>
      <c r="G428" s="134"/>
      <c r="H428" s="134"/>
      <c r="I428" s="135"/>
      <c r="J428" s="134"/>
      <c r="K428" s="134"/>
      <c r="L428" s="134"/>
      <c r="M428" s="134"/>
    </row>
    <row r="429" spans="4:13">
      <c r="D429" s="134"/>
      <c r="E429" s="134"/>
      <c r="F429" s="135"/>
      <c r="G429" s="134"/>
      <c r="H429" s="134"/>
      <c r="I429" s="135"/>
      <c r="J429" s="134"/>
      <c r="K429" s="134"/>
      <c r="L429" s="134"/>
      <c r="M429" s="134"/>
    </row>
    <row r="430" spans="4:13">
      <c r="D430" s="134"/>
      <c r="E430" s="134"/>
      <c r="F430" s="135"/>
      <c r="G430" s="134"/>
      <c r="H430" s="134"/>
      <c r="I430" s="135"/>
      <c r="J430" s="134"/>
      <c r="K430" s="134"/>
      <c r="L430" s="134"/>
      <c r="M430" s="134"/>
    </row>
    <row r="431" spans="4:13">
      <c r="D431" s="134"/>
      <c r="E431" s="134"/>
      <c r="F431" s="135"/>
      <c r="G431" s="134"/>
      <c r="H431" s="134"/>
      <c r="I431" s="135"/>
      <c r="J431" s="134"/>
      <c r="K431" s="134"/>
      <c r="L431" s="134"/>
      <c r="M431" s="134"/>
    </row>
    <row r="432" spans="4:13">
      <c r="D432" s="134"/>
      <c r="E432" s="134"/>
      <c r="F432" s="135"/>
      <c r="G432" s="134"/>
      <c r="H432" s="134"/>
      <c r="I432" s="135"/>
      <c r="J432" s="134"/>
      <c r="K432" s="134"/>
      <c r="L432" s="134"/>
      <c r="M432" s="134"/>
    </row>
    <row r="433" spans="4:13">
      <c r="D433" s="134"/>
      <c r="E433" s="134"/>
      <c r="F433" s="135"/>
      <c r="G433" s="134"/>
      <c r="H433" s="134"/>
      <c r="I433" s="135"/>
      <c r="J433" s="134"/>
      <c r="K433" s="134"/>
      <c r="L433" s="134"/>
      <c r="M433" s="134"/>
    </row>
    <row r="434" spans="4:13">
      <c r="D434" s="134"/>
      <c r="E434" s="134"/>
      <c r="F434" s="135"/>
      <c r="G434" s="134"/>
      <c r="H434" s="134"/>
      <c r="I434" s="135"/>
      <c r="J434" s="134"/>
      <c r="K434" s="134"/>
      <c r="L434" s="134"/>
      <c r="M434" s="134"/>
    </row>
    <row r="435" spans="4:13">
      <c r="D435" s="134"/>
      <c r="E435" s="134"/>
      <c r="F435" s="135"/>
      <c r="G435" s="134"/>
      <c r="H435" s="134"/>
      <c r="I435" s="135"/>
      <c r="J435" s="134"/>
      <c r="K435" s="134"/>
      <c r="L435" s="134"/>
      <c r="M435" s="134"/>
    </row>
    <row r="436" spans="4:13">
      <c r="D436" s="134"/>
      <c r="E436" s="134"/>
      <c r="F436" s="135"/>
      <c r="G436" s="134"/>
      <c r="H436" s="134"/>
      <c r="I436" s="135"/>
      <c r="J436" s="134"/>
      <c r="K436" s="134"/>
      <c r="L436" s="134"/>
      <c r="M436" s="134"/>
    </row>
    <row r="437" spans="4:13">
      <c r="D437" s="134"/>
      <c r="E437" s="134"/>
      <c r="F437" s="135"/>
      <c r="G437" s="134"/>
      <c r="H437" s="134"/>
      <c r="I437" s="135"/>
      <c r="J437" s="134"/>
      <c r="K437" s="134"/>
      <c r="L437" s="134"/>
      <c r="M437" s="134"/>
    </row>
    <row r="438" spans="4:13">
      <c r="D438" s="134"/>
      <c r="E438" s="134"/>
      <c r="F438" s="135"/>
      <c r="G438" s="134"/>
      <c r="H438" s="134"/>
      <c r="I438" s="135"/>
      <c r="J438" s="134"/>
      <c r="K438" s="134"/>
      <c r="L438" s="134"/>
      <c r="M438" s="134"/>
    </row>
    <row r="439" spans="4:13">
      <c r="D439" s="134"/>
      <c r="E439" s="134"/>
      <c r="F439" s="135"/>
      <c r="G439" s="134"/>
      <c r="H439" s="134"/>
      <c r="I439" s="135"/>
      <c r="J439" s="134"/>
      <c r="K439" s="134"/>
      <c r="L439" s="134"/>
      <c r="M439" s="134"/>
    </row>
    <row r="440" spans="4:13">
      <c r="D440" s="134"/>
      <c r="E440" s="134"/>
      <c r="F440" s="135"/>
      <c r="G440" s="134"/>
      <c r="H440" s="134"/>
      <c r="I440" s="135"/>
      <c r="J440" s="134"/>
      <c r="K440" s="134"/>
      <c r="L440" s="134"/>
      <c r="M440" s="134"/>
    </row>
    <row r="441" spans="4:13">
      <c r="D441" s="134"/>
      <c r="E441" s="134"/>
      <c r="F441" s="135"/>
      <c r="G441" s="134"/>
      <c r="H441" s="134"/>
      <c r="I441" s="135"/>
      <c r="J441" s="134"/>
      <c r="K441" s="134"/>
      <c r="L441" s="134"/>
      <c r="M441" s="134"/>
    </row>
    <row r="442" spans="4:13">
      <c r="D442" s="134"/>
      <c r="E442" s="134"/>
      <c r="F442" s="135"/>
      <c r="G442" s="134"/>
      <c r="H442" s="134"/>
      <c r="I442" s="135"/>
      <c r="J442" s="134"/>
      <c r="K442" s="134"/>
      <c r="L442" s="134"/>
      <c r="M442" s="134"/>
    </row>
    <row r="443" spans="4:13">
      <c r="D443" s="134"/>
      <c r="E443" s="134"/>
      <c r="F443" s="135"/>
      <c r="G443" s="134"/>
      <c r="H443" s="134"/>
      <c r="I443" s="135"/>
      <c r="J443" s="134"/>
      <c r="K443" s="134"/>
      <c r="L443" s="134"/>
      <c r="M443" s="134"/>
    </row>
    <row r="444" spans="4:13">
      <c r="D444" s="134"/>
      <c r="E444" s="134"/>
      <c r="F444" s="135"/>
      <c r="G444" s="134"/>
      <c r="H444" s="134"/>
      <c r="I444" s="135"/>
      <c r="J444" s="134"/>
      <c r="K444" s="134"/>
      <c r="L444" s="134"/>
      <c r="M444" s="134"/>
    </row>
    <row r="445" spans="4:13">
      <c r="D445" s="134"/>
      <c r="E445" s="134"/>
      <c r="F445" s="135"/>
      <c r="G445" s="134"/>
      <c r="H445" s="134"/>
      <c r="I445" s="135"/>
      <c r="J445" s="134"/>
      <c r="K445" s="134"/>
      <c r="L445" s="134"/>
      <c r="M445" s="134"/>
    </row>
    <row r="446" spans="4:13">
      <c r="D446" s="134"/>
      <c r="E446" s="134"/>
      <c r="F446" s="135"/>
      <c r="G446" s="134"/>
      <c r="H446" s="134"/>
      <c r="I446" s="135"/>
      <c r="J446" s="134"/>
      <c r="K446" s="134"/>
      <c r="L446" s="134"/>
      <c r="M446" s="134"/>
    </row>
    <row r="447" spans="4:13">
      <c r="D447" s="134"/>
      <c r="E447" s="134"/>
      <c r="F447" s="135"/>
      <c r="G447" s="134"/>
      <c r="H447" s="134"/>
      <c r="I447" s="135"/>
      <c r="J447" s="134"/>
      <c r="K447" s="134"/>
      <c r="L447" s="134"/>
      <c r="M447" s="134"/>
    </row>
    <row r="448" spans="4:13">
      <c r="D448" s="134"/>
      <c r="E448" s="134"/>
      <c r="F448" s="135"/>
      <c r="G448" s="134"/>
      <c r="H448" s="134"/>
      <c r="I448" s="135"/>
      <c r="J448" s="134"/>
      <c r="K448" s="134"/>
      <c r="L448" s="134"/>
      <c r="M448" s="134"/>
    </row>
    <row r="449" spans="4:13">
      <c r="D449" s="134"/>
      <c r="E449" s="134"/>
      <c r="F449" s="135"/>
      <c r="G449" s="134"/>
      <c r="H449" s="134"/>
      <c r="I449" s="135"/>
      <c r="J449" s="134"/>
      <c r="K449" s="134"/>
      <c r="L449" s="134"/>
      <c r="M449" s="134"/>
    </row>
    <row r="450" spans="4:13">
      <c r="D450" s="134"/>
      <c r="E450" s="134"/>
      <c r="F450" s="135"/>
      <c r="G450" s="134"/>
      <c r="H450" s="134"/>
      <c r="I450" s="135"/>
      <c r="J450" s="134"/>
      <c r="K450" s="134"/>
      <c r="L450" s="134"/>
      <c r="M450" s="134"/>
    </row>
    <row r="451" spans="4:13">
      <c r="D451" s="134"/>
      <c r="E451" s="134"/>
      <c r="F451" s="135"/>
      <c r="G451" s="134"/>
      <c r="H451" s="134"/>
      <c r="I451" s="135"/>
      <c r="J451" s="134"/>
      <c r="K451" s="134"/>
      <c r="L451" s="134"/>
      <c r="M451" s="134"/>
    </row>
    <row r="452" spans="4:13">
      <c r="D452" s="134"/>
      <c r="E452" s="134"/>
      <c r="F452" s="135"/>
      <c r="G452" s="134"/>
      <c r="H452" s="134"/>
      <c r="I452" s="135"/>
      <c r="J452" s="134"/>
      <c r="K452" s="134"/>
      <c r="L452" s="134"/>
      <c r="M452" s="134"/>
    </row>
    <row r="453" spans="4:13">
      <c r="D453" s="134"/>
      <c r="E453" s="134"/>
      <c r="F453" s="135"/>
      <c r="G453" s="134"/>
      <c r="H453" s="134"/>
      <c r="I453" s="135"/>
      <c r="J453" s="134"/>
      <c r="K453" s="134"/>
      <c r="L453" s="134"/>
      <c r="M453" s="134"/>
    </row>
    <row r="454" spans="4:13">
      <c r="D454" s="134"/>
      <c r="E454" s="134"/>
      <c r="F454" s="135"/>
      <c r="G454" s="134"/>
      <c r="H454" s="134"/>
      <c r="I454" s="135"/>
      <c r="J454" s="134"/>
      <c r="K454" s="134"/>
      <c r="L454" s="134"/>
      <c r="M454" s="134"/>
    </row>
    <row r="455" spans="4:13">
      <c r="D455" s="134"/>
      <c r="E455" s="134"/>
      <c r="F455" s="135"/>
      <c r="G455" s="134"/>
      <c r="H455" s="134"/>
      <c r="I455" s="135"/>
      <c r="J455" s="134"/>
      <c r="K455" s="134"/>
      <c r="L455" s="134"/>
      <c r="M455" s="134"/>
    </row>
    <row r="456" spans="4:13">
      <c r="D456" s="134"/>
      <c r="E456" s="134"/>
      <c r="F456" s="135"/>
      <c r="G456" s="134"/>
      <c r="H456" s="134"/>
      <c r="I456" s="135"/>
      <c r="J456" s="134"/>
      <c r="K456" s="134"/>
      <c r="L456" s="134"/>
      <c r="M456" s="134"/>
    </row>
    <row r="457" spans="4:13">
      <c r="D457" s="134"/>
      <c r="E457" s="134"/>
      <c r="F457" s="135"/>
      <c r="G457" s="134"/>
      <c r="H457" s="134"/>
      <c r="I457" s="135"/>
      <c r="J457" s="134"/>
      <c r="K457" s="134"/>
      <c r="L457" s="134"/>
      <c r="M457" s="134"/>
    </row>
    <row r="458" spans="4:13">
      <c r="D458" s="134"/>
      <c r="E458" s="134"/>
      <c r="F458" s="135"/>
      <c r="G458" s="134"/>
      <c r="H458" s="134"/>
      <c r="I458" s="135"/>
      <c r="J458" s="134"/>
      <c r="K458" s="134"/>
      <c r="L458" s="134"/>
      <c r="M458" s="134"/>
    </row>
    <row r="459" spans="4:13">
      <c r="D459" s="134"/>
      <c r="E459" s="134"/>
      <c r="F459" s="135"/>
      <c r="G459" s="134"/>
      <c r="H459" s="134"/>
      <c r="I459" s="135"/>
      <c r="J459" s="134"/>
      <c r="K459" s="134"/>
      <c r="L459" s="134"/>
      <c r="M459" s="134"/>
    </row>
    <row r="460" spans="4:13">
      <c r="D460" s="134"/>
      <c r="E460" s="134"/>
      <c r="F460" s="135"/>
      <c r="G460" s="134"/>
      <c r="H460" s="134"/>
      <c r="I460" s="135"/>
      <c r="J460" s="134"/>
      <c r="K460" s="134"/>
      <c r="L460" s="134"/>
      <c r="M460" s="134"/>
    </row>
    <row r="461" spans="4:13">
      <c r="D461" s="134"/>
      <c r="E461" s="134"/>
      <c r="F461" s="135"/>
      <c r="G461" s="134"/>
      <c r="H461" s="134"/>
      <c r="I461" s="135"/>
      <c r="J461" s="134"/>
      <c r="K461" s="134"/>
      <c r="L461" s="134"/>
      <c r="M461" s="134"/>
    </row>
    <row r="462" spans="4:13">
      <c r="D462" s="134"/>
      <c r="E462" s="134"/>
      <c r="F462" s="135"/>
      <c r="G462" s="134"/>
      <c r="H462" s="134"/>
      <c r="I462" s="135"/>
      <c r="J462" s="134"/>
      <c r="K462" s="134"/>
      <c r="L462" s="134"/>
      <c r="M462" s="134"/>
    </row>
    <row r="463" spans="4:13">
      <c r="D463" s="134"/>
      <c r="E463" s="134"/>
      <c r="F463" s="135"/>
      <c r="G463" s="134"/>
      <c r="H463" s="134"/>
      <c r="I463" s="135"/>
      <c r="J463" s="134"/>
      <c r="K463" s="134"/>
      <c r="L463" s="134"/>
      <c r="M463" s="134"/>
    </row>
    <row r="464" spans="4:13">
      <c r="D464" s="134"/>
      <c r="E464" s="134"/>
      <c r="F464" s="135"/>
      <c r="G464" s="134"/>
      <c r="H464" s="134"/>
      <c r="I464" s="135"/>
      <c r="J464" s="134"/>
      <c r="K464" s="134"/>
      <c r="L464" s="134"/>
      <c r="M464" s="134"/>
    </row>
    <row r="465" spans="4:13">
      <c r="D465" s="134"/>
      <c r="E465" s="134"/>
      <c r="F465" s="135"/>
      <c r="G465" s="134"/>
      <c r="H465" s="134"/>
      <c r="I465" s="135"/>
      <c r="J465" s="134"/>
      <c r="K465" s="134"/>
      <c r="L465" s="134"/>
      <c r="M465" s="134"/>
    </row>
    <row r="466" spans="4:13">
      <c r="D466" s="134"/>
      <c r="E466" s="134"/>
      <c r="F466" s="135"/>
      <c r="G466" s="134"/>
      <c r="H466" s="134"/>
      <c r="I466" s="135"/>
      <c r="J466" s="134"/>
      <c r="K466" s="134"/>
      <c r="L466" s="134"/>
      <c r="M466" s="134"/>
    </row>
    <row r="467" spans="4:13">
      <c r="D467" s="134"/>
      <c r="E467" s="134"/>
      <c r="F467" s="135"/>
      <c r="G467" s="134"/>
      <c r="H467" s="134"/>
      <c r="I467" s="135"/>
      <c r="J467" s="134"/>
      <c r="K467" s="134"/>
      <c r="L467" s="134"/>
      <c r="M467" s="134"/>
    </row>
    <row r="468" spans="4:13">
      <c r="D468" s="134"/>
      <c r="E468" s="134"/>
      <c r="F468" s="135"/>
      <c r="G468" s="134"/>
      <c r="H468" s="134"/>
      <c r="I468" s="135"/>
      <c r="J468" s="134"/>
      <c r="K468" s="134"/>
      <c r="L468" s="134"/>
      <c r="M468" s="134"/>
    </row>
    <row r="469" spans="4:13">
      <c r="D469" s="134"/>
      <c r="E469" s="134"/>
      <c r="F469" s="135"/>
      <c r="G469" s="134"/>
      <c r="H469" s="134"/>
      <c r="I469" s="135"/>
      <c r="J469" s="134"/>
      <c r="K469" s="134"/>
      <c r="L469" s="134"/>
      <c r="M469" s="134"/>
    </row>
    <row r="470" spans="4:13">
      <c r="D470" s="134"/>
      <c r="E470" s="134"/>
      <c r="F470" s="135"/>
      <c r="G470" s="134"/>
      <c r="H470" s="134"/>
      <c r="I470" s="135"/>
      <c r="J470" s="134"/>
      <c r="K470" s="134"/>
      <c r="L470" s="134"/>
      <c r="M470" s="134"/>
    </row>
    <row r="471" spans="4:13">
      <c r="D471" s="134"/>
      <c r="E471" s="134"/>
      <c r="F471" s="135"/>
      <c r="G471" s="134"/>
      <c r="H471" s="134"/>
      <c r="I471" s="135"/>
      <c r="J471" s="134"/>
      <c r="K471" s="134"/>
      <c r="L471" s="134"/>
      <c r="M471" s="134"/>
    </row>
    <row r="472" spans="4:13">
      <c r="D472" s="134"/>
      <c r="E472" s="134"/>
      <c r="F472" s="135"/>
      <c r="G472" s="134"/>
      <c r="H472" s="134"/>
      <c r="I472" s="135"/>
      <c r="J472" s="134"/>
      <c r="K472" s="134"/>
      <c r="L472" s="134"/>
      <c r="M472" s="134"/>
    </row>
    <row r="473" spans="4:13">
      <c r="D473" s="134"/>
      <c r="E473" s="134"/>
      <c r="F473" s="135"/>
      <c r="G473" s="134"/>
      <c r="H473" s="134"/>
      <c r="I473" s="135"/>
      <c r="J473" s="134"/>
      <c r="K473" s="134"/>
      <c r="L473" s="134"/>
      <c r="M473" s="134"/>
    </row>
    <row r="474" spans="4:13">
      <c r="D474" s="134"/>
      <c r="E474" s="134"/>
      <c r="F474" s="135"/>
      <c r="G474" s="134"/>
      <c r="H474" s="134"/>
      <c r="I474" s="135"/>
      <c r="J474" s="134"/>
      <c r="K474" s="134"/>
      <c r="L474" s="134"/>
      <c r="M474" s="134"/>
    </row>
    <row r="475" spans="4:13">
      <c r="D475" s="134"/>
      <c r="E475" s="134"/>
      <c r="F475" s="135"/>
      <c r="G475" s="134"/>
      <c r="H475" s="134"/>
      <c r="I475" s="135"/>
      <c r="J475" s="134"/>
      <c r="K475" s="134"/>
      <c r="L475" s="134"/>
      <c r="M475" s="134"/>
    </row>
    <row r="476" spans="4:13">
      <c r="D476" s="134"/>
      <c r="E476" s="134"/>
      <c r="F476" s="135"/>
      <c r="G476" s="134"/>
      <c r="H476" s="134"/>
      <c r="I476" s="135"/>
      <c r="J476" s="134"/>
      <c r="K476" s="134"/>
      <c r="L476" s="134"/>
      <c r="M476" s="134"/>
    </row>
    <row r="477" spans="4:13">
      <c r="D477" s="134"/>
      <c r="E477" s="134"/>
      <c r="F477" s="135"/>
      <c r="G477" s="134"/>
      <c r="H477" s="134"/>
      <c r="I477" s="135"/>
      <c r="J477" s="134"/>
      <c r="K477" s="134"/>
      <c r="L477" s="134"/>
      <c r="M477" s="134"/>
    </row>
    <row r="478" spans="4:13">
      <c r="D478" s="134"/>
      <c r="E478" s="134"/>
      <c r="F478" s="135"/>
      <c r="G478" s="134"/>
      <c r="H478" s="134"/>
      <c r="I478" s="135"/>
      <c r="J478" s="134"/>
      <c r="K478" s="134"/>
      <c r="L478" s="134"/>
      <c r="M478" s="134"/>
    </row>
    <row r="479" spans="4:13">
      <c r="D479" s="134"/>
      <c r="E479" s="134"/>
      <c r="F479" s="135"/>
      <c r="G479" s="134"/>
      <c r="H479" s="134"/>
      <c r="I479" s="135"/>
      <c r="J479" s="134"/>
      <c r="K479" s="134"/>
      <c r="L479" s="134"/>
      <c r="M479" s="134"/>
    </row>
    <row r="480" spans="4:13">
      <c r="D480" s="134"/>
      <c r="E480" s="134"/>
      <c r="F480" s="135"/>
      <c r="G480" s="134"/>
      <c r="H480" s="134"/>
      <c r="I480" s="135"/>
      <c r="J480" s="134"/>
      <c r="K480" s="134"/>
      <c r="L480" s="134"/>
      <c r="M480" s="134"/>
    </row>
    <row r="481" spans="4:13">
      <c r="D481" s="134"/>
      <c r="E481" s="134"/>
      <c r="F481" s="135"/>
      <c r="G481" s="134"/>
      <c r="H481" s="134"/>
      <c r="I481" s="135"/>
      <c r="J481" s="134"/>
      <c r="K481" s="134"/>
      <c r="L481" s="134"/>
      <c r="M481" s="134"/>
    </row>
    <row r="482" spans="4:13">
      <c r="D482" s="134"/>
      <c r="E482" s="134"/>
      <c r="F482" s="135"/>
      <c r="G482" s="134"/>
      <c r="H482" s="134"/>
      <c r="I482" s="135"/>
      <c r="J482" s="134"/>
      <c r="K482" s="134"/>
      <c r="L482" s="134"/>
      <c r="M482" s="134"/>
    </row>
    <row r="483" spans="4:13">
      <c r="D483" s="134"/>
      <c r="E483" s="134"/>
      <c r="F483" s="135"/>
      <c r="G483" s="134"/>
      <c r="H483" s="134"/>
      <c r="I483" s="135"/>
      <c r="J483" s="134"/>
      <c r="K483" s="134"/>
      <c r="L483" s="134"/>
      <c r="M483" s="134"/>
    </row>
    <row r="484" spans="4:13">
      <c r="D484" s="134"/>
      <c r="E484" s="134"/>
      <c r="F484" s="135"/>
      <c r="G484" s="134"/>
      <c r="H484" s="134"/>
      <c r="I484" s="135"/>
      <c r="J484" s="134"/>
      <c r="K484" s="134"/>
      <c r="L484" s="134"/>
      <c r="M484" s="134"/>
    </row>
    <row r="485" spans="4:13">
      <c r="D485" s="134"/>
      <c r="E485" s="134"/>
      <c r="F485" s="135"/>
      <c r="G485" s="134"/>
      <c r="H485" s="134"/>
      <c r="I485" s="135"/>
      <c r="J485" s="134"/>
      <c r="K485" s="134"/>
      <c r="L485" s="134"/>
      <c r="M485" s="134"/>
    </row>
    <row r="486" spans="4:13">
      <c r="D486" s="134"/>
      <c r="E486" s="134"/>
      <c r="F486" s="135"/>
      <c r="G486" s="134"/>
      <c r="H486" s="134"/>
      <c r="I486" s="135"/>
      <c r="J486" s="134"/>
      <c r="K486" s="134"/>
      <c r="L486" s="134"/>
      <c r="M486" s="134"/>
    </row>
    <row r="487" spans="4:13">
      <c r="D487" s="134"/>
      <c r="E487" s="134"/>
      <c r="F487" s="135"/>
      <c r="G487" s="134"/>
      <c r="H487" s="134"/>
      <c r="I487" s="135"/>
      <c r="J487" s="134"/>
      <c r="K487" s="134"/>
      <c r="L487" s="134"/>
      <c r="M487" s="134"/>
    </row>
    <row r="488" spans="4:13">
      <c r="D488" s="134"/>
      <c r="E488" s="134"/>
      <c r="F488" s="135"/>
      <c r="G488" s="134"/>
      <c r="H488" s="134"/>
      <c r="I488" s="135"/>
      <c r="J488" s="134"/>
      <c r="K488" s="134"/>
      <c r="L488" s="134"/>
      <c r="M488" s="134"/>
    </row>
    <row r="489" spans="4:13">
      <c r="D489" s="134"/>
      <c r="E489" s="134"/>
      <c r="F489" s="135"/>
      <c r="G489" s="134"/>
      <c r="H489" s="134"/>
      <c r="I489" s="135"/>
      <c r="J489" s="134"/>
      <c r="K489" s="134"/>
      <c r="L489" s="134"/>
      <c r="M489" s="134"/>
    </row>
    <row r="490" spans="4:13">
      <c r="D490" s="134"/>
      <c r="E490" s="134"/>
      <c r="F490" s="135"/>
      <c r="G490" s="134"/>
      <c r="H490" s="134"/>
      <c r="I490" s="135"/>
      <c r="J490" s="134"/>
      <c r="K490" s="134"/>
      <c r="L490" s="134"/>
      <c r="M490" s="134"/>
    </row>
    <row r="491" spans="4:13">
      <c r="D491" s="134"/>
      <c r="E491" s="134"/>
      <c r="F491" s="135"/>
      <c r="G491" s="134"/>
      <c r="H491" s="134"/>
      <c r="I491" s="135"/>
      <c r="J491" s="134"/>
      <c r="K491" s="134"/>
      <c r="L491" s="134"/>
      <c r="M491" s="134"/>
    </row>
    <row r="492" spans="4:13">
      <c r="D492" s="134"/>
      <c r="E492" s="134"/>
      <c r="F492" s="135"/>
      <c r="G492" s="134"/>
      <c r="H492" s="134"/>
      <c r="I492" s="135"/>
      <c r="J492" s="134"/>
      <c r="K492" s="134"/>
      <c r="L492" s="134"/>
      <c r="M492" s="134"/>
    </row>
    <row r="493" spans="4:13">
      <c r="D493" s="134"/>
      <c r="E493" s="134"/>
      <c r="F493" s="135"/>
      <c r="G493" s="134"/>
      <c r="H493" s="134"/>
      <c r="I493" s="135"/>
      <c r="J493" s="134"/>
      <c r="K493" s="134"/>
      <c r="L493" s="134"/>
      <c r="M493" s="134"/>
    </row>
    <row r="494" spans="4:13">
      <c r="D494" s="134"/>
      <c r="E494" s="134"/>
      <c r="F494" s="135"/>
      <c r="G494" s="134"/>
      <c r="H494" s="134"/>
      <c r="I494" s="135"/>
      <c r="J494" s="134"/>
      <c r="K494" s="134"/>
      <c r="L494" s="134"/>
      <c r="M494" s="134"/>
    </row>
    <row r="495" spans="4:13">
      <c r="D495" s="134"/>
      <c r="E495" s="134"/>
      <c r="F495" s="135"/>
      <c r="G495" s="134"/>
      <c r="H495" s="134"/>
      <c r="I495" s="135"/>
      <c r="J495" s="134"/>
      <c r="K495" s="134"/>
      <c r="L495" s="134"/>
      <c r="M495" s="134"/>
    </row>
    <row r="496" spans="4:13">
      <c r="D496" s="134"/>
      <c r="E496" s="134"/>
      <c r="F496" s="135"/>
      <c r="G496" s="134"/>
      <c r="H496" s="134"/>
      <c r="I496" s="135"/>
      <c r="J496" s="134"/>
      <c r="K496" s="134"/>
      <c r="L496" s="134"/>
      <c r="M496" s="134"/>
    </row>
    <row r="497" spans="4:13">
      <c r="D497" s="134"/>
      <c r="E497" s="134"/>
      <c r="F497" s="135"/>
      <c r="G497" s="134"/>
      <c r="H497" s="134"/>
      <c r="I497" s="135"/>
      <c r="J497" s="134"/>
      <c r="K497" s="134"/>
      <c r="L497" s="134"/>
      <c r="M497" s="134"/>
    </row>
    <row r="498" spans="4:13">
      <c r="D498" s="134"/>
      <c r="E498" s="134"/>
      <c r="F498" s="135"/>
      <c r="G498" s="134"/>
      <c r="H498" s="134"/>
      <c r="I498" s="135"/>
      <c r="J498" s="134"/>
      <c r="K498" s="134"/>
      <c r="L498" s="134"/>
      <c r="M498" s="134"/>
    </row>
    <row r="499" spans="4:13">
      <c r="D499" s="134"/>
      <c r="E499" s="134"/>
      <c r="F499" s="135"/>
      <c r="G499" s="134"/>
      <c r="H499" s="134"/>
      <c r="I499" s="135"/>
      <c r="J499" s="134"/>
      <c r="K499" s="134"/>
      <c r="L499" s="134"/>
      <c r="M499" s="134"/>
    </row>
    <row r="500" spans="4:13">
      <c r="D500" s="134"/>
      <c r="E500" s="134"/>
      <c r="F500" s="135"/>
      <c r="G500" s="134"/>
      <c r="H500" s="134"/>
      <c r="I500" s="135"/>
      <c r="J500" s="134"/>
      <c r="K500" s="134"/>
      <c r="L500" s="134"/>
      <c r="M500" s="134"/>
    </row>
    <row r="501" spans="4:13">
      <c r="D501" s="134"/>
      <c r="E501" s="134"/>
      <c r="F501" s="135"/>
      <c r="G501" s="134"/>
      <c r="H501" s="134"/>
      <c r="I501" s="135"/>
      <c r="J501" s="134"/>
      <c r="K501" s="134"/>
      <c r="L501" s="134"/>
      <c r="M501" s="134"/>
    </row>
    <row r="502" spans="4:13">
      <c r="D502" s="134"/>
      <c r="E502" s="134"/>
      <c r="F502" s="135"/>
      <c r="G502" s="134"/>
      <c r="H502" s="134"/>
      <c r="I502" s="135"/>
      <c r="J502" s="134"/>
      <c r="K502" s="134"/>
      <c r="L502" s="134"/>
      <c r="M502" s="134"/>
    </row>
    <row r="503" spans="4:13">
      <c r="D503" s="134"/>
      <c r="E503" s="134"/>
      <c r="F503" s="135"/>
      <c r="G503" s="134"/>
      <c r="H503" s="134"/>
      <c r="I503" s="135"/>
      <c r="J503" s="134"/>
      <c r="K503" s="134"/>
      <c r="L503" s="134"/>
      <c r="M503" s="134"/>
    </row>
    <row r="504" spans="4:13">
      <c r="D504" s="134"/>
      <c r="E504" s="134"/>
      <c r="F504" s="135"/>
      <c r="G504" s="134"/>
      <c r="H504" s="134"/>
      <c r="I504" s="135"/>
      <c r="J504" s="134"/>
      <c r="K504" s="134"/>
      <c r="L504" s="134"/>
      <c r="M504" s="134"/>
    </row>
    <row r="505" spans="4:13">
      <c r="D505" s="134"/>
      <c r="E505" s="134"/>
      <c r="F505" s="135"/>
      <c r="G505" s="134"/>
      <c r="H505" s="134"/>
      <c r="I505" s="135"/>
      <c r="J505" s="134"/>
      <c r="K505" s="134"/>
      <c r="L505" s="134"/>
      <c r="M505" s="134"/>
    </row>
    <row r="506" spans="4:13">
      <c r="D506" s="134"/>
      <c r="E506" s="134"/>
      <c r="F506" s="135"/>
      <c r="G506" s="134"/>
      <c r="H506" s="134"/>
      <c r="I506" s="135"/>
      <c r="J506" s="134"/>
      <c r="K506" s="134"/>
      <c r="L506" s="134"/>
      <c r="M506" s="134"/>
    </row>
    <row r="507" spans="4:13">
      <c r="D507" s="134"/>
      <c r="E507" s="134"/>
      <c r="F507" s="135"/>
      <c r="G507" s="134"/>
      <c r="H507" s="134"/>
      <c r="I507" s="135"/>
      <c r="J507" s="134"/>
      <c r="K507" s="134"/>
      <c r="L507" s="134"/>
      <c r="M507" s="134"/>
    </row>
    <row r="508" spans="4:13">
      <c r="D508" s="134"/>
      <c r="E508" s="134"/>
      <c r="F508" s="135"/>
      <c r="G508" s="134"/>
      <c r="H508" s="134"/>
      <c r="I508" s="135"/>
      <c r="J508" s="134"/>
      <c r="K508" s="134"/>
      <c r="L508" s="134"/>
      <c r="M508" s="134"/>
    </row>
    <row r="509" spans="4:13">
      <c r="D509" s="134"/>
      <c r="E509" s="134"/>
      <c r="F509" s="135"/>
      <c r="G509" s="134"/>
      <c r="H509" s="134"/>
      <c r="I509" s="135"/>
      <c r="J509" s="134"/>
      <c r="K509" s="134"/>
      <c r="L509" s="134"/>
      <c r="M509" s="134"/>
    </row>
    <row r="510" spans="4:13">
      <c r="D510" s="134"/>
      <c r="E510" s="134"/>
      <c r="F510" s="135"/>
      <c r="G510" s="134"/>
      <c r="H510" s="134"/>
      <c r="I510" s="135"/>
      <c r="J510" s="134"/>
      <c r="K510" s="134"/>
      <c r="L510" s="134"/>
      <c r="M510" s="134"/>
    </row>
    <row r="511" spans="4:13">
      <c r="D511" s="134"/>
      <c r="E511" s="134"/>
      <c r="F511" s="135"/>
      <c r="G511" s="134"/>
      <c r="H511" s="134"/>
      <c r="I511" s="135"/>
      <c r="J511" s="134"/>
      <c r="K511" s="134"/>
      <c r="L511" s="134"/>
      <c r="M511" s="134"/>
    </row>
    <row r="512" spans="4:13">
      <c r="D512" s="134"/>
      <c r="E512" s="134"/>
      <c r="F512" s="135"/>
      <c r="G512" s="134"/>
      <c r="H512" s="134"/>
      <c r="I512" s="135"/>
      <c r="J512" s="134"/>
      <c r="K512" s="134"/>
      <c r="L512" s="134"/>
      <c r="M512" s="134"/>
    </row>
    <row r="513" spans="4:13">
      <c r="D513" s="134"/>
      <c r="E513" s="134"/>
      <c r="F513" s="135"/>
      <c r="G513" s="134"/>
      <c r="H513" s="134"/>
      <c r="I513" s="135"/>
      <c r="J513" s="134"/>
      <c r="K513" s="134"/>
      <c r="L513" s="134"/>
      <c r="M513" s="134"/>
    </row>
    <row r="514" spans="4:13">
      <c r="D514" s="134"/>
      <c r="E514" s="134"/>
      <c r="F514" s="135"/>
      <c r="G514" s="134"/>
      <c r="H514" s="134"/>
      <c r="I514" s="135"/>
      <c r="J514" s="134"/>
      <c r="K514" s="134"/>
      <c r="L514" s="134"/>
      <c r="M514" s="134"/>
    </row>
    <row r="515" spans="4:13">
      <c r="D515" s="134"/>
      <c r="E515" s="134"/>
      <c r="F515" s="135"/>
      <c r="G515" s="134"/>
      <c r="H515" s="134"/>
      <c r="I515" s="135"/>
      <c r="J515" s="134"/>
      <c r="K515" s="134"/>
      <c r="L515" s="134"/>
      <c r="M515" s="134"/>
    </row>
    <row r="516" spans="4:13">
      <c r="D516" s="134"/>
      <c r="E516" s="134"/>
      <c r="F516" s="135"/>
      <c r="G516" s="134"/>
      <c r="H516" s="134"/>
      <c r="I516" s="135"/>
      <c r="J516" s="134"/>
      <c r="K516" s="134"/>
      <c r="L516" s="134"/>
      <c r="M516" s="134"/>
    </row>
    <row r="517" spans="4:13">
      <c r="D517" s="134"/>
      <c r="E517" s="134"/>
      <c r="F517" s="135"/>
      <c r="G517" s="134"/>
      <c r="H517" s="134"/>
      <c r="I517" s="135"/>
      <c r="J517" s="134"/>
      <c r="K517" s="134"/>
      <c r="L517" s="134"/>
      <c r="M517" s="134"/>
    </row>
    <row r="518" spans="4:13">
      <c r="D518" s="134"/>
      <c r="E518" s="134"/>
      <c r="F518" s="135"/>
      <c r="G518" s="134"/>
      <c r="H518" s="134"/>
      <c r="I518" s="135"/>
      <c r="J518" s="134"/>
      <c r="K518" s="134"/>
      <c r="L518" s="134"/>
      <c r="M518" s="134"/>
    </row>
    <row r="519" spans="4:13">
      <c r="D519" s="134"/>
      <c r="E519" s="134"/>
      <c r="F519" s="135"/>
      <c r="G519" s="134"/>
      <c r="H519" s="134"/>
      <c r="I519" s="135"/>
      <c r="J519" s="134"/>
      <c r="K519" s="134"/>
      <c r="L519" s="134"/>
      <c r="M519" s="134"/>
    </row>
    <row r="520" spans="4:13">
      <c r="D520" s="134"/>
      <c r="E520" s="134"/>
      <c r="F520" s="135"/>
      <c r="G520" s="134"/>
      <c r="H520" s="134"/>
      <c r="I520" s="135"/>
      <c r="J520" s="134"/>
      <c r="K520" s="134"/>
      <c r="L520" s="134"/>
      <c r="M520" s="134"/>
    </row>
    <row r="521" spans="4:13">
      <c r="D521" s="134"/>
      <c r="E521" s="134"/>
      <c r="F521" s="135"/>
      <c r="G521" s="134"/>
      <c r="H521" s="134"/>
      <c r="I521" s="135"/>
      <c r="J521" s="134"/>
      <c r="K521" s="134"/>
      <c r="L521" s="134"/>
      <c r="M521" s="134"/>
    </row>
    <row r="522" spans="4:13">
      <c r="D522" s="134"/>
      <c r="E522" s="134"/>
      <c r="F522" s="135"/>
      <c r="G522" s="134"/>
      <c r="H522" s="134"/>
      <c r="I522" s="135"/>
      <c r="J522" s="134"/>
      <c r="K522" s="134"/>
      <c r="L522" s="134"/>
      <c r="M522" s="134"/>
    </row>
    <row r="523" spans="4:13">
      <c r="D523" s="134"/>
      <c r="E523" s="134"/>
      <c r="F523" s="135"/>
      <c r="G523" s="134"/>
      <c r="H523" s="134"/>
      <c r="I523" s="135"/>
      <c r="J523" s="134"/>
      <c r="K523" s="134"/>
      <c r="L523" s="134"/>
      <c r="M523" s="134"/>
    </row>
    <row r="524" spans="4:13">
      <c r="D524" s="134"/>
      <c r="E524" s="134"/>
      <c r="F524" s="135"/>
      <c r="G524" s="134"/>
      <c r="H524" s="134"/>
      <c r="I524" s="135"/>
      <c r="J524" s="134"/>
      <c r="K524" s="134"/>
      <c r="L524" s="134"/>
      <c r="M524" s="134"/>
    </row>
    <row r="525" spans="4:13">
      <c r="D525" s="134"/>
      <c r="E525" s="134"/>
      <c r="F525" s="135"/>
      <c r="G525" s="134"/>
      <c r="H525" s="134"/>
      <c r="I525" s="135"/>
      <c r="J525" s="134"/>
      <c r="K525" s="134"/>
      <c r="L525" s="134"/>
      <c r="M525" s="134"/>
    </row>
    <row r="526" spans="4:13">
      <c r="D526" s="134"/>
      <c r="E526" s="134"/>
      <c r="F526" s="135"/>
      <c r="G526" s="134"/>
      <c r="H526" s="134"/>
      <c r="I526" s="135"/>
      <c r="J526" s="134"/>
      <c r="K526" s="134"/>
      <c r="L526" s="134"/>
      <c r="M526" s="134"/>
    </row>
    <row r="527" spans="4:13">
      <c r="D527" s="134"/>
      <c r="E527" s="134"/>
      <c r="F527" s="135"/>
      <c r="G527" s="134"/>
      <c r="H527" s="134"/>
      <c r="I527" s="135"/>
      <c r="J527" s="134"/>
      <c r="K527" s="134"/>
      <c r="L527" s="134"/>
      <c r="M527" s="134"/>
    </row>
    <row r="528" spans="4:13">
      <c r="D528" s="134"/>
      <c r="E528" s="134"/>
      <c r="F528" s="135"/>
      <c r="G528" s="134"/>
      <c r="H528" s="134"/>
      <c r="I528" s="135"/>
      <c r="J528" s="134"/>
      <c r="K528" s="134"/>
      <c r="L528" s="134"/>
      <c r="M528" s="134"/>
    </row>
    <row r="529" spans="4:13">
      <c r="D529" s="134"/>
      <c r="E529" s="134"/>
      <c r="F529" s="135"/>
      <c r="G529" s="134"/>
      <c r="H529" s="134"/>
      <c r="I529" s="135"/>
      <c r="J529" s="134"/>
      <c r="K529" s="134"/>
      <c r="L529" s="134"/>
      <c r="M529" s="134"/>
    </row>
    <row r="530" spans="4:13">
      <c r="D530" s="134"/>
      <c r="E530" s="134"/>
      <c r="F530" s="135"/>
      <c r="G530" s="134"/>
      <c r="H530" s="134"/>
      <c r="I530" s="135"/>
      <c r="J530" s="134"/>
      <c r="K530" s="134"/>
      <c r="L530" s="134"/>
      <c r="M530" s="134"/>
    </row>
    <row r="531" spans="4:13">
      <c r="D531" s="134"/>
      <c r="E531" s="134"/>
      <c r="F531" s="135"/>
      <c r="G531" s="134"/>
      <c r="H531" s="134"/>
      <c r="I531" s="135"/>
      <c r="J531" s="134"/>
      <c r="K531" s="134"/>
      <c r="L531" s="134"/>
      <c r="M531" s="134"/>
    </row>
    <row r="532" spans="4:13">
      <c r="D532" s="134"/>
      <c r="E532" s="134"/>
      <c r="F532" s="135"/>
      <c r="G532" s="134"/>
      <c r="H532" s="134"/>
      <c r="I532" s="135"/>
      <c r="J532" s="134"/>
      <c r="K532" s="134"/>
      <c r="L532" s="134"/>
      <c r="M532" s="134"/>
    </row>
    <row r="533" spans="4:13">
      <c r="D533" s="134"/>
      <c r="E533" s="134"/>
      <c r="F533" s="135"/>
      <c r="G533" s="134"/>
      <c r="H533" s="134"/>
      <c r="I533" s="135"/>
      <c r="J533" s="134"/>
      <c r="K533" s="134"/>
      <c r="L533" s="134"/>
      <c r="M533" s="134"/>
    </row>
    <row r="534" spans="4:13">
      <c r="D534" s="134"/>
      <c r="E534" s="134"/>
      <c r="F534" s="135"/>
      <c r="G534" s="134"/>
      <c r="H534" s="134"/>
      <c r="I534" s="135"/>
      <c r="J534" s="134"/>
      <c r="K534" s="134"/>
      <c r="L534" s="134"/>
      <c r="M534" s="134"/>
    </row>
    <row r="535" spans="4:13">
      <c r="D535" s="134"/>
      <c r="E535" s="134"/>
      <c r="F535" s="135"/>
      <c r="G535" s="134"/>
      <c r="H535" s="134"/>
      <c r="I535" s="135"/>
      <c r="J535" s="134"/>
      <c r="K535" s="134"/>
      <c r="L535" s="134"/>
      <c r="M535" s="134"/>
    </row>
    <row r="536" spans="4:13">
      <c r="D536" s="134"/>
      <c r="E536" s="134"/>
      <c r="F536" s="135"/>
      <c r="G536" s="134"/>
      <c r="H536" s="134"/>
      <c r="I536" s="135"/>
      <c r="J536" s="134"/>
      <c r="K536" s="134"/>
      <c r="L536" s="134"/>
      <c r="M536" s="134"/>
    </row>
    <row r="537" spans="4:13">
      <c r="D537" s="134"/>
      <c r="E537" s="134"/>
      <c r="F537" s="135"/>
      <c r="G537" s="134"/>
      <c r="H537" s="134"/>
      <c r="I537" s="135"/>
      <c r="J537" s="134"/>
      <c r="K537" s="134"/>
      <c r="L537" s="134"/>
      <c r="M537" s="134"/>
    </row>
    <row r="538" spans="4:13">
      <c r="D538" s="134"/>
      <c r="E538" s="134"/>
      <c r="F538" s="135"/>
      <c r="G538" s="134"/>
      <c r="H538" s="134"/>
      <c r="I538" s="135"/>
      <c r="J538" s="134"/>
      <c r="K538" s="134"/>
      <c r="L538" s="134"/>
      <c r="M538" s="134"/>
    </row>
    <row r="539" spans="4:13">
      <c r="D539" s="134"/>
      <c r="E539" s="134"/>
      <c r="F539" s="135"/>
      <c r="G539" s="134"/>
      <c r="H539" s="134"/>
      <c r="I539" s="135"/>
      <c r="J539" s="134"/>
      <c r="K539" s="134"/>
      <c r="L539" s="134"/>
      <c r="M539" s="134"/>
    </row>
    <row r="540" spans="4:13">
      <c r="D540" s="134"/>
      <c r="E540" s="134"/>
      <c r="F540" s="135"/>
      <c r="G540" s="134"/>
      <c r="H540" s="134"/>
      <c r="I540" s="135"/>
      <c r="J540" s="134"/>
      <c r="K540" s="134"/>
      <c r="L540" s="134"/>
      <c r="M540" s="134"/>
    </row>
    <row r="541" spans="4:13">
      <c r="D541" s="134"/>
      <c r="E541" s="134"/>
      <c r="F541" s="135"/>
      <c r="G541" s="134"/>
      <c r="H541" s="134"/>
      <c r="I541" s="135"/>
      <c r="J541" s="134"/>
      <c r="K541" s="134"/>
      <c r="L541" s="134"/>
      <c r="M541" s="134"/>
    </row>
    <row r="542" spans="4:13">
      <c r="D542" s="134"/>
      <c r="E542" s="134"/>
      <c r="F542" s="135"/>
      <c r="G542" s="134"/>
      <c r="H542" s="134"/>
      <c r="I542" s="135"/>
      <c r="J542" s="134"/>
      <c r="K542" s="134"/>
      <c r="L542" s="134"/>
      <c r="M542" s="134"/>
    </row>
    <row r="543" spans="4:13">
      <c r="D543" s="134"/>
      <c r="E543" s="134"/>
      <c r="F543" s="135"/>
      <c r="G543" s="134"/>
      <c r="H543" s="134"/>
      <c r="I543" s="135"/>
      <c r="J543" s="134"/>
      <c r="K543" s="134"/>
      <c r="L543" s="134"/>
      <c r="M543" s="134"/>
    </row>
    <row r="544" spans="4:13">
      <c r="D544" s="134"/>
      <c r="E544" s="134"/>
      <c r="F544" s="135"/>
      <c r="G544" s="134"/>
      <c r="H544" s="134"/>
      <c r="I544" s="135"/>
      <c r="J544" s="134"/>
      <c r="K544" s="134"/>
      <c r="L544" s="134"/>
      <c r="M544" s="134"/>
    </row>
    <row r="545" spans="4:13">
      <c r="D545" s="134"/>
      <c r="E545" s="134"/>
      <c r="F545" s="135"/>
      <c r="G545" s="134"/>
      <c r="H545" s="134"/>
      <c r="I545" s="135"/>
      <c r="J545" s="134"/>
      <c r="K545" s="134"/>
      <c r="L545" s="134"/>
      <c r="M545" s="134"/>
    </row>
    <row r="546" spans="4:13">
      <c r="D546" s="134"/>
      <c r="E546" s="134"/>
      <c r="F546" s="135"/>
      <c r="G546" s="134"/>
      <c r="H546" s="134"/>
      <c r="I546" s="135"/>
      <c r="J546" s="134"/>
      <c r="K546" s="134"/>
      <c r="L546" s="134"/>
      <c r="M546" s="134"/>
    </row>
    <row r="547" spans="4:13">
      <c r="D547" s="134"/>
      <c r="E547" s="134"/>
      <c r="F547" s="135"/>
      <c r="G547" s="134"/>
      <c r="H547" s="134"/>
      <c r="I547" s="135"/>
      <c r="J547" s="134"/>
      <c r="K547" s="134"/>
      <c r="L547" s="134"/>
      <c r="M547" s="134"/>
    </row>
    <row r="548" spans="4:13">
      <c r="D548" s="134"/>
      <c r="E548" s="134"/>
      <c r="F548" s="135"/>
      <c r="G548" s="134"/>
      <c r="H548" s="134"/>
      <c r="I548" s="135"/>
      <c r="J548" s="134"/>
      <c r="K548" s="134"/>
      <c r="L548" s="134"/>
      <c r="M548" s="134"/>
    </row>
    <row r="549" spans="4:13">
      <c r="D549" s="134"/>
      <c r="E549" s="134"/>
      <c r="F549" s="135"/>
      <c r="G549" s="134"/>
      <c r="H549" s="134"/>
      <c r="I549" s="135"/>
      <c r="J549" s="134"/>
      <c r="K549" s="134"/>
      <c r="L549" s="134"/>
      <c r="M549" s="134"/>
    </row>
    <row r="550" spans="4:13">
      <c r="D550" s="134"/>
      <c r="E550" s="134"/>
      <c r="F550" s="135"/>
      <c r="G550" s="134"/>
      <c r="H550" s="134"/>
      <c r="I550" s="135"/>
      <c r="J550" s="134"/>
      <c r="K550" s="134"/>
      <c r="L550" s="134"/>
      <c r="M550" s="134"/>
    </row>
    <row r="551" spans="4:13">
      <c r="D551" s="134"/>
      <c r="E551" s="134"/>
      <c r="F551" s="135"/>
      <c r="G551" s="134"/>
      <c r="H551" s="134"/>
      <c r="I551" s="135"/>
      <c r="J551" s="134"/>
      <c r="K551" s="134"/>
      <c r="L551" s="134"/>
      <c r="M551" s="134"/>
    </row>
    <row r="552" spans="4:13">
      <c r="D552" s="134"/>
      <c r="E552" s="134"/>
      <c r="F552" s="135"/>
      <c r="G552" s="134"/>
      <c r="H552" s="134"/>
      <c r="I552" s="135"/>
      <c r="J552" s="134"/>
      <c r="K552" s="134"/>
      <c r="L552" s="134"/>
      <c r="M552" s="134"/>
    </row>
    <row r="553" spans="4:13">
      <c r="D553" s="134"/>
      <c r="E553" s="134"/>
      <c r="F553" s="135"/>
      <c r="G553" s="134"/>
      <c r="H553" s="134"/>
      <c r="I553" s="135"/>
      <c r="J553" s="134"/>
      <c r="K553" s="134"/>
      <c r="L553" s="134"/>
      <c r="M553" s="134"/>
    </row>
    <row r="554" spans="4:13">
      <c r="D554" s="134"/>
      <c r="E554" s="134"/>
      <c r="F554" s="135"/>
      <c r="G554" s="134"/>
      <c r="H554" s="134"/>
      <c r="I554" s="135"/>
      <c r="J554" s="134"/>
      <c r="K554" s="134"/>
      <c r="L554" s="134"/>
      <c r="M554" s="134"/>
    </row>
    <row r="555" spans="4:13">
      <c r="D555" s="134"/>
      <c r="E555" s="134"/>
      <c r="F555" s="135"/>
      <c r="G555" s="134"/>
      <c r="H555" s="134"/>
      <c r="I555" s="135"/>
      <c r="J555" s="134"/>
      <c r="K555" s="134"/>
      <c r="L555" s="134"/>
      <c r="M555" s="134"/>
    </row>
    <row r="556" spans="4:13">
      <c r="D556" s="134"/>
      <c r="E556" s="134"/>
      <c r="F556" s="135"/>
      <c r="G556" s="134"/>
      <c r="H556" s="134"/>
      <c r="I556" s="135"/>
      <c r="J556" s="134"/>
      <c r="K556" s="134"/>
      <c r="L556" s="134"/>
      <c r="M556" s="134"/>
    </row>
    <row r="557" spans="4:13">
      <c r="D557" s="134"/>
      <c r="E557" s="134"/>
      <c r="F557" s="135"/>
      <c r="G557" s="134"/>
      <c r="H557" s="134"/>
      <c r="I557" s="135"/>
      <c r="J557" s="134"/>
      <c r="K557" s="134"/>
      <c r="L557" s="134"/>
      <c r="M557" s="134"/>
    </row>
    <row r="558" spans="4:13">
      <c r="D558" s="134"/>
      <c r="E558" s="134"/>
      <c r="F558" s="135"/>
      <c r="G558" s="134"/>
      <c r="H558" s="134"/>
      <c r="I558" s="135"/>
      <c r="J558" s="134"/>
      <c r="K558" s="134"/>
      <c r="L558" s="134"/>
      <c r="M558" s="134"/>
    </row>
    <row r="559" spans="4:13">
      <c r="D559" s="134"/>
      <c r="E559" s="134"/>
      <c r="F559" s="135"/>
      <c r="G559" s="134"/>
      <c r="H559" s="134"/>
      <c r="I559" s="135"/>
      <c r="J559" s="134"/>
      <c r="K559" s="134"/>
      <c r="L559" s="134"/>
      <c r="M559" s="134"/>
    </row>
    <row r="560" spans="4:13">
      <c r="D560" s="134"/>
      <c r="E560" s="134"/>
      <c r="F560" s="135"/>
      <c r="G560" s="134"/>
      <c r="H560" s="134"/>
      <c r="I560" s="135"/>
      <c r="J560" s="134"/>
      <c r="K560" s="134"/>
      <c r="L560" s="134"/>
      <c r="M560" s="134"/>
    </row>
    <row r="561" spans="4:13">
      <c r="D561" s="134"/>
      <c r="E561" s="134"/>
      <c r="F561" s="135"/>
      <c r="G561" s="134"/>
      <c r="H561" s="134"/>
      <c r="I561" s="135"/>
      <c r="J561" s="134"/>
      <c r="K561" s="134"/>
      <c r="L561" s="134"/>
      <c r="M561" s="134"/>
    </row>
    <row r="562" spans="4:13">
      <c r="D562" s="134"/>
      <c r="E562" s="134"/>
      <c r="F562" s="135"/>
      <c r="G562" s="134"/>
      <c r="H562" s="134"/>
      <c r="I562" s="135"/>
      <c r="J562" s="134"/>
      <c r="K562" s="134"/>
      <c r="L562" s="134"/>
      <c r="M562" s="134"/>
    </row>
    <row r="563" spans="4:13">
      <c r="D563" s="134"/>
      <c r="E563" s="134"/>
      <c r="F563" s="135"/>
      <c r="G563" s="134"/>
      <c r="H563" s="134"/>
      <c r="I563" s="135"/>
      <c r="J563" s="134"/>
      <c r="K563" s="134"/>
      <c r="L563" s="134"/>
      <c r="M563" s="134"/>
    </row>
    <row r="564" spans="4:13">
      <c r="D564" s="134"/>
      <c r="E564" s="134"/>
      <c r="F564" s="135"/>
      <c r="G564" s="134"/>
      <c r="H564" s="134"/>
      <c r="I564" s="135"/>
      <c r="J564" s="134"/>
      <c r="K564" s="134"/>
      <c r="L564" s="134"/>
      <c r="M564" s="134"/>
    </row>
    <row r="565" spans="4:13">
      <c r="D565" s="134"/>
      <c r="E565" s="134"/>
      <c r="F565" s="135"/>
      <c r="G565" s="134"/>
      <c r="H565" s="134"/>
      <c r="I565" s="135"/>
      <c r="J565" s="134"/>
      <c r="K565" s="134"/>
      <c r="L565" s="134"/>
      <c r="M565" s="134"/>
    </row>
    <row r="566" spans="4:13">
      <c r="D566" s="134"/>
      <c r="E566" s="134"/>
      <c r="F566" s="135"/>
      <c r="G566" s="134"/>
      <c r="H566" s="134"/>
      <c r="I566" s="135"/>
      <c r="J566" s="134"/>
      <c r="K566" s="134"/>
      <c r="L566" s="134"/>
      <c r="M566" s="134"/>
    </row>
    <row r="567" spans="4:13">
      <c r="D567" s="134"/>
      <c r="E567" s="134"/>
      <c r="F567" s="135"/>
      <c r="G567" s="134"/>
      <c r="H567" s="134"/>
      <c r="I567" s="135"/>
      <c r="J567" s="134"/>
      <c r="K567" s="134"/>
      <c r="L567" s="134"/>
      <c r="M567" s="134"/>
    </row>
    <row r="568" spans="4:13">
      <c r="D568" s="134"/>
      <c r="E568" s="134"/>
      <c r="F568" s="135"/>
      <c r="G568" s="134"/>
      <c r="H568" s="134"/>
      <c r="I568" s="135"/>
      <c r="J568" s="134"/>
      <c r="K568" s="134"/>
      <c r="L568" s="134"/>
      <c r="M568" s="134"/>
    </row>
    <row r="569" spans="4:13">
      <c r="D569" s="134"/>
      <c r="E569" s="134"/>
      <c r="F569" s="135"/>
      <c r="G569" s="134"/>
      <c r="H569" s="134"/>
      <c r="I569" s="135"/>
      <c r="J569" s="134"/>
      <c r="K569" s="134"/>
      <c r="L569" s="134"/>
      <c r="M569" s="134"/>
    </row>
    <row r="570" spans="4:13">
      <c r="D570" s="134"/>
      <c r="E570" s="134"/>
      <c r="F570" s="135"/>
      <c r="G570" s="134"/>
      <c r="H570" s="134"/>
      <c r="I570" s="135"/>
      <c r="J570" s="134"/>
      <c r="K570" s="134"/>
      <c r="L570" s="134"/>
      <c r="M570" s="134"/>
    </row>
    <row r="571" spans="4:13">
      <c r="D571" s="134"/>
      <c r="E571" s="134"/>
      <c r="F571" s="135"/>
      <c r="G571" s="134"/>
      <c r="H571" s="134"/>
      <c r="I571" s="135"/>
      <c r="J571" s="134"/>
      <c r="K571" s="134"/>
      <c r="L571" s="134"/>
      <c r="M571" s="134"/>
    </row>
    <row r="572" spans="4:13">
      <c r="D572" s="134"/>
      <c r="E572" s="134"/>
      <c r="F572" s="135"/>
      <c r="G572" s="134"/>
      <c r="H572" s="134"/>
      <c r="I572" s="135"/>
      <c r="J572" s="134"/>
      <c r="K572" s="134"/>
      <c r="L572" s="134"/>
      <c r="M572" s="134"/>
    </row>
    <row r="573" spans="4:13">
      <c r="D573" s="134"/>
      <c r="E573" s="134"/>
      <c r="F573" s="135"/>
      <c r="G573" s="134"/>
      <c r="H573" s="134"/>
      <c r="I573" s="135"/>
      <c r="J573" s="134"/>
      <c r="K573" s="134"/>
      <c r="L573" s="134"/>
      <c r="M573" s="134"/>
    </row>
    <row r="574" spans="4:13">
      <c r="D574" s="134"/>
      <c r="E574" s="134"/>
      <c r="F574" s="135"/>
      <c r="G574" s="134"/>
      <c r="H574" s="134"/>
      <c r="I574" s="135"/>
      <c r="J574" s="134"/>
      <c r="K574" s="134"/>
      <c r="L574" s="134"/>
      <c r="M574" s="134"/>
    </row>
    <row r="575" spans="4:13">
      <c r="D575" s="134"/>
      <c r="E575" s="134"/>
      <c r="F575" s="135"/>
      <c r="G575" s="134"/>
      <c r="H575" s="134"/>
      <c r="I575" s="135"/>
      <c r="J575" s="134"/>
      <c r="K575" s="134"/>
      <c r="L575" s="134"/>
      <c r="M575" s="134"/>
    </row>
    <row r="576" spans="4:13">
      <c r="D576" s="134"/>
      <c r="E576" s="134"/>
      <c r="F576" s="135"/>
      <c r="G576" s="134"/>
      <c r="H576" s="134"/>
      <c r="I576" s="135"/>
      <c r="J576" s="134"/>
      <c r="K576" s="134"/>
      <c r="L576" s="134"/>
      <c r="M576" s="134"/>
    </row>
    <row r="577" spans="4:13">
      <c r="D577" s="134"/>
      <c r="E577" s="134"/>
      <c r="F577" s="135"/>
      <c r="G577" s="134"/>
      <c r="H577" s="134"/>
      <c r="I577" s="135"/>
      <c r="J577" s="134"/>
      <c r="K577" s="134"/>
      <c r="L577" s="134"/>
      <c r="M577" s="134"/>
    </row>
    <row r="578" spans="4:13">
      <c r="D578" s="134"/>
      <c r="E578" s="134"/>
      <c r="F578" s="135"/>
      <c r="G578" s="134"/>
      <c r="H578" s="134"/>
      <c r="I578" s="135"/>
      <c r="J578" s="134"/>
      <c r="K578" s="134"/>
      <c r="L578" s="134"/>
      <c r="M578" s="134"/>
    </row>
    <row r="579" spans="4:13">
      <c r="D579" s="134"/>
      <c r="E579" s="134"/>
      <c r="F579" s="135"/>
      <c r="G579" s="134"/>
      <c r="H579" s="134"/>
      <c r="I579" s="135"/>
      <c r="J579" s="134"/>
      <c r="K579" s="134"/>
      <c r="L579" s="134"/>
      <c r="M579" s="134"/>
    </row>
    <row r="580" spans="4:13">
      <c r="D580" s="134"/>
      <c r="E580" s="134"/>
      <c r="F580" s="135"/>
      <c r="G580" s="134"/>
      <c r="H580" s="134"/>
      <c r="I580" s="135"/>
      <c r="J580" s="134"/>
      <c r="K580" s="134"/>
      <c r="L580" s="134"/>
      <c r="M580" s="134"/>
    </row>
    <row r="581" spans="4:13">
      <c r="D581" s="134"/>
      <c r="E581" s="134"/>
      <c r="F581" s="135"/>
      <c r="G581" s="134"/>
      <c r="H581" s="134"/>
      <c r="I581" s="135"/>
      <c r="J581" s="134"/>
      <c r="K581" s="134"/>
      <c r="L581" s="134"/>
      <c r="M581" s="134"/>
    </row>
    <row r="582" spans="4:13">
      <c r="D582" s="134"/>
      <c r="E582" s="134"/>
      <c r="F582" s="135"/>
      <c r="G582" s="134"/>
      <c r="H582" s="134"/>
      <c r="I582" s="135"/>
      <c r="J582" s="134"/>
      <c r="K582" s="134"/>
      <c r="L582" s="134"/>
      <c r="M582" s="134"/>
    </row>
    <row r="583" spans="4:13">
      <c r="D583" s="134"/>
      <c r="E583" s="134"/>
      <c r="F583" s="135"/>
      <c r="G583" s="134"/>
      <c r="H583" s="134"/>
      <c r="I583" s="135"/>
      <c r="J583" s="134"/>
      <c r="K583" s="134"/>
      <c r="L583" s="134"/>
      <c r="M583" s="134"/>
    </row>
    <row r="584" spans="4:13">
      <c r="D584" s="134"/>
      <c r="E584" s="134"/>
      <c r="F584" s="135"/>
      <c r="G584" s="134"/>
      <c r="H584" s="134"/>
      <c r="I584" s="135"/>
      <c r="J584" s="134"/>
      <c r="K584" s="134"/>
      <c r="L584" s="134"/>
      <c r="M584" s="134"/>
    </row>
    <row r="585" spans="4:13">
      <c r="D585" s="134"/>
      <c r="E585" s="134"/>
      <c r="F585" s="135"/>
      <c r="G585" s="134"/>
      <c r="H585" s="134"/>
      <c r="I585" s="135"/>
      <c r="J585" s="134"/>
      <c r="K585" s="134"/>
      <c r="L585" s="134"/>
      <c r="M585" s="134"/>
    </row>
    <row r="586" spans="4:13">
      <c r="D586" s="134"/>
      <c r="E586" s="134"/>
      <c r="F586" s="135"/>
      <c r="G586" s="134"/>
      <c r="H586" s="134"/>
      <c r="I586" s="135"/>
      <c r="J586" s="134"/>
      <c r="K586" s="134"/>
      <c r="L586" s="134"/>
      <c r="M586" s="134"/>
    </row>
    <row r="587" spans="4:13">
      <c r="D587" s="134"/>
      <c r="E587" s="134"/>
      <c r="F587" s="135"/>
      <c r="G587" s="134"/>
      <c r="H587" s="134"/>
      <c r="I587" s="135"/>
      <c r="J587" s="134"/>
      <c r="K587" s="134"/>
      <c r="L587" s="134"/>
      <c r="M587" s="134"/>
    </row>
    <row r="588" spans="4:13">
      <c r="D588" s="134"/>
      <c r="E588" s="134"/>
      <c r="F588" s="135"/>
      <c r="G588" s="134"/>
      <c r="H588" s="134"/>
      <c r="I588" s="135"/>
      <c r="J588" s="134"/>
      <c r="K588" s="134"/>
      <c r="L588" s="134"/>
      <c r="M588" s="134"/>
    </row>
    <row r="589" spans="4:13">
      <c r="D589" s="134"/>
      <c r="E589" s="134"/>
      <c r="F589" s="135"/>
      <c r="G589" s="134"/>
      <c r="H589" s="134"/>
      <c r="I589" s="135"/>
      <c r="J589" s="134"/>
      <c r="K589" s="134"/>
      <c r="L589" s="134"/>
      <c r="M589" s="134"/>
    </row>
    <row r="590" spans="4:13">
      <c r="D590" s="134"/>
      <c r="E590" s="134"/>
      <c r="F590" s="135"/>
      <c r="G590" s="134"/>
      <c r="H590" s="134"/>
      <c r="I590" s="135"/>
      <c r="J590" s="134"/>
      <c r="K590" s="134"/>
      <c r="L590" s="134"/>
      <c r="M590" s="134"/>
    </row>
    <row r="591" spans="4:13">
      <c r="D591" s="134"/>
      <c r="E591" s="134"/>
      <c r="F591" s="135"/>
      <c r="G591" s="134"/>
      <c r="H591" s="134"/>
      <c r="I591" s="135"/>
      <c r="J591" s="134"/>
      <c r="K591" s="134"/>
      <c r="L591" s="134"/>
      <c r="M591" s="134"/>
    </row>
    <row r="592" spans="4:13">
      <c r="D592" s="134"/>
      <c r="E592" s="134"/>
      <c r="F592" s="135"/>
      <c r="G592" s="134"/>
      <c r="H592" s="134"/>
      <c r="I592" s="135"/>
      <c r="J592" s="134"/>
      <c r="K592" s="134"/>
      <c r="L592" s="134"/>
      <c r="M592" s="134"/>
    </row>
    <row r="593" spans="4:13">
      <c r="D593" s="134"/>
      <c r="E593" s="134"/>
      <c r="F593" s="135"/>
      <c r="G593" s="134"/>
      <c r="H593" s="134"/>
      <c r="I593" s="135"/>
      <c r="J593" s="134"/>
      <c r="K593" s="134"/>
      <c r="L593" s="134"/>
      <c r="M593" s="134"/>
    </row>
    <row r="594" spans="4:13">
      <c r="D594" s="134"/>
      <c r="E594" s="134"/>
      <c r="F594" s="135"/>
      <c r="G594" s="134"/>
      <c r="H594" s="134"/>
      <c r="I594" s="135"/>
      <c r="J594" s="134"/>
      <c r="K594" s="134"/>
      <c r="L594" s="134"/>
      <c r="M594" s="134"/>
    </row>
    <row r="595" spans="4:13">
      <c r="D595" s="134"/>
      <c r="E595" s="134"/>
      <c r="F595" s="135"/>
      <c r="G595" s="134"/>
      <c r="H595" s="134"/>
      <c r="I595" s="135"/>
      <c r="J595" s="134"/>
      <c r="K595" s="134"/>
      <c r="L595" s="134"/>
      <c r="M595" s="134"/>
    </row>
    <row r="596" spans="4:13">
      <c r="D596" s="134"/>
      <c r="E596" s="134"/>
      <c r="F596" s="135"/>
      <c r="G596" s="134"/>
      <c r="H596" s="134"/>
      <c r="I596" s="135"/>
      <c r="J596" s="134"/>
      <c r="K596" s="134"/>
      <c r="L596" s="134"/>
      <c r="M596" s="134"/>
    </row>
    <row r="597" spans="4:13">
      <c r="D597" s="134"/>
      <c r="E597" s="134"/>
      <c r="F597" s="135"/>
      <c r="G597" s="134"/>
      <c r="H597" s="134"/>
      <c r="I597" s="135"/>
      <c r="J597" s="134"/>
      <c r="K597" s="134"/>
      <c r="L597" s="134"/>
      <c r="M597" s="134"/>
    </row>
    <row r="598" spans="4:13">
      <c r="D598" s="134"/>
      <c r="E598" s="134"/>
      <c r="F598" s="135"/>
      <c r="G598" s="134"/>
      <c r="H598" s="134"/>
      <c r="I598" s="135"/>
      <c r="J598" s="134"/>
      <c r="K598" s="134"/>
      <c r="L598" s="134"/>
      <c r="M598" s="134"/>
    </row>
    <row r="599" spans="4:13">
      <c r="D599" s="134"/>
      <c r="E599" s="134"/>
      <c r="F599" s="135"/>
      <c r="G599" s="134"/>
      <c r="H599" s="134"/>
      <c r="I599" s="135"/>
      <c r="J599" s="134"/>
      <c r="K599" s="134"/>
      <c r="L599" s="134"/>
      <c r="M599" s="134"/>
    </row>
    <row r="600" spans="4:13">
      <c r="D600" s="134"/>
      <c r="E600" s="134"/>
      <c r="F600" s="135"/>
      <c r="G600" s="134"/>
      <c r="H600" s="134"/>
      <c r="I600" s="135"/>
      <c r="J600" s="134"/>
      <c r="K600" s="134"/>
      <c r="L600" s="134"/>
      <c r="M600" s="134"/>
    </row>
    <row r="601" spans="4:13">
      <c r="D601" s="134"/>
      <c r="E601" s="134"/>
      <c r="F601" s="135"/>
      <c r="G601" s="134"/>
      <c r="H601" s="134"/>
      <c r="I601" s="135"/>
      <c r="J601" s="134"/>
      <c r="K601" s="134"/>
      <c r="L601" s="134"/>
      <c r="M601" s="134"/>
    </row>
    <row r="602" spans="4:13">
      <c r="D602" s="134"/>
      <c r="E602" s="134"/>
      <c r="F602" s="135"/>
      <c r="G602" s="134"/>
      <c r="H602" s="134"/>
      <c r="I602" s="135"/>
      <c r="J602" s="134"/>
      <c r="K602" s="134"/>
      <c r="L602" s="134"/>
      <c r="M602" s="134"/>
    </row>
    <row r="603" spans="4:13">
      <c r="D603" s="134"/>
      <c r="E603" s="134"/>
      <c r="F603" s="135"/>
      <c r="G603" s="134"/>
      <c r="H603" s="134"/>
      <c r="I603" s="135"/>
      <c r="J603" s="134"/>
      <c r="K603" s="134"/>
      <c r="L603" s="134"/>
      <c r="M603" s="134"/>
    </row>
    <row r="604" spans="4:13">
      <c r="D604" s="134"/>
      <c r="E604" s="134"/>
      <c r="F604" s="135"/>
      <c r="G604" s="134"/>
      <c r="H604" s="134"/>
      <c r="I604" s="135"/>
      <c r="J604" s="134"/>
      <c r="K604" s="134"/>
      <c r="L604" s="134"/>
      <c r="M604" s="134"/>
    </row>
    <row r="605" spans="4:13">
      <c r="D605" s="134"/>
      <c r="E605" s="134"/>
      <c r="F605" s="135"/>
      <c r="G605" s="134"/>
      <c r="H605" s="134"/>
      <c r="I605" s="135"/>
      <c r="J605" s="134"/>
      <c r="K605" s="134"/>
      <c r="L605" s="134"/>
      <c r="M605" s="134"/>
    </row>
    <row r="606" spans="4:13">
      <c r="D606" s="134"/>
      <c r="E606" s="134"/>
      <c r="F606" s="135"/>
      <c r="G606" s="134"/>
      <c r="H606" s="134"/>
      <c r="I606" s="135"/>
      <c r="J606" s="134"/>
      <c r="K606" s="134"/>
      <c r="L606" s="134"/>
      <c r="M606" s="134"/>
    </row>
    <row r="607" spans="4:13">
      <c r="D607" s="134"/>
      <c r="E607" s="134"/>
      <c r="F607" s="135"/>
      <c r="G607" s="134"/>
      <c r="H607" s="134"/>
      <c r="I607" s="135"/>
      <c r="J607" s="134"/>
      <c r="K607" s="134"/>
      <c r="L607" s="134"/>
      <c r="M607" s="134"/>
    </row>
    <row r="608" spans="4:13">
      <c r="D608" s="134"/>
      <c r="E608" s="134"/>
      <c r="F608" s="135"/>
      <c r="G608" s="134"/>
      <c r="H608" s="134"/>
      <c r="I608" s="135"/>
      <c r="J608" s="134"/>
      <c r="K608" s="134"/>
      <c r="L608" s="134"/>
      <c r="M608" s="134"/>
    </row>
    <row r="609" spans="4:13">
      <c r="D609" s="134"/>
      <c r="E609" s="134"/>
      <c r="F609" s="135"/>
      <c r="G609" s="134"/>
      <c r="H609" s="134"/>
      <c r="I609" s="135"/>
      <c r="J609" s="134"/>
      <c r="K609" s="134"/>
      <c r="L609" s="134"/>
      <c r="M609" s="134"/>
    </row>
    <row r="610" spans="4:13">
      <c r="D610" s="134"/>
      <c r="E610" s="134"/>
      <c r="F610" s="135"/>
      <c r="G610" s="134"/>
      <c r="H610" s="134"/>
      <c r="I610" s="135"/>
      <c r="J610" s="134"/>
      <c r="K610" s="134"/>
      <c r="L610" s="134"/>
      <c r="M610" s="134"/>
    </row>
    <row r="611" spans="4:13">
      <c r="D611" s="134"/>
      <c r="E611" s="134"/>
      <c r="F611" s="135"/>
      <c r="G611" s="134"/>
      <c r="H611" s="134"/>
      <c r="I611" s="135"/>
      <c r="J611" s="134"/>
      <c r="K611" s="134"/>
      <c r="L611" s="134"/>
      <c r="M611" s="134"/>
    </row>
    <row r="612" spans="4:13">
      <c r="D612" s="134"/>
      <c r="E612" s="134"/>
      <c r="F612" s="135"/>
      <c r="G612" s="134"/>
      <c r="H612" s="134"/>
      <c r="I612" s="135"/>
      <c r="J612" s="134"/>
      <c r="K612" s="134"/>
      <c r="L612" s="134"/>
      <c r="M612" s="134"/>
    </row>
    <row r="613" spans="4:13">
      <c r="D613" s="134"/>
      <c r="E613" s="134"/>
      <c r="F613" s="135"/>
      <c r="G613" s="134"/>
      <c r="H613" s="134"/>
      <c r="I613" s="135"/>
      <c r="J613" s="134"/>
      <c r="K613" s="134"/>
      <c r="L613" s="134"/>
      <c r="M613" s="134"/>
    </row>
    <row r="614" spans="4:13">
      <c r="D614" s="134"/>
      <c r="E614" s="134"/>
      <c r="F614" s="135"/>
      <c r="G614" s="134"/>
      <c r="H614" s="134"/>
      <c r="I614" s="135"/>
      <c r="J614" s="134"/>
      <c r="K614" s="134"/>
      <c r="L614" s="134"/>
      <c r="M614" s="134"/>
    </row>
    <row r="615" spans="4:13">
      <c r="D615" s="134"/>
      <c r="E615" s="134"/>
      <c r="F615" s="135"/>
      <c r="G615" s="134"/>
      <c r="H615" s="134"/>
      <c r="I615" s="135"/>
      <c r="J615" s="134"/>
      <c r="K615" s="134"/>
      <c r="L615" s="134"/>
      <c r="M615" s="134"/>
    </row>
    <row r="616" spans="4:13">
      <c r="D616" s="134"/>
      <c r="E616" s="134"/>
      <c r="F616" s="135"/>
      <c r="G616" s="134"/>
      <c r="H616" s="134"/>
      <c r="I616" s="135"/>
      <c r="J616" s="134"/>
      <c r="K616" s="134"/>
      <c r="L616" s="134"/>
      <c r="M616" s="134"/>
    </row>
    <row r="617" spans="4:13">
      <c r="D617" s="134"/>
      <c r="E617" s="134"/>
      <c r="F617" s="135"/>
      <c r="G617" s="134"/>
      <c r="H617" s="134"/>
      <c r="I617" s="135"/>
      <c r="J617" s="134"/>
      <c r="K617" s="134"/>
      <c r="L617" s="134"/>
      <c r="M617" s="134"/>
    </row>
    <row r="618" spans="4:13">
      <c r="D618" s="134"/>
      <c r="E618" s="134"/>
      <c r="F618" s="135"/>
      <c r="G618" s="134"/>
      <c r="H618" s="134"/>
      <c r="I618" s="135"/>
      <c r="J618" s="134"/>
      <c r="K618" s="134"/>
      <c r="L618" s="134"/>
      <c r="M618" s="134"/>
    </row>
    <row r="619" spans="4:13">
      <c r="D619" s="134"/>
      <c r="E619" s="134"/>
      <c r="F619" s="135"/>
      <c r="G619" s="134"/>
      <c r="H619" s="134"/>
      <c r="I619" s="135"/>
      <c r="J619" s="134"/>
      <c r="K619" s="134"/>
      <c r="L619" s="134"/>
      <c r="M619" s="134"/>
    </row>
    <row r="620" spans="4:13">
      <c r="D620" s="134"/>
      <c r="E620" s="134"/>
      <c r="F620" s="135"/>
      <c r="G620" s="134"/>
      <c r="H620" s="134"/>
      <c r="I620" s="135"/>
      <c r="J620" s="134"/>
      <c r="K620" s="134"/>
      <c r="L620" s="134"/>
      <c r="M620" s="134"/>
    </row>
    <row r="621" spans="4:13">
      <c r="D621" s="134"/>
      <c r="E621" s="134"/>
      <c r="F621" s="135"/>
      <c r="G621" s="134"/>
      <c r="H621" s="134"/>
      <c r="I621" s="135"/>
      <c r="J621" s="134"/>
      <c r="K621" s="134"/>
      <c r="L621" s="134"/>
      <c r="M621" s="134"/>
    </row>
    <row r="622" spans="4:13">
      <c r="D622" s="134"/>
      <c r="E622" s="134"/>
      <c r="F622" s="135"/>
      <c r="G622" s="134"/>
      <c r="H622" s="134"/>
      <c r="I622" s="135"/>
      <c r="J622" s="134"/>
      <c r="K622" s="134"/>
      <c r="L622" s="134"/>
      <c r="M622" s="134"/>
    </row>
    <row r="623" spans="4:13">
      <c r="D623" s="134"/>
      <c r="E623" s="134"/>
      <c r="F623" s="135"/>
      <c r="G623" s="134"/>
      <c r="H623" s="134"/>
      <c r="I623" s="135"/>
      <c r="J623" s="134"/>
      <c r="K623" s="134"/>
      <c r="L623" s="134"/>
      <c r="M623" s="134"/>
    </row>
    <row r="624" spans="4:13">
      <c r="D624" s="134"/>
      <c r="E624" s="134"/>
      <c r="F624" s="135"/>
      <c r="G624" s="134"/>
      <c r="H624" s="134"/>
      <c r="I624" s="135"/>
      <c r="J624" s="134"/>
      <c r="K624" s="134"/>
      <c r="L624" s="134"/>
      <c r="M624" s="134"/>
    </row>
    <row r="625" spans="4:13">
      <c r="D625" s="134"/>
      <c r="E625" s="134"/>
      <c r="F625" s="135"/>
      <c r="G625" s="134"/>
      <c r="H625" s="134"/>
      <c r="I625" s="135"/>
      <c r="J625" s="134"/>
      <c r="K625" s="134"/>
      <c r="L625" s="134"/>
      <c r="M625" s="134"/>
    </row>
    <row r="626" spans="4:13">
      <c r="D626" s="134"/>
      <c r="E626" s="134"/>
      <c r="F626" s="135"/>
      <c r="G626" s="134"/>
      <c r="H626" s="134"/>
      <c r="I626" s="135"/>
      <c r="J626" s="134"/>
      <c r="K626" s="134"/>
      <c r="L626" s="134"/>
      <c r="M626" s="134"/>
    </row>
    <row r="627" spans="4:13">
      <c r="D627" s="134"/>
      <c r="E627" s="134"/>
      <c r="F627" s="135"/>
      <c r="G627" s="134"/>
      <c r="H627" s="134"/>
      <c r="I627" s="135"/>
      <c r="J627" s="134"/>
      <c r="K627" s="134"/>
      <c r="L627" s="134"/>
      <c r="M627" s="134"/>
    </row>
    <row r="628" spans="4:13">
      <c r="D628" s="134"/>
      <c r="E628" s="134"/>
      <c r="F628" s="135"/>
      <c r="G628" s="134"/>
      <c r="H628" s="134"/>
      <c r="I628" s="135"/>
      <c r="J628" s="134"/>
      <c r="K628" s="134"/>
      <c r="L628" s="134"/>
      <c r="M628" s="134"/>
    </row>
    <row r="629" spans="4:13">
      <c r="D629" s="134"/>
      <c r="E629" s="134"/>
      <c r="F629" s="135"/>
      <c r="G629" s="134"/>
      <c r="H629" s="134"/>
      <c r="I629" s="135"/>
      <c r="J629" s="134"/>
      <c r="K629" s="134"/>
      <c r="L629" s="134"/>
      <c r="M629" s="134"/>
    </row>
    <row r="630" spans="4:13">
      <c r="D630" s="134"/>
      <c r="E630" s="134"/>
      <c r="F630" s="135"/>
      <c r="G630" s="134"/>
      <c r="H630" s="134"/>
      <c r="I630" s="135"/>
      <c r="J630" s="134"/>
      <c r="K630" s="134"/>
      <c r="L630" s="134"/>
      <c r="M630" s="134"/>
    </row>
    <row r="631" spans="4:13">
      <c r="D631" s="134"/>
      <c r="E631" s="134"/>
      <c r="F631" s="135"/>
      <c r="G631" s="134"/>
      <c r="H631" s="134"/>
      <c r="I631" s="135"/>
      <c r="J631" s="134"/>
      <c r="K631" s="134"/>
      <c r="L631" s="134"/>
      <c r="M631" s="134"/>
    </row>
    <row r="632" spans="4:13">
      <c r="D632" s="134"/>
      <c r="E632" s="134"/>
      <c r="F632" s="135"/>
      <c r="G632" s="134"/>
      <c r="H632" s="134"/>
      <c r="I632" s="135"/>
      <c r="J632" s="134"/>
      <c r="K632" s="134"/>
      <c r="L632" s="134"/>
      <c r="M632" s="134"/>
    </row>
    <row r="633" spans="4:13">
      <c r="D633" s="134"/>
      <c r="E633" s="134"/>
      <c r="F633" s="135"/>
      <c r="G633" s="134"/>
      <c r="H633" s="134"/>
      <c r="I633" s="135"/>
      <c r="J633" s="134"/>
      <c r="K633" s="134"/>
      <c r="L633" s="134"/>
      <c r="M633" s="134"/>
    </row>
    <row r="634" spans="4:13">
      <c r="D634" s="134"/>
      <c r="E634" s="134"/>
      <c r="F634" s="135"/>
      <c r="G634" s="134"/>
      <c r="H634" s="134"/>
      <c r="I634" s="135"/>
      <c r="J634" s="134"/>
      <c r="K634" s="134"/>
      <c r="L634" s="134"/>
      <c r="M634" s="134"/>
    </row>
    <row r="635" spans="4:13">
      <c r="D635" s="134"/>
      <c r="E635" s="134"/>
      <c r="F635" s="135"/>
      <c r="G635" s="134"/>
      <c r="H635" s="134"/>
      <c r="I635" s="135"/>
      <c r="J635" s="134"/>
      <c r="K635" s="134"/>
      <c r="L635" s="134"/>
      <c r="M635" s="134"/>
    </row>
    <row r="636" spans="4:13">
      <c r="D636" s="134"/>
      <c r="E636" s="134"/>
      <c r="F636" s="135"/>
      <c r="G636" s="134"/>
      <c r="H636" s="134"/>
      <c r="I636" s="135"/>
      <c r="J636" s="134"/>
      <c r="K636" s="134"/>
      <c r="L636" s="134"/>
      <c r="M636" s="134"/>
    </row>
    <row r="637" spans="4:13">
      <c r="D637" s="134"/>
      <c r="E637" s="134"/>
      <c r="F637" s="135"/>
      <c r="G637" s="134"/>
      <c r="H637" s="134"/>
      <c r="I637" s="135"/>
      <c r="J637" s="134"/>
      <c r="K637" s="134"/>
      <c r="L637" s="134"/>
      <c r="M637" s="134"/>
    </row>
    <row r="638" spans="4:13">
      <c r="D638" s="134"/>
      <c r="E638" s="134"/>
      <c r="F638" s="135"/>
      <c r="G638" s="134"/>
      <c r="H638" s="134"/>
      <c r="I638" s="135"/>
      <c r="J638" s="134"/>
      <c r="K638" s="134"/>
      <c r="L638" s="134"/>
      <c r="M638" s="134"/>
    </row>
    <row r="639" spans="4:13">
      <c r="D639" s="134"/>
      <c r="E639" s="134"/>
      <c r="F639" s="135"/>
      <c r="G639" s="134"/>
      <c r="H639" s="134"/>
      <c r="I639" s="135"/>
      <c r="J639" s="134"/>
      <c r="K639" s="134"/>
      <c r="L639" s="134"/>
      <c r="M639" s="134"/>
    </row>
    <row r="640" spans="4:13">
      <c r="D640" s="134"/>
      <c r="E640" s="134"/>
      <c r="F640" s="135"/>
      <c r="G640" s="134"/>
      <c r="H640" s="134"/>
      <c r="I640" s="135"/>
      <c r="J640" s="134"/>
      <c r="K640" s="134"/>
      <c r="L640" s="134"/>
      <c r="M640" s="134"/>
    </row>
    <row r="641" spans="4:13">
      <c r="D641" s="134"/>
      <c r="E641" s="134"/>
      <c r="F641" s="135"/>
      <c r="G641" s="134"/>
      <c r="H641" s="134"/>
      <c r="I641" s="135"/>
      <c r="J641" s="134"/>
      <c r="K641" s="134"/>
      <c r="L641" s="134"/>
      <c r="M641" s="134"/>
    </row>
    <row r="642" spans="4:13">
      <c r="D642" s="134"/>
      <c r="E642" s="134"/>
      <c r="F642" s="135"/>
      <c r="G642" s="134"/>
      <c r="H642" s="134"/>
      <c r="I642" s="135"/>
      <c r="J642" s="134"/>
      <c r="K642" s="134"/>
      <c r="L642" s="134"/>
      <c r="M642" s="134"/>
    </row>
    <row r="643" spans="4:13">
      <c r="D643" s="134"/>
      <c r="E643" s="134"/>
      <c r="F643" s="135"/>
      <c r="G643" s="134"/>
      <c r="H643" s="134"/>
      <c r="I643" s="135"/>
      <c r="J643" s="134"/>
      <c r="K643" s="134"/>
      <c r="L643" s="134"/>
      <c r="M643" s="134"/>
    </row>
    <row r="644" spans="4:13">
      <c r="D644" s="134"/>
      <c r="E644" s="134"/>
      <c r="F644" s="135"/>
      <c r="G644" s="134"/>
      <c r="H644" s="134"/>
      <c r="I644" s="135"/>
      <c r="J644" s="134"/>
      <c r="K644" s="134"/>
      <c r="L644" s="134"/>
      <c r="M644" s="134"/>
    </row>
    <row r="645" spans="4:13">
      <c r="D645" s="134"/>
      <c r="E645" s="134"/>
      <c r="F645" s="135"/>
      <c r="G645" s="134"/>
      <c r="H645" s="134"/>
      <c r="I645" s="135"/>
      <c r="J645" s="134"/>
      <c r="K645" s="134"/>
      <c r="L645" s="134"/>
      <c r="M645" s="134"/>
    </row>
    <row r="646" spans="4:13">
      <c r="D646" s="134"/>
      <c r="E646" s="134"/>
      <c r="F646" s="135"/>
      <c r="G646" s="134"/>
      <c r="H646" s="134"/>
      <c r="I646" s="135"/>
      <c r="J646" s="134"/>
      <c r="K646" s="134"/>
      <c r="L646" s="134"/>
      <c r="M646" s="134"/>
    </row>
    <row r="647" spans="4:13">
      <c r="D647" s="134"/>
      <c r="E647" s="134"/>
      <c r="F647" s="135"/>
      <c r="G647" s="134"/>
      <c r="H647" s="134"/>
      <c r="I647" s="135"/>
      <c r="J647" s="134"/>
      <c r="K647" s="134"/>
      <c r="L647" s="134"/>
      <c r="M647" s="134"/>
    </row>
    <row r="648" spans="4:13">
      <c r="D648" s="134"/>
      <c r="E648" s="134"/>
      <c r="F648" s="135"/>
      <c r="G648" s="134"/>
      <c r="H648" s="134"/>
      <c r="I648" s="135"/>
      <c r="J648" s="134"/>
      <c r="K648" s="134"/>
      <c r="L648" s="134"/>
      <c r="M648" s="134"/>
    </row>
    <row r="649" spans="4:13">
      <c r="D649" s="134"/>
      <c r="E649" s="134"/>
      <c r="F649" s="135"/>
      <c r="G649" s="134"/>
      <c r="H649" s="134"/>
      <c r="I649" s="135"/>
      <c r="J649" s="134"/>
      <c r="K649" s="134"/>
      <c r="L649" s="134"/>
      <c r="M649" s="134"/>
    </row>
    <row r="650" spans="4:13">
      <c r="D650" s="134"/>
      <c r="E650" s="134"/>
      <c r="F650" s="135"/>
      <c r="G650" s="134"/>
      <c r="H650" s="134"/>
      <c r="I650" s="135"/>
      <c r="J650" s="134"/>
      <c r="K650" s="134"/>
      <c r="L650" s="134"/>
      <c r="M650" s="134"/>
    </row>
    <row r="651" spans="4:13">
      <c r="D651" s="134"/>
      <c r="E651" s="134"/>
      <c r="F651" s="135"/>
      <c r="G651" s="134"/>
      <c r="H651" s="134"/>
      <c r="I651" s="135"/>
      <c r="J651" s="134"/>
      <c r="K651" s="134"/>
      <c r="L651" s="134"/>
      <c r="M651" s="134"/>
    </row>
    <row r="652" spans="4:13">
      <c r="D652" s="134"/>
      <c r="E652" s="134"/>
      <c r="F652" s="135"/>
      <c r="G652" s="134"/>
      <c r="H652" s="134"/>
      <c r="I652" s="135"/>
      <c r="J652" s="134"/>
      <c r="K652" s="134"/>
      <c r="L652" s="134"/>
      <c r="M652" s="134"/>
    </row>
    <row r="653" spans="4:13">
      <c r="D653" s="134"/>
      <c r="E653" s="134"/>
      <c r="F653" s="135"/>
      <c r="G653" s="134"/>
      <c r="H653" s="134"/>
      <c r="I653" s="135"/>
      <c r="J653" s="134"/>
      <c r="K653" s="134"/>
      <c r="L653" s="134"/>
      <c r="M653" s="134"/>
    </row>
    <row r="654" spans="4:13">
      <c r="D654" s="134"/>
      <c r="E654" s="134"/>
      <c r="F654" s="135"/>
      <c r="G654" s="134"/>
      <c r="H654" s="134"/>
      <c r="I654" s="135"/>
      <c r="J654" s="134"/>
      <c r="K654" s="134"/>
      <c r="L654" s="134"/>
      <c r="M654" s="134"/>
    </row>
    <row r="655" spans="4:13">
      <c r="D655" s="134"/>
      <c r="E655" s="134"/>
      <c r="F655" s="135"/>
      <c r="G655" s="134"/>
      <c r="H655" s="134"/>
      <c r="I655" s="135"/>
      <c r="J655" s="134"/>
      <c r="K655" s="134"/>
      <c r="L655" s="134"/>
      <c r="M655" s="134"/>
    </row>
    <row r="656" spans="4:13">
      <c r="D656" s="134"/>
      <c r="E656" s="134"/>
      <c r="F656" s="135"/>
      <c r="G656" s="134"/>
      <c r="H656" s="134"/>
      <c r="I656" s="135"/>
      <c r="J656" s="134"/>
      <c r="K656" s="134"/>
      <c r="L656" s="134"/>
      <c r="M656" s="134"/>
    </row>
    <row r="657" spans="4:13">
      <c r="D657" s="134"/>
      <c r="E657" s="134"/>
      <c r="F657" s="135"/>
      <c r="G657" s="134"/>
      <c r="H657" s="134"/>
      <c r="I657" s="135"/>
      <c r="J657" s="134"/>
      <c r="K657" s="134"/>
      <c r="L657" s="134"/>
      <c r="M657" s="134"/>
    </row>
    <row r="658" spans="4:13">
      <c r="D658" s="134"/>
      <c r="E658" s="134"/>
      <c r="F658" s="135"/>
      <c r="G658" s="134"/>
      <c r="H658" s="134"/>
      <c r="I658" s="135"/>
      <c r="J658" s="134"/>
      <c r="K658" s="134"/>
      <c r="L658" s="134"/>
      <c r="M658" s="134"/>
    </row>
    <row r="659" spans="4:13">
      <c r="D659" s="134"/>
      <c r="E659" s="134"/>
      <c r="F659" s="135"/>
      <c r="G659" s="134"/>
      <c r="H659" s="134"/>
      <c r="I659" s="135"/>
      <c r="J659" s="134"/>
      <c r="K659" s="134"/>
      <c r="L659" s="134"/>
      <c r="M659" s="134"/>
    </row>
    <row r="660" spans="4:13">
      <c r="D660" s="134"/>
      <c r="E660" s="134"/>
      <c r="F660" s="135"/>
      <c r="G660" s="134"/>
      <c r="H660" s="134"/>
      <c r="I660" s="135"/>
      <c r="J660" s="134"/>
      <c r="K660" s="134"/>
      <c r="L660" s="134"/>
      <c r="M660" s="134"/>
    </row>
    <row r="661" spans="4:13">
      <c r="D661" s="134"/>
      <c r="E661" s="134"/>
      <c r="F661" s="135"/>
      <c r="G661" s="134"/>
      <c r="H661" s="134"/>
      <c r="I661" s="135"/>
      <c r="J661" s="134"/>
      <c r="K661" s="134"/>
      <c r="L661" s="134"/>
      <c r="M661" s="134"/>
    </row>
    <row r="662" spans="4:13">
      <c r="D662" s="134"/>
      <c r="E662" s="134"/>
      <c r="F662" s="135"/>
      <c r="G662" s="134"/>
      <c r="H662" s="134"/>
      <c r="I662" s="135"/>
      <c r="J662" s="134"/>
      <c r="K662" s="134"/>
      <c r="L662" s="134"/>
      <c r="M662" s="134"/>
    </row>
    <row r="663" spans="4:13">
      <c r="D663" s="134"/>
      <c r="E663" s="134"/>
      <c r="F663" s="135"/>
      <c r="G663" s="134"/>
      <c r="H663" s="134"/>
      <c r="I663" s="135"/>
      <c r="J663" s="134"/>
      <c r="K663" s="134"/>
      <c r="L663" s="134"/>
      <c r="M663" s="134"/>
    </row>
    <row r="664" spans="4:13">
      <c r="D664" s="134"/>
      <c r="E664" s="134"/>
      <c r="F664" s="135"/>
      <c r="G664" s="134"/>
      <c r="H664" s="134"/>
      <c r="I664" s="135"/>
      <c r="J664" s="134"/>
      <c r="K664" s="134"/>
      <c r="L664" s="134"/>
      <c r="M664" s="134"/>
    </row>
    <row r="665" spans="4:13">
      <c r="D665" s="134"/>
      <c r="E665" s="134"/>
      <c r="F665" s="135"/>
      <c r="G665" s="134"/>
      <c r="H665" s="134"/>
      <c r="I665" s="135"/>
      <c r="J665" s="134"/>
      <c r="K665" s="134"/>
      <c r="L665" s="134"/>
      <c r="M665" s="134"/>
    </row>
    <row r="666" spans="4:13">
      <c r="D666" s="134"/>
      <c r="E666" s="134"/>
      <c r="F666" s="135"/>
      <c r="G666" s="134"/>
      <c r="H666" s="134"/>
      <c r="I666" s="135"/>
      <c r="J666" s="134"/>
      <c r="K666" s="134"/>
      <c r="L666" s="134"/>
      <c r="M666" s="134"/>
    </row>
    <row r="667" spans="4:13">
      <c r="D667" s="134"/>
      <c r="E667" s="134"/>
      <c r="F667" s="135"/>
      <c r="G667" s="134"/>
      <c r="H667" s="134"/>
      <c r="I667" s="135"/>
      <c r="J667" s="134"/>
      <c r="K667" s="134"/>
      <c r="L667" s="134"/>
      <c r="M667" s="134"/>
    </row>
    <row r="668" spans="4:13">
      <c r="D668" s="134"/>
      <c r="E668" s="134"/>
      <c r="F668" s="135"/>
      <c r="G668" s="134"/>
      <c r="H668" s="134"/>
      <c r="I668" s="135"/>
      <c r="J668" s="134"/>
      <c r="K668" s="134"/>
      <c r="L668" s="134"/>
      <c r="M668" s="134"/>
    </row>
    <row r="669" spans="4:13">
      <c r="D669" s="134"/>
      <c r="E669" s="134"/>
      <c r="F669" s="135"/>
      <c r="G669" s="134"/>
      <c r="H669" s="134"/>
      <c r="I669" s="135"/>
      <c r="J669" s="134"/>
      <c r="K669" s="134"/>
      <c r="L669" s="134"/>
      <c r="M669" s="134"/>
    </row>
    <row r="670" spans="4:13">
      <c r="D670" s="134"/>
      <c r="E670" s="134"/>
      <c r="F670" s="135"/>
      <c r="G670" s="134"/>
      <c r="H670" s="134"/>
      <c r="I670" s="135"/>
      <c r="J670" s="134"/>
      <c r="K670" s="134"/>
      <c r="L670" s="134"/>
      <c r="M670" s="134"/>
    </row>
    <row r="671" spans="4:13">
      <c r="D671" s="134"/>
      <c r="E671" s="134"/>
      <c r="F671" s="135"/>
      <c r="G671" s="134"/>
      <c r="H671" s="134"/>
      <c r="I671" s="135"/>
      <c r="J671" s="134"/>
      <c r="K671" s="134"/>
      <c r="L671" s="134"/>
      <c r="M671" s="134"/>
    </row>
    <row r="672" spans="4:13">
      <c r="D672" s="134"/>
      <c r="E672" s="134"/>
      <c r="F672" s="135"/>
      <c r="G672" s="134"/>
      <c r="H672" s="134"/>
      <c r="I672" s="135"/>
      <c r="J672" s="134"/>
      <c r="K672" s="134"/>
      <c r="L672" s="134"/>
      <c r="M672" s="134"/>
    </row>
    <row r="673" spans="4:13">
      <c r="D673" s="134"/>
      <c r="E673" s="134"/>
      <c r="F673" s="135"/>
      <c r="G673" s="134"/>
      <c r="H673" s="134"/>
      <c r="I673" s="135"/>
      <c r="J673" s="134"/>
      <c r="K673" s="134"/>
      <c r="L673" s="134"/>
      <c r="M673" s="134"/>
    </row>
    <row r="674" spans="4:13">
      <c r="D674" s="134"/>
      <c r="E674" s="134"/>
      <c r="F674" s="135"/>
      <c r="G674" s="134"/>
      <c r="H674" s="134"/>
      <c r="I674" s="135"/>
      <c r="J674" s="134"/>
      <c r="K674" s="134"/>
      <c r="L674" s="134"/>
      <c r="M674" s="134"/>
    </row>
    <row r="675" spans="4:13">
      <c r="D675" s="134"/>
      <c r="E675" s="134"/>
      <c r="F675" s="135"/>
      <c r="G675" s="134"/>
      <c r="H675" s="134"/>
      <c r="I675" s="135"/>
      <c r="J675" s="134"/>
      <c r="K675" s="134"/>
      <c r="L675" s="134"/>
      <c r="M675" s="134"/>
    </row>
    <row r="676" spans="4:13">
      <c r="D676" s="134"/>
      <c r="E676" s="134"/>
      <c r="F676" s="135"/>
      <c r="G676" s="134"/>
      <c r="H676" s="134"/>
      <c r="I676" s="135"/>
      <c r="J676" s="134"/>
      <c r="K676" s="134"/>
      <c r="L676" s="134"/>
      <c r="M676" s="134"/>
    </row>
    <row r="677" spans="4:13">
      <c r="D677" s="134"/>
      <c r="E677" s="134"/>
      <c r="F677" s="135"/>
      <c r="G677" s="134"/>
      <c r="H677" s="134"/>
      <c r="I677" s="135"/>
      <c r="J677" s="134"/>
      <c r="K677" s="134"/>
      <c r="L677" s="134"/>
      <c r="M677" s="134"/>
    </row>
    <row r="678" spans="4:13">
      <c r="D678" s="134"/>
      <c r="E678" s="134"/>
      <c r="F678" s="135"/>
      <c r="G678" s="134"/>
      <c r="H678" s="134"/>
      <c r="I678" s="135"/>
      <c r="J678" s="134"/>
      <c r="K678" s="134"/>
      <c r="L678" s="134"/>
      <c r="M678" s="134"/>
    </row>
    <row r="679" spans="4:13">
      <c r="D679" s="134"/>
      <c r="E679" s="134"/>
      <c r="F679" s="135"/>
      <c r="G679" s="134"/>
      <c r="H679" s="134"/>
      <c r="I679" s="135"/>
      <c r="J679" s="134"/>
      <c r="K679" s="134"/>
      <c r="L679" s="134"/>
      <c r="M679" s="134"/>
    </row>
    <row r="680" spans="4:13">
      <c r="D680" s="134"/>
      <c r="E680" s="134"/>
      <c r="F680" s="135"/>
      <c r="G680" s="134"/>
      <c r="H680" s="134"/>
      <c r="I680" s="135"/>
      <c r="J680" s="134"/>
      <c r="K680" s="134"/>
      <c r="L680" s="134"/>
      <c r="M680" s="134"/>
    </row>
    <row r="681" spans="4:13">
      <c r="D681" s="134"/>
      <c r="E681" s="134"/>
      <c r="F681" s="135"/>
      <c r="G681" s="134"/>
      <c r="H681" s="134"/>
      <c r="I681" s="135"/>
      <c r="J681" s="134"/>
      <c r="K681" s="134"/>
      <c r="L681" s="134"/>
      <c r="M681" s="134"/>
    </row>
    <row r="682" spans="4:13">
      <c r="D682" s="134"/>
      <c r="E682" s="134"/>
      <c r="F682" s="135"/>
      <c r="G682" s="134"/>
      <c r="H682" s="134"/>
      <c r="I682" s="135"/>
      <c r="J682" s="134"/>
      <c r="K682" s="134"/>
      <c r="L682" s="134"/>
      <c r="M682" s="134"/>
    </row>
    <row r="683" spans="4:13">
      <c r="D683" s="134"/>
      <c r="E683" s="134"/>
      <c r="F683" s="135"/>
      <c r="G683" s="134"/>
      <c r="H683" s="134"/>
      <c r="I683" s="135"/>
      <c r="J683" s="134"/>
      <c r="K683" s="134"/>
      <c r="L683" s="134"/>
      <c r="M683" s="134"/>
    </row>
    <row r="684" spans="4:13">
      <c r="D684" s="134"/>
      <c r="E684" s="134"/>
      <c r="F684" s="135"/>
      <c r="G684" s="134"/>
      <c r="H684" s="134"/>
      <c r="I684" s="135"/>
      <c r="J684" s="134"/>
      <c r="K684" s="134"/>
      <c r="L684" s="134"/>
      <c r="M684" s="134"/>
    </row>
    <row r="685" spans="4:13">
      <c r="D685" s="134"/>
      <c r="E685" s="134"/>
      <c r="F685" s="135"/>
      <c r="G685" s="134"/>
      <c r="H685" s="134"/>
      <c r="I685" s="135"/>
      <c r="J685" s="134"/>
      <c r="K685" s="134"/>
      <c r="L685" s="134"/>
      <c r="M685" s="134"/>
    </row>
    <row r="686" spans="4:13">
      <c r="D686" s="134"/>
      <c r="E686" s="134"/>
      <c r="F686" s="135"/>
      <c r="G686" s="134"/>
      <c r="H686" s="134"/>
      <c r="I686" s="135"/>
      <c r="J686" s="134"/>
      <c r="K686" s="134"/>
      <c r="L686" s="134"/>
      <c r="M686" s="134"/>
    </row>
    <row r="687" spans="4:13">
      <c r="D687" s="134"/>
      <c r="E687" s="134"/>
      <c r="F687" s="135"/>
      <c r="G687" s="134"/>
      <c r="H687" s="134"/>
      <c r="I687" s="135"/>
      <c r="J687" s="134"/>
      <c r="K687" s="134"/>
      <c r="L687" s="134"/>
      <c r="M687" s="134"/>
    </row>
    <row r="688" spans="4:13">
      <c r="D688" s="134"/>
      <c r="E688" s="134"/>
      <c r="F688" s="135"/>
      <c r="G688" s="134"/>
      <c r="H688" s="134"/>
      <c r="I688" s="135"/>
      <c r="J688" s="134"/>
      <c r="K688" s="134"/>
      <c r="L688" s="134"/>
      <c r="M688" s="134"/>
    </row>
    <row r="689" spans="4:13">
      <c r="D689" s="134"/>
      <c r="E689" s="134"/>
      <c r="F689" s="135"/>
      <c r="G689" s="134"/>
      <c r="H689" s="134"/>
      <c r="I689" s="135"/>
      <c r="J689" s="134"/>
      <c r="K689" s="134"/>
      <c r="L689" s="134"/>
      <c r="M689" s="134"/>
    </row>
    <row r="690" spans="4:13">
      <c r="D690" s="134"/>
      <c r="E690" s="134"/>
      <c r="F690" s="135"/>
      <c r="G690" s="134"/>
      <c r="H690" s="134"/>
      <c r="I690" s="135"/>
      <c r="J690" s="134"/>
      <c r="K690" s="134"/>
      <c r="L690" s="134"/>
      <c r="M690" s="134"/>
    </row>
    <row r="691" spans="4:13">
      <c r="D691" s="134"/>
      <c r="E691" s="134"/>
      <c r="F691" s="135"/>
      <c r="G691" s="134"/>
      <c r="H691" s="134"/>
      <c r="I691" s="135"/>
      <c r="J691" s="134"/>
      <c r="K691" s="134"/>
      <c r="L691" s="134"/>
      <c r="M691" s="134"/>
    </row>
    <row r="692" spans="4:13">
      <c r="D692" s="134"/>
      <c r="E692" s="134"/>
      <c r="F692" s="135"/>
      <c r="G692" s="134"/>
      <c r="H692" s="134"/>
      <c r="I692" s="135"/>
      <c r="J692" s="134"/>
      <c r="K692" s="134"/>
      <c r="L692" s="134"/>
      <c r="M692" s="134"/>
    </row>
    <row r="693" spans="4:13">
      <c r="D693" s="134"/>
      <c r="E693" s="134"/>
      <c r="F693" s="135"/>
      <c r="G693" s="134"/>
      <c r="H693" s="134"/>
      <c r="I693" s="135"/>
      <c r="J693" s="134"/>
      <c r="K693" s="134"/>
      <c r="L693" s="134"/>
      <c r="M693" s="134"/>
    </row>
    <row r="694" spans="4:13">
      <c r="D694" s="134"/>
      <c r="E694" s="134"/>
      <c r="F694" s="135"/>
      <c r="G694" s="134"/>
      <c r="H694" s="134"/>
      <c r="I694" s="135"/>
      <c r="J694" s="134"/>
      <c r="K694" s="134"/>
      <c r="L694" s="134"/>
      <c r="M694" s="134"/>
    </row>
    <row r="695" spans="4:13">
      <c r="D695" s="134"/>
      <c r="E695" s="134"/>
      <c r="F695" s="135"/>
      <c r="G695" s="134"/>
      <c r="H695" s="134"/>
      <c r="I695" s="135"/>
      <c r="J695" s="134"/>
      <c r="K695" s="134"/>
      <c r="L695" s="134"/>
      <c r="M695" s="134"/>
    </row>
    <row r="696" spans="4:13">
      <c r="D696" s="134"/>
      <c r="E696" s="134"/>
      <c r="F696" s="135"/>
      <c r="G696" s="134"/>
      <c r="H696" s="134"/>
      <c r="I696" s="135"/>
      <c r="J696" s="134"/>
      <c r="K696" s="134"/>
      <c r="L696" s="134"/>
      <c r="M696" s="134"/>
    </row>
    <row r="697" spans="4:13">
      <c r="D697" s="134"/>
      <c r="E697" s="134"/>
      <c r="F697" s="135"/>
      <c r="G697" s="134"/>
      <c r="H697" s="134"/>
      <c r="I697" s="135"/>
      <c r="J697" s="134"/>
      <c r="K697" s="134"/>
      <c r="L697" s="134"/>
      <c r="M697" s="134"/>
    </row>
    <row r="698" spans="4:13">
      <c r="D698" s="134"/>
      <c r="E698" s="134"/>
      <c r="F698" s="135"/>
      <c r="G698" s="134"/>
      <c r="H698" s="134"/>
      <c r="I698" s="135"/>
      <c r="J698" s="134"/>
      <c r="K698" s="134"/>
      <c r="L698" s="134"/>
      <c r="M698" s="134"/>
    </row>
    <row r="699" spans="4:13">
      <c r="D699" s="134"/>
      <c r="E699" s="134"/>
      <c r="F699" s="135"/>
      <c r="G699" s="134"/>
      <c r="H699" s="134"/>
      <c r="I699" s="135"/>
      <c r="J699" s="134"/>
      <c r="K699" s="134"/>
      <c r="L699" s="134"/>
      <c r="M699" s="134"/>
    </row>
    <row r="700" spans="4:13">
      <c r="D700" s="134"/>
      <c r="E700" s="134"/>
      <c r="F700" s="135"/>
      <c r="G700" s="134"/>
      <c r="H700" s="134"/>
      <c r="I700" s="135"/>
      <c r="J700" s="134"/>
      <c r="K700" s="134"/>
      <c r="L700" s="134"/>
      <c r="M700" s="134"/>
    </row>
    <row r="701" spans="4:13">
      <c r="D701" s="134"/>
      <c r="E701" s="134"/>
      <c r="F701" s="135"/>
      <c r="G701" s="134"/>
      <c r="H701" s="134"/>
      <c r="I701" s="135"/>
      <c r="J701" s="134"/>
      <c r="K701" s="134"/>
      <c r="L701" s="134"/>
      <c r="M701" s="134"/>
    </row>
    <row r="702" spans="4:13">
      <c r="D702" s="134"/>
      <c r="E702" s="134"/>
      <c r="F702" s="135"/>
      <c r="G702" s="134"/>
      <c r="H702" s="134"/>
      <c r="I702" s="135"/>
      <c r="J702" s="134"/>
      <c r="K702" s="134"/>
      <c r="L702" s="134"/>
      <c r="M702" s="134"/>
    </row>
    <row r="703" spans="4:13">
      <c r="D703" s="134"/>
      <c r="E703" s="134"/>
      <c r="F703" s="135"/>
      <c r="G703" s="134"/>
      <c r="H703" s="134"/>
      <c r="I703" s="135"/>
      <c r="J703" s="134"/>
      <c r="K703" s="134"/>
      <c r="L703" s="134"/>
      <c r="M703" s="134"/>
    </row>
    <row r="704" spans="4:13">
      <c r="D704" s="134"/>
      <c r="E704" s="134"/>
      <c r="F704" s="135"/>
      <c r="G704" s="134"/>
      <c r="H704" s="134"/>
      <c r="I704" s="135"/>
      <c r="J704" s="134"/>
      <c r="K704" s="134"/>
      <c r="L704" s="134"/>
      <c r="M704" s="134"/>
    </row>
    <row r="705" spans="4:13">
      <c r="D705" s="134"/>
      <c r="E705" s="134"/>
      <c r="F705" s="135"/>
      <c r="G705" s="134"/>
      <c r="H705" s="134"/>
      <c r="I705" s="135"/>
      <c r="J705" s="134"/>
      <c r="K705" s="134"/>
      <c r="L705" s="134"/>
      <c r="M705" s="134"/>
    </row>
    <row r="706" spans="4:13">
      <c r="D706" s="134"/>
      <c r="E706" s="134"/>
      <c r="F706" s="135"/>
      <c r="G706" s="134"/>
      <c r="H706" s="134"/>
      <c r="I706" s="135"/>
      <c r="J706" s="134"/>
      <c r="K706" s="134"/>
      <c r="L706" s="134"/>
      <c r="M706" s="134"/>
    </row>
    <row r="707" spans="4:13">
      <c r="D707" s="134"/>
      <c r="E707" s="134"/>
      <c r="F707" s="135"/>
      <c r="G707" s="134"/>
      <c r="H707" s="134"/>
      <c r="I707" s="135"/>
      <c r="J707" s="134"/>
      <c r="K707" s="134"/>
      <c r="L707" s="134"/>
      <c r="M707" s="134"/>
    </row>
    <row r="708" spans="4:13">
      <c r="D708" s="134"/>
      <c r="E708" s="134"/>
      <c r="F708" s="135"/>
      <c r="G708" s="134"/>
      <c r="H708" s="134"/>
      <c r="I708" s="135"/>
      <c r="J708" s="134"/>
      <c r="K708" s="134"/>
      <c r="L708" s="134"/>
      <c r="M708" s="134"/>
    </row>
    <row r="709" spans="4:13">
      <c r="D709" s="134"/>
      <c r="E709" s="134"/>
      <c r="F709" s="135"/>
      <c r="G709" s="134"/>
      <c r="H709" s="134"/>
      <c r="I709" s="135"/>
      <c r="J709" s="134"/>
      <c r="K709" s="134"/>
      <c r="L709" s="134"/>
      <c r="M709" s="134"/>
    </row>
    <row r="710" spans="4:13">
      <c r="D710" s="134"/>
      <c r="E710" s="134"/>
      <c r="F710" s="135"/>
      <c r="G710" s="134"/>
      <c r="H710" s="134"/>
      <c r="I710" s="135"/>
      <c r="J710" s="134"/>
      <c r="K710" s="134"/>
      <c r="L710" s="134"/>
      <c r="M710" s="134"/>
    </row>
    <row r="711" spans="4:13">
      <c r="D711" s="134"/>
      <c r="E711" s="134"/>
      <c r="F711" s="135"/>
      <c r="G711" s="134"/>
      <c r="H711" s="134"/>
      <c r="I711" s="135"/>
      <c r="J711" s="134"/>
      <c r="K711" s="134"/>
      <c r="L711" s="134"/>
      <c r="M711" s="134"/>
    </row>
    <row r="712" spans="4:13">
      <c r="D712" s="134"/>
      <c r="E712" s="134"/>
      <c r="F712" s="135"/>
      <c r="G712" s="134"/>
      <c r="H712" s="134"/>
      <c r="I712" s="135"/>
      <c r="J712" s="134"/>
      <c r="K712" s="134"/>
      <c r="L712" s="134"/>
      <c r="M712" s="134"/>
    </row>
    <row r="713" spans="4:13">
      <c r="D713" s="134"/>
      <c r="E713" s="134"/>
      <c r="F713" s="135"/>
      <c r="G713" s="134"/>
      <c r="H713" s="134"/>
      <c r="I713" s="135"/>
      <c r="J713" s="134"/>
      <c r="K713" s="134"/>
      <c r="L713" s="134"/>
      <c r="M713" s="134"/>
    </row>
    <row r="714" spans="4:13">
      <c r="D714" s="134"/>
      <c r="E714" s="134"/>
      <c r="F714" s="135"/>
      <c r="G714" s="134"/>
      <c r="H714" s="134"/>
      <c r="I714" s="135"/>
      <c r="J714" s="134"/>
      <c r="K714" s="134"/>
      <c r="L714" s="134"/>
      <c r="M714" s="134"/>
    </row>
    <row r="715" spans="4:13">
      <c r="D715" s="134"/>
      <c r="E715" s="134"/>
      <c r="F715" s="135"/>
      <c r="G715" s="134"/>
      <c r="H715" s="134"/>
      <c r="I715" s="135"/>
      <c r="J715" s="134"/>
      <c r="K715" s="134"/>
      <c r="L715" s="134"/>
      <c r="M715" s="134"/>
    </row>
    <row r="716" spans="4:13">
      <c r="D716" s="134"/>
      <c r="E716" s="134"/>
      <c r="F716" s="135"/>
      <c r="G716" s="134"/>
      <c r="H716" s="134"/>
      <c r="I716" s="135"/>
      <c r="J716" s="134"/>
      <c r="K716" s="134"/>
      <c r="L716" s="134"/>
      <c r="M716" s="134"/>
    </row>
    <row r="717" spans="4:13">
      <c r="D717" s="134"/>
      <c r="E717" s="134"/>
      <c r="F717" s="135"/>
      <c r="G717" s="134"/>
      <c r="H717" s="134"/>
      <c r="I717" s="135"/>
      <c r="J717" s="134"/>
      <c r="K717" s="134"/>
      <c r="L717" s="134"/>
      <c r="M717" s="134"/>
    </row>
    <row r="718" spans="4:13">
      <c r="D718" s="134"/>
      <c r="E718" s="134"/>
      <c r="F718" s="135"/>
      <c r="G718" s="134"/>
      <c r="H718" s="134"/>
      <c r="I718" s="135"/>
      <c r="J718" s="134"/>
      <c r="K718" s="134"/>
      <c r="L718" s="134"/>
      <c r="M718" s="134"/>
    </row>
    <row r="719" spans="4:13">
      <c r="D719" s="134"/>
      <c r="E719" s="134"/>
      <c r="F719" s="135"/>
      <c r="G719" s="134"/>
      <c r="H719" s="134"/>
      <c r="I719" s="135"/>
      <c r="J719" s="134"/>
      <c r="K719" s="134"/>
      <c r="L719" s="134"/>
      <c r="M719" s="134"/>
    </row>
    <row r="720" spans="4:13">
      <c r="D720" s="134"/>
      <c r="E720" s="134"/>
      <c r="F720" s="135"/>
      <c r="G720" s="134"/>
      <c r="H720" s="134"/>
      <c r="I720" s="135"/>
      <c r="J720" s="134"/>
      <c r="K720" s="134"/>
      <c r="L720" s="134"/>
      <c r="M720" s="134"/>
    </row>
    <row r="721" spans="4:13">
      <c r="D721" s="134"/>
      <c r="E721" s="134"/>
      <c r="F721" s="135"/>
      <c r="G721" s="134"/>
      <c r="H721" s="134"/>
      <c r="I721" s="135"/>
      <c r="J721" s="134"/>
      <c r="K721" s="134"/>
      <c r="L721" s="134"/>
      <c r="M721" s="134"/>
    </row>
    <row r="722" spans="4:13">
      <c r="D722" s="134"/>
      <c r="E722" s="134"/>
      <c r="F722" s="135"/>
      <c r="G722" s="134"/>
      <c r="H722" s="134"/>
      <c r="I722" s="135"/>
      <c r="J722" s="134"/>
      <c r="K722" s="134"/>
      <c r="L722" s="134"/>
      <c r="M722" s="134"/>
    </row>
    <row r="723" spans="4:13">
      <c r="D723" s="134"/>
      <c r="E723" s="134"/>
      <c r="F723" s="135"/>
      <c r="G723" s="134"/>
      <c r="H723" s="134"/>
      <c r="I723" s="135"/>
      <c r="J723" s="134"/>
      <c r="K723" s="134"/>
      <c r="L723" s="134"/>
      <c r="M723" s="134"/>
    </row>
    <row r="724" spans="4:13">
      <c r="D724" s="134"/>
      <c r="E724" s="134"/>
      <c r="F724" s="135"/>
      <c r="G724" s="134"/>
      <c r="H724" s="134"/>
      <c r="I724" s="135"/>
      <c r="J724" s="134"/>
      <c r="K724" s="134"/>
      <c r="L724" s="134"/>
      <c r="M724" s="134"/>
    </row>
    <row r="725" spans="4:13">
      <c r="D725" s="134"/>
      <c r="E725" s="134"/>
      <c r="F725" s="135"/>
      <c r="G725" s="134"/>
      <c r="H725" s="134"/>
      <c r="I725" s="135"/>
      <c r="J725" s="134"/>
      <c r="K725" s="134"/>
      <c r="L725" s="134"/>
      <c r="M725" s="134"/>
    </row>
    <row r="726" spans="4:13">
      <c r="D726" s="134"/>
      <c r="E726" s="134"/>
      <c r="F726" s="135"/>
      <c r="G726" s="134"/>
      <c r="H726" s="134"/>
      <c r="I726" s="135"/>
      <c r="J726" s="134"/>
      <c r="K726" s="134"/>
      <c r="L726" s="134"/>
      <c r="M726" s="134"/>
    </row>
    <row r="727" spans="4:13">
      <c r="D727" s="134"/>
      <c r="E727" s="134"/>
      <c r="F727" s="135"/>
      <c r="G727" s="134"/>
      <c r="H727" s="134"/>
      <c r="I727" s="135"/>
      <c r="J727" s="134"/>
      <c r="K727" s="134"/>
      <c r="L727" s="134"/>
      <c r="M727" s="134"/>
    </row>
    <row r="728" spans="4:13">
      <c r="D728" s="134"/>
      <c r="E728" s="134"/>
      <c r="F728" s="135"/>
      <c r="G728" s="134"/>
      <c r="H728" s="134"/>
      <c r="I728" s="135"/>
      <c r="J728" s="134"/>
      <c r="K728" s="134"/>
      <c r="L728" s="134"/>
      <c r="M728" s="134"/>
    </row>
    <row r="729" spans="4:13">
      <c r="D729" s="134"/>
      <c r="E729" s="134"/>
      <c r="F729" s="135"/>
      <c r="G729" s="134"/>
      <c r="H729" s="134"/>
      <c r="I729" s="135"/>
      <c r="J729" s="134"/>
      <c r="K729" s="134"/>
      <c r="L729" s="134"/>
      <c r="M729" s="134"/>
    </row>
    <row r="730" spans="4:13">
      <c r="D730" s="134"/>
      <c r="E730" s="134"/>
      <c r="F730" s="135"/>
      <c r="G730" s="134"/>
      <c r="H730" s="134"/>
      <c r="I730" s="135"/>
      <c r="J730" s="134"/>
      <c r="K730" s="134"/>
      <c r="L730" s="134"/>
      <c r="M730" s="134"/>
    </row>
    <row r="731" spans="4:13">
      <c r="D731" s="134"/>
      <c r="E731" s="134"/>
      <c r="F731" s="135"/>
      <c r="G731" s="134"/>
      <c r="H731" s="134"/>
      <c r="I731" s="135"/>
      <c r="J731" s="134"/>
      <c r="K731" s="134"/>
      <c r="L731" s="134"/>
      <c r="M731" s="134"/>
    </row>
    <row r="732" spans="4:13">
      <c r="D732" s="134"/>
      <c r="E732" s="134"/>
      <c r="F732" s="135"/>
      <c r="G732" s="134"/>
      <c r="H732" s="134"/>
      <c r="I732" s="135"/>
      <c r="J732" s="134"/>
      <c r="K732" s="134"/>
      <c r="L732" s="134"/>
      <c r="M732" s="134"/>
    </row>
    <row r="733" spans="4:13">
      <c r="D733" s="134"/>
      <c r="E733" s="134"/>
      <c r="F733" s="135"/>
      <c r="G733" s="134"/>
      <c r="H733" s="134"/>
      <c r="I733" s="135"/>
      <c r="J733" s="134"/>
      <c r="K733" s="134"/>
      <c r="L733" s="134"/>
      <c r="M733" s="134"/>
    </row>
    <row r="734" spans="4:13">
      <c r="D734" s="134"/>
      <c r="E734" s="134"/>
      <c r="F734" s="135"/>
      <c r="G734" s="134"/>
      <c r="H734" s="134"/>
      <c r="I734" s="135"/>
      <c r="J734" s="134"/>
      <c r="K734" s="134"/>
      <c r="L734" s="134"/>
      <c r="M734" s="134"/>
    </row>
    <row r="735" spans="4:13">
      <c r="D735" s="134"/>
      <c r="E735" s="134"/>
      <c r="F735" s="135"/>
      <c r="G735" s="134"/>
      <c r="H735" s="134"/>
      <c r="I735" s="135"/>
      <c r="J735" s="134"/>
      <c r="K735" s="134"/>
      <c r="L735" s="134"/>
      <c r="M735" s="134"/>
    </row>
    <row r="736" spans="4:13">
      <c r="D736" s="134"/>
      <c r="E736" s="134"/>
      <c r="F736" s="135"/>
      <c r="G736" s="134"/>
      <c r="H736" s="134"/>
      <c r="I736" s="135"/>
      <c r="J736" s="134"/>
      <c r="K736" s="134"/>
      <c r="L736" s="134"/>
      <c r="M736" s="134"/>
    </row>
    <row r="737" spans="4:13">
      <c r="D737" s="134"/>
      <c r="E737" s="134"/>
      <c r="F737" s="135"/>
      <c r="G737" s="134"/>
      <c r="H737" s="134"/>
      <c r="I737" s="135"/>
      <c r="J737" s="134"/>
      <c r="K737" s="134"/>
      <c r="L737" s="134"/>
      <c r="M737" s="134"/>
    </row>
    <row r="738" spans="4:13">
      <c r="D738" s="134"/>
      <c r="E738" s="134"/>
      <c r="F738" s="135"/>
      <c r="G738" s="134"/>
      <c r="H738" s="134"/>
      <c r="I738" s="135"/>
      <c r="J738" s="134"/>
      <c r="K738" s="134"/>
      <c r="L738" s="134"/>
      <c r="M738" s="134"/>
    </row>
    <row r="739" spans="4:13">
      <c r="D739" s="134"/>
      <c r="E739" s="134"/>
      <c r="F739" s="135"/>
      <c r="G739" s="134"/>
      <c r="H739" s="134"/>
      <c r="I739" s="135"/>
      <c r="J739" s="134"/>
      <c r="K739" s="134"/>
      <c r="L739" s="134"/>
      <c r="M739" s="134"/>
    </row>
    <row r="740" spans="4:13">
      <c r="D740" s="134"/>
      <c r="E740" s="134"/>
      <c r="F740" s="135"/>
      <c r="G740" s="134"/>
      <c r="H740" s="134"/>
      <c r="I740" s="135"/>
      <c r="J740" s="134"/>
      <c r="K740" s="134"/>
      <c r="L740" s="134"/>
      <c r="M740" s="134"/>
    </row>
    <row r="741" spans="4:13">
      <c r="D741" s="134"/>
      <c r="E741" s="134"/>
      <c r="F741" s="135"/>
      <c r="G741" s="134"/>
      <c r="H741" s="134"/>
      <c r="I741" s="135"/>
      <c r="J741" s="134"/>
      <c r="K741" s="134"/>
      <c r="L741" s="134"/>
      <c r="M741" s="134"/>
    </row>
    <row r="742" spans="4:13">
      <c r="D742" s="134"/>
      <c r="E742" s="134"/>
      <c r="F742" s="135"/>
      <c r="G742" s="134"/>
      <c r="H742" s="134"/>
      <c r="I742" s="135"/>
      <c r="J742" s="134"/>
      <c r="K742" s="134"/>
      <c r="L742" s="134"/>
      <c r="M742" s="134"/>
    </row>
    <row r="743" spans="4:13">
      <c r="D743" s="134"/>
      <c r="E743" s="134"/>
      <c r="F743" s="135"/>
      <c r="G743" s="134"/>
      <c r="H743" s="134"/>
      <c r="I743" s="135"/>
      <c r="J743" s="134"/>
      <c r="K743" s="134"/>
      <c r="L743" s="134"/>
      <c r="M743" s="134"/>
    </row>
    <row r="744" spans="4:13">
      <c r="D744" s="134"/>
      <c r="E744" s="134"/>
      <c r="F744" s="135"/>
      <c r="G744" s="134"/>
      <c r="H744" s="134"/>
      <c r="I744" s="135"/>
      <c r="J744" s="134"/>
      <c r="K744" s="134"/>
      <c r="L744" s="134"/>
      <c r="M744" s="134"/>
    </row>
    <row r="745" spans="4:13">
      <c r="D745" s="134"/>
      <c r="E745" s="134"/>
      <c r="F745" s="135"/>
      <c r="G745" s="134"/>
      <c r="H745" s="134"/>
      <c r="I745" s="135"/>
      <c r="J745" s="134"/>
      <c r="K745" s="134"/>
      <c r="L745" s="134"/>
      <c r="M745" s="134"/>
    </row>
    <row r="746" spans="4:13">
      <c r="D746" s="134"/>
      <c r="E746" s="134"/>
      <c r="F746" s="135"/>
      <c r="G746" s="134"/>
      <c r="H746" s="134"/>
      <c r="I746" s="135"/>
      <c r="J746" s="134"/>
      <c r="K746" s="134"/>
      <c r="L746" s="134"/>
      <c r="M746" s="134"/>
    </row>
    <row r="747" spans="4:13">
      <c r="D747" s="134"/>
      <c r="E747" s="134"/>
      <c r="F747" s="135"/>
      <c r="G747" s="134"/>
      <c r="H747" s="134"/>
      <c r="I747" s="135"/>
      <c r="J747" s="134"/>
      <c r="K747" s="134"/>
      <c r="L747" s="134"/>
      <c r="M747" s="134"/>
    </row>
    <row r="748" spans="4:13">
      <c r="D748" s="134"/>
      <c r="E748" s="134"/>
      <c r="F748" s="135"/>
      <c r="G748" s="134"/>
      <c r="H748" s="134"/>
      <c r="I748" s="135"/>
      <c r="J748" s="134"/>
      <c r="K748" s="134"/>
      <c r="L748" s="134"/>
      <c r="M748" s="134"/>
    </row>
    <row r="749" spans="4:13">
      <c r="D749" s="134"/>
      <c r="E749" s="134"/>
      <c r="F749" s="135"/>
      <c r="G749" s="134"/>
      <c r="H749" s="134"/>
      <c r="I749" s="135"/>
      <c r="J749" s="134"/>
      <c r="K749" s="134"/>
      <c r="L749" s="134"/>
      <c r="M749" s="134"/>
    </row>
    <row r="750" spans="4:13">
      <c r="D750" s="134"/>
      <c r="E750" s="134"/>
      <c r="F750" s="135"/>
      <c r="G750" s="134"/>
      <c r="H750" s="134"/>
      <c r="I750" s="135"/>
      <c r="J750" s="134"/>
      <c r="K750" s="134"/>
      <c r="L750" s="134"/>
      <c r="M750" s="134"/>
    </row>
    <row r="751" spans="4:13">
      <c r="D751" s="134"/>
      <c r="E751" s="134"/>
      <c r="F751" s="135"/>
      <c r="G751" s="134"/>
      <c r="H751" s="134"/>
      <c r="I751" s="135"/>
      <c r="J751" s="134"/>
      <c r="K751" s="134"/>
      <c r="L751" s="134"/>
      <c r="M751" s="134"/>
    </row>
    <row r="752" spans="4:13">
      <c r="D752" s="134"/>
      <c r="E752" s="134"/>
      <c r="F752" s="135"/>
      <c r="G752" s="134"/>
      <c r="H752" s="134"/>
      <c r="I752" s="135"/>
      <c r="J752" s="134"/>
      <c r="K752" s="134"/>
      <c r="L752" s="134"/>
      <c r="M752" s="134"/>
    </row>
    <row r="753" spans="4:13">
      <c r="D753" s="134"/>
      <c r="E753" s="134"/>
      <c r="F753" s="135"/>
      <c r="G753" s="134"/>
      <c r="H753" s="134"/>
      <c r="I753" s="135"/>
      <c r="J753" s="134"/>
      <c r="K753" s="134"/>
      <c r="L753" s="134"/>
      <c r="M753" s="134"/>
    </row>
    <row r="754" spans="4:13">
      <c r="D754" s="134"/>
      <c r="E754" s="134"/>
      <c r="F754" s="135"/>
      <c r="G754" s="134"/>
      <c r="H754" s="134"/>
      <c r="I754" s="135"/>
      <c r="J754" s="134"/>
      <c r="K754" s="134"/>
      <c r="L754" s="134"/>
      <c r="M754" s="134"/>
    </row>
    <row r="755" spans="4:13">
      <c r="D755" s="134"/>
      <c r="E755" s="134"/>
      <c r="F755" s="135"/>
      <c r="G755" s="134"/>
      <c r="H755" s="134"/>
      <c r="I755" s="135"/>
      <c r="J755" s="134"/>
      <c r="K755" s="134"/>
      <c r="L755" s="134"/>
      <c r="M755" s="134"/>
    </row>
    <row r="756" spans="4:13">
      <c r="D756" s="134"/>
      <c r="E756" s="134"/>
      <c r="F756" s="135"/>
      <c r="G756" s="134"/>
      <c r="H756" s="134"/>
      <c r="I756" s="135"/>
      <c r="J756" s="134"/>
      <c r="K756" s="134"/>
      <c r="L756" s="134"/>
      <c r="M756" s="134"/>
    </row>
    <row r="757" spans="4:13">
      <c r="D757" s="134"/>
      <c r="E757" s="134"/>
      <c r="F757" s="135"/>
      <c r="G757" s="134"/>
      <c r="H757" s="134"/>
      <c r="I757" s="135"/>
      <c r="J757" s="134"/>
      <c r="K757" s="134"/>
      <c r="L757" s="134"/>
      <c r="M757" s="134"/>
    </row>
    <row r="758" spans="4:13">
      <c r="D758" s="134"/>
      <c r="E758" s="134"/>
      <c r="F758" s="135"/>
      <c r="G758" s="134"/>
      <c r="H758" s="134"/>
      <c r="I758" s="135"/>
      <c r="J758" s="134"/>
      <c r="K758" s="134"/>
      <c r="L758" s="134"/>
      <c r="M758" s="134"/>
    </row>
    <row r="759" spans="4:13">
      <c r="D759" s="134"/>
      <c r="E759" s="134"/>
      <c r="F759" s="135"/>
      <c r="G759" s="134"/>
      <c r="H759" s="134"/>
      <c r="I759" s="135"/>
      <c r="J759" s="134"/>
      <c r="K759" s="134"/>
      <c r="L759" s="134"/>
      <c r="M759" s="134"/>
    </row>
    <row r="760" spans="4:13">
      <c r="D760" s="134"/>
      <c r="E760" s="134"/>
      <c r="F760" s="135"/>
      <c r="G760" s="134"/>
      <c r="H760" s="134"/>
      <c r="I760" s="135"/>
      <c r="J760" s="134"/>
      <c r="K760" s="134"/>
      <c r="L760" s="134"/>
      <c r="M760" s="134"/>
    </row>
    <row r="761" spans="4:13">
      <c r="D761" s="134"/>
      <c r="E761" s="134"/>
      <c r="F761" s="135"/>
      <c r="G761" s="134"/>
      <c r="H761" s="134"/>
      <c r="I761" s="135"/>
      <c r="J761" s="134"/>
      <c r="K761" s="134"/>
      <c r="L761" s="134"/>
      <c r="M761" s="134"/>
    </row>
    <row r="762" spans="4:13">
      <c r="D762" s="134"/>
      <c r="E762" s="134"/>
      <c r="F762" s="135"/>
      <c r="G762" s="134"/>
      <c r="H762" s="134"/>
      <c r="I762" s="135"/>
      <c r="J762" s="134"/>
      <c r="K762" s="134"/>
      <c r="L762" s="134"/>
      <c r="M762" s="134"/>
    </row>
    <row r="763" spans="4:13">
      <c r="D763" s="134"/>
      <c r="E763" s="134"/>
      <c r="F763" s="135"/>
      <c r="G763" s="134"/>
      <c r="H763" s="134"/>
      <c r="I763" s="135"/>
      <c r="J763" s="134"/>
      <c r="K763" s="134"/>
      <c r="L763" s="134"/>
      <c r="M763" s="134"/>
    </row>
    <row r="764" spans="4:13">
      <c r="D764" s="134"/>
      <c r="E764" s="134"/>
      <c r="F764" s="135"/>
      <c r="G764" s="134"/>
      <c r="H764" s="134"/>
      <c r="I764" s="135"/>
      <c r="J764" s="134"/>
      <c r="K764" s="134"/>
      <c r="L764" s="134"/>
      <c r="M764" s="134"/>
    </row>
    <row r="765" spans="4:13">
      <c r="D765" s="134"/>
      <c r="E765" s="134"/>
      <c r="F765" s="135"/>
      <c r="G765" s="134"/>
      <c r="H765" s="134"/>
      <c r="I765" s="135"/>
      <c r="J765" s="134"/>
      <c r="K765" s="134"/>
      <c r="L765" s="134"/>
      <c r="M765" s="134"/>
    </row>
    <row r="766" spans="4:13">
      <c r="D766" s="134"/>
      <c r="E766" s="134"/>
      <c r="F766" s="135"/>
      <c r="G766" s="134"/>
      <c r="H766" s="134"/>
      <c r="I766" s="135"/>
      <c r="J766" s="134"/>
      <c r="K766" s="134"/>
      <c r="L766" s="134"/>
      <c r="M766" s="134"/>
    </row>
    <row r="767" spans="4:13">
      <c r="D767" s="134"/>
      <c r="E767" s="134"/>
      <c r="F767" s="135"/>
      <c r="G767" s="134"/>
      <c r="H767" s="134"/>
      <c r="I767" s="135"/>
      <c r="J767" s="134"/>
      <c r="K767" s="134"/>
      <c r="L767" s="134"/>
      <c r="M767" s="134"/>
    </row>
    <row r="768" spans="4:13">
      <c r="D768" s="134"/>
      <c r="E768" s="134"/>
      <c r="F768" s="135"/>
      <c r="G768" s="134"/>
      <c r="H768" s="134"/>
      <c r="I768" s="135"/>
      <c r="J768" s="134"/>
      <c r="K768" s="134"/>
      <c r="L768" s="134"/>
      <c r="M768" s="134"/>
    </row>
    <row r="769" spans="4:13">
      <c r="D769" s="134"/>
      <c r="E769" s="134"/>
      <c r="F769" s="135"/>
      <c r="G769" s="134"/>
      <c r="H769" s="134"/>
      <c r="I769" s="135"/>
      <c r="J769" s="134"/>
      <c r="K769" s="134"/>
      <c r="L769" s="134"/>
      <c r="M769" s="134"/>
    </row>
    <row r="770" spans="4:13">
      <c r="D770" s="134"/>
      <c r="E770" s="134"/>
      <c r="F770" s="135"/>
      <c r="G770" s="134"/>
      <c r="H770" s="134"/>
      <c r="I770" s="135"/>
      <c r="J770" s="134"/>
      <c r="K770" s="134"/>
      <c r="L770" s="134"/>
      <c r="M770" s="134"/>
    </row>
    <row r="771" spans="4:13">
      <c r="D771" s="134"/>
      <c r="E771" s="134"/>
      <c r="F771" s="135"/>
      <c r="G771" s="134"/>
      <c r="H771" s="134"/>
      <c r="I771" s="135"/>
      <c r="J771" s="134"/>
      <c r="K771" s="134"/>
      <c r="L771" s="134"/>
      <c r="M771" s="134"/>
    </row>
    <row r="772" spans="4:13">
      <c r="D772" s="134"/>
      <c r="E772" s="134"/>
      <c r="F772" s="135"/>
      <c r="G772" s="134"/>
      <c r="H772" s="134"/>
      <c r="I772" s="135"/>
      <c r="J772" s="134"/>
      <c r="K772" s="134"/>
      <c r="L772" s="134"/>
      <c r="M772" s="134"/>
    </row>
    <row r="773" spans="4:13">
      <c r="D773" s="134"/>
      <c r="E773" s="134"/>
      <c r="F773" s="135"/>
      <c r="G773" s="134"/>
      <c r="H773" s="134"/>
      <c r="I773" s="135"/>
      <c r="J773" s="134"/>
      <c r="K773" s="134"/>
      <c r="L773" s="134"/>
      <c r="M773" s="134"/>
    </row>
    <row r="774" spans="4:13">
      <c r="D774" s="134"/>
      <c r="E774" s="134"/>
      <c r="F774" s="135"/>
      <c r="G774" s="134"/>
      <c r="H774" s="134"/>
      <c r="I774" s="135"/>
      <c r="J774" s="134"/>
      <c r="K774" s="134"/>
      <c r="L774" s="134"/>
      <c r="M774" s="134"/>
    </row>
    <row r="775" spans="4:13">
      <c r="D775" s="134"/>
      <c r="E775" s="134"/>
      <c r="F775" s="135"/>
      <c r="G775" s="134"/>
      <c r="H775" s="134"/>
      <c r="I775" s="135"/>
      <c r="J775" s="134"/>
      <c r="K775" s="134"/>
      <c r="L775" s="134"/>
      <c r="M775" s="134"/>
    </row>
    <row r="776" spans="4:13">
      <c r="D776" s="134"/>
      <c r="E776" s="134"/>
      <c r="F776" s="135"/>
      <c r="G776" s="134"/>
      <c r="H776" s="134"/>
      <c r="I776" s="135"/>
      <c r="J776" s="134"/>
      <c r="K776" s="134"/>
      <c r="L776" s="134"/>
      <c r="M776" s="134"/>
    </row>
    <row r="777" spans="4:13">
      <c r="D777" s="134"/>
      <c r="E777" s="134"/>
      <c r="F777" s="135"/>
      <c r="G777" s="134"/>
      <c r="H777" s="134"/>
      <c r="I777" s="135"/>
      <c r="J777" s="134"/>
      <c r="K777" s="134"/>
      <c r="L777" s="134"/>
      <c r="M777" s="134"/>
    </row>
    <row r="778" spans="4:13">
      <c r="D778" s="134"/>
      <c r="E778" s="134"/>
      <c r="F778" s="135"/>
      <c r="G778" s="134"/>
      <c r="H778" s="134"/>
      <c r="I778" s="135"/>
      <c r="J778" s="134"/>
      <c r="K778" s="134"/>
      <c r="L778" s="134"/>
      <c r="M778" s="134"/>
    </row>
    <row r="779" spans="4:13">
      <c r="D779" s="134"/>
      <c r="E779" s="134"/>
      <c r="F779" s="135"/>
      <c r="G779" s="134"/>
      <c r="H779" s="134"/>
      <c r="I779" s="135"/>
      <c r="J779" s="134"/>
      <c r="K779" s="134"/>
      <c r="L779" s="134"/>
      <c r="M779" s="134"/>
    </row>
    <row r="780" spans="4:13">
      <c r="D780" s="134"/>
      <c r="E780" s="134"/>
      <c r="F780" s="135"/>
      <c r="G780" s="134"/>
      <c r="H780" s="134"/>
      <c r="I780" s="135"/>
      <c r="J780" s="134"/>
      <c r="K780" s="134"/>
      <c r="L780" s="134"/>
      <c r="M780" s="134"/>
    </row>
    <row r="781" spans="4:13">
      <c r="D781" s="134"/>
      <c r="E781" s="134"/>
      <c r="F781" s="135"/>
      <c r="G781" s="134"/>
      <c r="H781" s="134"/>
      <c r="I781" s="135"/>
      <c r="J781" s="134"/>
      <c r="K781" s="134"/>
      <c r="L781" s="134"/>
      <c r="M781" s="134"/>
    </row>
    <row r="782" spans="4:13">
      <c r="D782" s="134"/>
      <c r="E782" s="134"/>
      <c r="F782" s="135"/>
      <c r="G782" s="134"/>
      <c r="H782" s="134"/>
      <c r="I782" s="135"/>
      <c r="J782" s="134"/>
      <c r="K782" s="134"/>
      <c r="L782" s="134"/>
      <c r="M782" s="134"/>
    </row>
    <row r="783" spans="4:13">
      <c r="D783" s="134"/>
      <c r="E783" s="134"/>
      <c r="F783" s="135"/>
      <c r="G783" s="134"/>
      <c r="H783" s="134"/>
      <c r="I783" s="135"/>
      <c r="J783" s="134"/>
      <c r="K783" s="134"/>
      <c r="L783" s="134"/>
      <c r="M783" s="134"/>
    </row>
    <row r="784" spans="4:13">
      <c r="D784" s="134"/>
      <c r="E784" s="134"/>
      <c r="F784" s="135"/>
      <c r="G784" s="134"/>
      <c r="H784" s="134"/>
      <c r="I784" s="135"/>
      <c r="J784" s="134"/>
      <c r="K784" s="134"/>
      <c r="L784" s="134"/>
      <c r="M784" s="134"/>
    </row>
    <row r="785" spans="4:13">
      <c r="D785" s="134"/>
      <c r="E785" s="134"/>
      <c r="F785" s="135"/>
      <c r="G785" s="134"/>
      <c r="H785" s="134"/>
      <c r="I785" s="135"/>
      <c r="J785" s="134"/>
      <c r="K785" s="134"/>
      <c r="L785" s="134"/>
      <c r="M785" s="134"/>
    </row>
    <row r="786" spans="4:13">
      <c r="D786" s="134"/>
      <c r="E786" s="134"/>
      <c r="F786" s="135"/>
      <c r="G786" s="134"/>
      <c r="H786" s="134"/>
      <c r="I786" s="135"/>
      <c r="J786" s="134"/>
      <c r="K786" s="134"/>
      <c r="L786" s="134"/>
      <c r="M786" s="134"/>
    </row>
    <row r="787" spans="4:13">
      <c r="D787" s="134"/>
      <c r="E787" s="134"/>
      <c r="F787" s="135"/>
      <c r="G787" s="134"/>
      <c r="H787" s="134"/>
      <c r="I787" s="135"/>
      <c r="J787" s="134"/>
      <c r="K787" s="134"/>
      <c r="L787" s="134"/>
      <c r="M787" s="134"/>
    </row>
    <row r="788" spans="4:13">
      <c r="D788" s="134"/>
      <c r="E788" s="134"/>
      <c r="F788" s="135"/>
      <c r="G788" s="134"/>
      <c r="H788" s="134"/>
      <c r="I788" s="135"/>
      <c r="J788" s="134"/>
      <c r="K788" s="134"/>
      <c r="L788" s="134"/>
      <c r="M788" s="134"/>
    </row>
    <row r="789" spans="4:13">
      <c r="D789" s="134"/>
      <c r="E789" s="134"/>
      <c r="F789" s="135"/>
      <c r="G789" s="134"/>
      <c r="H789" s="134"/>
      <c r="I789" s="135"/>
      <c r="J789" s="134"/>
      <c r="K789" s="134"/>
      <c r="L789" s="134"/>
      <c r="M789" s="134"/>
    </row>
    <row r="790" spans="4:13">
      <c r="D790" s="134"/>
      <c r="E790" s="134"/>
      <c r="F790" s="135"/>
      <c r="G790" s="134"/>
      <c r="H790" s="134"/>
      <c r="I790" s="135"/>
      <c r="J790" s="134"/>
      <c r="K790" s="134"/>
      <c r="L790" s="134"/>
      <c r="M790" s="134"/>
    </row>
    <row r="791" spans="4:13">
      <c r="D791" s="134"/>
      <c r="E791" s="134"/>
      <c r="F791" s="135"/>
      <c r="G791" s="134"/>
      <c r="H791" s="134"/>
      <c r="I791" s="135"/>
      <c r="J791" s="134"/>
      <c r="K791" s="134"/>
      <c r="L791" s="134"/>
      <c r="M791" s="134"/>
    </row>
    <row r="792" spans="4:13">
      <c r="D792" s="134"/>
      <c r="E792" s="134"/>
      <c r="F792" s="135"/>
      <c r="G792" s="134"/>
      <c r="H792" s="134"/>
      <c r="I792" s="135"/>
      <c r="J792" s="134"/>
      <c r="K792" s="134"/>
      <c r="L792" s="134"/>
      <c r="M792" s="134"/>
    </row>
    <row r="793" spans="4:13">
      <c r="D793" s="134"/>
      <c r="E793" s="134"/>
      <c r="F793" s="135"/>
      <c r="G793" s="134"/>
      <c r="H793" s="134"/>
      <c r="I793" s="135"/>
      <c r="J793" s="134"/>
      <c r="K793" s="134"/>
      <c r="L793" s="134"/>
      <c r="M793" s="134"/>
    </row>
    <row r="794" spans="4:13">
      <c r="D794" s="134"/>
      <c r="E794" s="134"/>
      <c r="F794" s="135"/>
      <c r="G794" s="134"/>
      <c r="H794" s="134"/>
      <c r="I794" s="135"/>
      <c r="J794" s="134"/>
      <c r="K794" s="134"/>
      <c r="L794" s="134"/>
      <c r="M794" s="134"/>
    </row>
    <row r="795" spans="4:13">
      <c r="D795" s="134"/>
      <c r="E795" s="134"/>
      <c r="F795" s="135"/>
      <c r="G795" s="134"/>
      <c r="H795" s="134"/>
      <c r="I795" s="135"/>
      <c r="J795" s="134"/>
      <c r="K795" s="134"/>
      <c r="L795" s="134"/>
      <c r="M795" s="134"/>
    </row>
    <row r="796" spans="4:13">
      <c r="D796" s="134"/>
      <c r="E796" s="134"/>
      <c r="F796" s="135"/>
      <c r="G796" s="134"/>
      <c r="H796" s="134"/>
      <c r="I796" s="135"/>
      <c r="J796" s="134"/>
      <c r="K796" s="134"/>
      <c r="L796" s="134"/>
      <c r="M796" s="134"/>
    </row>
    <row r="797" spans="4:13">
      <c r="D797" s="134"/>
      <c r="E797" s="134"/>
      <c r="F797" s="135"/>
      <c r="G797" s="134"/>
      <c r="H797" s="134"/>
      <c r="I797" s="135"/>
      <c r="J797" s="134"/>
      <c r="K797" s="134"/>
      <c r="L797" s="134"/>
      <c r="M797" s="134"/>
    </row>
    <row r="798" spans="4:13">
      <c r="D798" s="134"/>
      <c r="E798" s="134"/>
      <c r="F798" s="135"/>
      <c r="G798" s="134"/>
      <c r="H798" s="134"/>
      <c r="I798" s="135"/>
      <c r="J798" s="134"/>
      <c r="K798" s="134"/>
      <c r="L798" s="134"/>
      <c r="M798" s="134"/>
    </row>
    <row r="799" spans="4:13">
      <c r="D799" s="134"/>
      <c r="E799" s="134"/>
      <c r="F799" s="135"/>
      <c r="G799" s="134"/>
      <c r="H799" s="134"/>
      <c r="I799" s="135"/>
      <c r="J799" s="134"/>
      <c r="K799" s="134"/>
      <c r="L799" s="134"/>
      <c r="M799" s="134"/>
    </row>
    <row r="800" spans="4:13">
      <c r="D800" s="134"/>
      <c r="E800" s="134"/>
      <c r="F800" s="135"/>
      <c r="G800" s="134"/>
      <c r="H800" s="134"/>
      <c r="I800" s="135"/>
      <c r="J800" s="134"/>
      <c r="K800" s="134"/>
      <c r="L800" s="134"/>
      <c r="M800" s="134"/>
    </row>
    <row r="801" spans="4:13">
      <c r="D801" s="134"/>
      <c r="E801" s="134"/>
      <c r="F801" s="135"/>
      <c r="G801" s="134"/>
      <c r="H801" s="134"/>
      <c r="I801" s="135"/>
      <c r="J801" s="134"/>
      <c r="K801" s="134"/>
      <c r="L801" s="134"/>
      <c r="M801" s="134"/>
    </row>
    <row r="802" spans="4:13">
      <c r="D802" s="134"/>
      <c r="E802" s="134"/>
      <c r="F802" s="135"/>
      <c r="G802" s="134"/>
      <c r="H802" s="134"/>
      <c r="I802" s="135"/>
      <c r="J802" s="134"/>
      <c r="K802" s="134"/>
      <c r="L802" s="134"/>
      <c r="M802" s="134"/>
    </row>
    <row r="803" spans="4:13">
      <c r="D803" s="134"/>
      <c r="E803" s="134"/>
      <c r="F803" s="135"/>
      <c r="G803" s="134"/>
      <c r="H803" s="134"/>
      <c r="I803" s="135"/>
      <c r="J803" s="134"/>
      <c r="K803" s="134"/>
      <c r="L803" s="134"/>
      <c r="M803" s="134"/>
    </row>
    <row r="804" spans="4:13">
      <c r="D804" s="134"/>
      <c r="E804" s="134"/>
      <c r="F804" s="135"/>
      <c r="G804" s="134"/>
      <c r="H804" s="134"/>
      <c r="I804" s="135"/>
      <c r="J804" s="134"/>
      <c r="K804" s="134"/>
      <c r="L804" s="134"/>
      <c r="M804" s="134"/>
    </row>
    <row r="805" spans="4:13">
      <c r="D805" s="134"/>
      <c r="E805" s="134"/>
      <c r="F805" s="135"/>
      <c r="G805" s="134"/>
      <c r="H805" s="134"/>
      <c r="I805" s="135"/>
      <c r="J805" s="134"/>
      <c r="K805" s="134"/>
      <c r="L805" s="134"/>
      <c r="M805" s="134"/>
    </row>
    <row r="806" spans="4:13">
      <c r="D806" s="134"/>
      <c r="E806" s="134"/>
      <c r="F806" s="135"/>
      <c r="G806" s="134"/>
      <c r="H806" s="134"/>
      <c r="I806" s="135"/>
      <c r="J806" s="134"/>
      <c r="K806" s="134"/>
      <c r="L806" s="134"/>
      <c r="M806" s="134"/>
    </row>
    <row r="807" spans="4:13">
      <c r="D807" s="134"/>
      <c r="E807" s="134"/>
      <c r="F807" s="135"/>
      <c r="G807" s="134"/>
      <c r="H807" s="134"/>
      <c r="I807" s="135"/>
      <c r="J807" s="134"/>
      <c r="K807" s="134"/>
      <c r="L807" s="134"/>
      <c r="M807" s="134"/>
    </row>
    <row r="808" spans="4:13">
      <c r="D808" s="134"/>
      <c r="E808" s="134"/>
      <c r="F808" s="135"/>
      <c r="G808" s="134"/>
      <c r="H808" s="134"/>
      <c r="I808" s="135"/>
      <c r="J808" s="134"/>
      <c r="K808" s="134"/>
      <c r="L808" s="134"/>
      <c r="M808" s="134"/>
    </row>
    <row r="809" spans="4:13">
      <c r="D809" s="134"/>
      <c r="E809" s="134"/>
      <c r="F809" s="135"/>
      <c r="G809" s="134"/>
      <c r="H809" s="134"/>
      <c r="I809" s="135"/>
      <c r="J809" s="134"/>
      <c r="K809" s="134"/>
      <c r="L809" s="134"/>
      <c r="M809" s="134"/>
    </row>
    <row r="810" spans="4:13">
      <c r="D810" s="134"/>
      <c r="E810" s="134"/>
      <c r="F810" s="135"/>
      <c r="G810" s="134"/>
      <c r="H810" s="134"/>
      <c r="I810" s="135"/>
      <c r="J810" s="134"/>
      <c r="K810" s="134"/>
      <c r="L810" s="134"/>
      <c r="M810" s="134"/>
    </row>
    <row r="811" spans="4:13">
      <c r="D811" s="134"/>
      <c r="E811" s="134"/>
      <c r="F811" s="135"/>
      <c r="G811" s="134"/>
      <c r="H811" s="134"/>
      <c r="I811" s="135"/>
      <c r="J811" s="134"/>
      <c r="K811" s="134"/>
      <c r="L811" s="134"/>
      <c r="M811" s="134"/>
    </row>
    <row r="812" spans="4:13">
      <c r="D812" s="134"/>
      <c r="E812" s="134"/>
      <c r="F812" s="135"/>
      <c r="G812" s="134"/>
      <c r="H812" s="134"/>
      <c r="I812" s="135"/>
      <c r="J812" s="134"/>
      <c r="K812" s="134"/>
      <c r="L812" s="134"/>
      <c r="M812" s="134"/>
    </row>
    <row r="813" spans="4:13">
      <c r="D813" s="134"/>
      <c r="E813" s="134"/>
      <c r="F813" s="135"/>
      <c r="G813" s="134"/>
      <c r="H813" s="134"/>
      <c r="I813" s="135"/>
      <c r="J813" s="134"/>
      <c r="K813" s="134"/>
      <c r="L813" s="134"/>
      <c r="M813" s="134"/>
    </row>
    <row r="814" spans="4:13">
      <c r="D814" s="134"/>
      <c r="E814" s="134"/>
      <c r="F814" s="135"/>
      <c r="G814" s="134"/>
      <c r="H814" s="134"/>
      <c r="I814" s="135"/>
      <c r="J814" s="134"/>
      <c r="K814" s="134"/>
      <c r="L814" s="134"/>
      <c r="M814" s="134"/>
    </row>
    <row r="815" spans="4:13">
      <c r="D815" s="134"/>
      <c r="E815" s="134"/>
      <c r="F815" s="135"/>
      <c r="G815" s="134"/>
      <c r="H815" s="134"/>
      <c r="I815" s="135"/>
      <c r="J815" s="134"/>
      <c r="K815" s="134"/>
      <c r="L815" s="134"/>
      <c r="M815" s="134"/>
    </row>
    <row r="816" spans="4:13">
      <c r="D816" s="134"/>
      <c r="E816" s="134"/>
      <c r="F816" s="135"/>
      <c r="G816" s="134"/>
      <c r="H816" s="134"/>
      <c r="I816" s="135"/>
      <c r="J816" s="134"/>
      <c r="K816" s="134"/>
      <c r="L816" s="134"/>
      <c r="M816" s="134"/>
    </row>
    <row r="817" spans="4:13">
      <c r="D817" s="134"/>
      <c r="E817" s="134"/>
      <c r="F817" s="135"/>
      <c r="G817" s="134"/>
      <c r="H817" s="134"/>
      <c r="I817" s="135"/>
      <c r="J817" s="134"/>
      <c r="K817" s="134"/>
      <c r="L817" s="134"/>
      <c r="M817" s="134"/>
    </row>
    <row r="818" spans="4:13">
      <c r="D818" s="134"/>
      <c r="E818" s="134"/>
      <c r="F818" s="135"/>
      <c r="G818" s="134"/>
      <c r="H818" s="134"/>
      <c r="I818" s="135"/>
      <c r="J818" s="134"/>
      <c r="K818" s="134"/>
      <c r="L818" s="134"/>
      <c r="M818" s="134"/>
    </row>
    <row r="819" spans="4:13">
      <c r="D819" s="134"/>
      <c r="E819" s="134"/>
      <c r="F819" s="135"/>
      <c r="G819" s="134"/>
      <c r="H819" s="134"/>
      <c r="I819" s="135"/>
      <c r="J819" s="134"/>
      <c r="K819" s="134"/>
      <c r="L819" s="134"/>
      <c r="M819" s="134"/>
    </row>
    <row r="820" spans="4:13">
      <c r="D820" s="134"/>
      <c r="E820" s="134"/>
      <c r="F820" s="135"/>
      <c r="G820" s="134"/>
      <c r="H820" s="134"/>
      <c r="I820" s="135"/>
      <c r="J820" s="134"/>
      <c r="K820" s="134"/>
      <c r="L820" s="134"/>
      <c r="M820" s="134"/>
    </row>
    <row r="821" spans="4:13">
      <c r="D821" s="134"/>
      <c r="E821" s="134"/>
      <c r="F821" s="135"/>
      <c r="G821" s="134"/>
      <c r="H821" s="134"/>
      <c r="I821" s="135"/>
      <c r="J821" s="134"/>
      <c r="K821" s="134"/>
      <c r="L821" s="134"/>
      <c r="M821" s="134"/>
    </row>
    <row r="822" spans="4:13">
      <c r="D822" s="134"/>
      <c r="E822" s="134"/>
      <c r="F822" s="135"/>
      <c r="G822" s="134"/>
      <c r="H822" s="134"/>
      <c r="I822" s="135"/>
      <c r="J822" s="134"/>
      <c r="K822" s="134"/>
      <c r="L822" s="134"/>
      <c r="M822" s="134"/>
    </row>
    <row r="823" spans="4:13">
      <c r="D823" s="134"/>
      <c r="E823" s="134"/>
      <c r="F823" s="135"/>
      <c r="G823" s="134"/>
      <c r="H823" s="134"/>
      <c r="I823" s="135"/>
      <c r="J823" s="134"/>
      <c r="K823" s="134"/>
      <c r="L823" s="134"/>
      <c r="M823" s="134"/>
    </row>
    <row r="824" spans="4:13">
      <c r="D824" s="134"/>
      <c r="E824" s="134"/>
      <c r="F824" s="135"/>
      <c r="G824" s="134"/>
      <c r="H824" s="134"/>
      <c r="I824" s="135"/>
      <c r="J824" s="134"/>
      <c r="K824" s="134"/>
      <c r="L824" s="134"/>
      <c r="M824" s="134"/>
    </row>
    <row r="825" spans="4:13">
      <c r="D825" s="134"/>
      <c r="E825" s="134"/>
      <c r="F825" s="135"/>
      <c r="G825" s="134"/>
      <c r="H825" s="134"/>
      <c r="I825" s="135"/>
      <c r="J825" s="134"/>
      <c r="K825" s="134"/>
      <c r="L825" s="134"/>
      <c r="M825" s="134"/>
    </row>
    <row r="826" spans="4:13">
      <c r="D826" s="134"/>
      <c r="E826" s="134"/>
      <c r="F826" s="135"/>
      <c r="G826" s="134"/>
      <c r="H826" s="134"/>
      <c r="I826" s="135"/>
      <c r="J826" s="134"/>
      <c r="K826" s="134"/>
      <c r="L826" s="134"/>
      <c r="M826" s="134"/>
    </row>
    <row r="827" spans="4:13">
      <c r="D827" s="134"/>
      <c r="E827" s="134"/>
      <c r="F827" s="135"/>
      <c r="G827" s="134"/>
      <c r="H827" s="134"/>
      <c r="I827" s="135"/>
      <c r="J827" s="134"/>
      <c r="K827" s="134"/>
      <c r="L827" s="134"/>
      <c r="M827" s="134"/>
    </row>
    <row r="828" spans="4:13">
      <c r="D828" s="134"/>
      <c r="E828" s="134"/>
      <c r="F828" s="135"/>
      <c r="G828" s="134"/>
      <c r="H828" s="134"/>
      <c r="I828" s="135"/>
      <c r="J828" s="134"/>
      <c r="K828" s="134"/>
      <c r="L828" s="134"/>
      <c r="M828" s="134"/>
    </row>
    <row r="829" spans="4:13">
      <c r="D829" s="134"/>
      <c r="E829" s="134"/>
      <c r="F829" s="135"/>
      <c r="G829" s="134"/>
      <c r="H829" s="134"/>
      <c r="I829" s="135"/>
      <c r="J829" s="134"/>
      <c r="K829" s="134"/>
      <c r="L829" s="134"/>
      <c r="M829" s="134"/>
    </row>
    <row r="830" spans="4:13">
      <c r="D830" s="134"/>
      <c r="E830" s="134"/>
      <c r="F830" s="135"/>
      <c r="G830" s="134"/>
      <c r="H830" s="134"/>
      <c r="I830" s="135"/>
      <c r="J830" s="134"/>
      <c r="K830" s="134"/>
      <c r="L830" s="134"/>
      <c r="M830" s="134"/>
    </row>
    <row r="831" spans="4:13">
      <c r="D831" s="134"/>
      <c r="E831" s="134"/>
      <c r="F831" s="135"/>
      <c r="G831" s="134"/>
      <c r="H831" s="134"/>
      <c r="I831" s="135"/>
      <c r="J831" s="134"/>
      <c r="K831" s="134"/>
      <c r="L831" s="134"/>
      <c r="M831" s="134"/>
    </row>
    <row r="832" spans="4:13">
      <c r="D832" s="134"/>
      <c r="E832" s="134"/>
      <c r="F832" s="135"/>
      <c r="G832" s="134"/>
      <c r="H832" s="134"/>
      <c r="I832" s="135"/>
      <c r="J832" s="134"/>
      <c r="K832" s="134"/>
      <c r="L832" s="134"/>
      <c r="M832" s="134"/>
    </row>
    <row r="833" spans="4:13">
      <c r="D833" s="134"/>
      <c r="E833" s="134"/>
      <c r="F833" s="135"/>
      <c r="G833" s="134"/>
      <c r="H833" s="134"/>
      <c r="I833" s="135"/>
      <c r="J833" s="134"/>
      <c r="K833" s="134"/>
      <c r="L833" s="134"/>
      <c r="M833" s="134"/>
    </row>
    <row r="834" spans="4:13">
      <c r="D834" s="134"/>
      <c r="E834" s="134"/>
      <c r="F834" s="135"/>
      <c r="G834" s="134"/>
      <c r="H834" s="134"/>
      <c r="I834" s="135"/>
      <c r="J834" s="134"/>
      <c r="K834" s="134"/>
      <c r="L834" s="134"/>
      <c r="M834" s="134"/>
    </row>
    <row r="835" spans="4:13">
      <c r="D835" s="134"/>
      <c r="E835" s="134"/>
      <c r="F835" s="135"/>
      <c r="G835" s="134"/>
      <c r="H835" s="134"/>
      <c r="I835" s="135"/>
      <c r="J835" s="134"/>
      <c r="K835" s="134"/>
      <c r="L835" s="134"/>
      <c r="M835" s="134"/>
    </row>
    <row r="836" spans="4:13">
      <c r="D836" s="134"/>
      <c r="E836" s="134"/>
      <c r="F836" s="135"/>
      <c r="G836" s="134"/>
      <c r="H836" s="134"/>
      <c r="I836" s="135"/>
      <c r="J836" s="134"/>
      <c r="K836" s="134"/>
      <c r="L836" s="134"/>
      <c r="M836" s="134"/>
    </row>
    <row r="837" spans="4:13">
      <c r="D837" s="134"/>
      <c r="E837" s="134"/>
      <c r="F837" s="135"/>
      <c r="G837" s="134"/>
      <c r="H837" s="134"/>
      <c r="I837" s="135"/>
      <c r="J837" s="134"/>
      <c r="K837" s="134"/>
      <c r="L837" s="134"/>
      <c r="M837" s="134"/>
    </row>
    <row r="838" spans="4:13">
      <c r="D838" s="134"/>
      <c r="E838" s="134"/>
      <c r="F838" s="135"/>
      <c r="G838" s="134"/>
      <c r="H838" s="134"/>
      <c r="I838" s="135"/>
      <c r="J838" s="134"/>
      <c r="K838" s="134"/>
      <c r="L838" s="134"/>
      <c r="M838" s="134"/>
    </row>
    <row r="839" spans="4:13">
      <c r="D839" s="134"/>
      <c r="E839" s="134"/>
      <c r="F839" s="135"/>
      <c r="G839" s="134"/>
      <c r="H839" s="134"/>
      <c r="I839" s="135"/>
      <c r="J839" s="134"/>
      <c r="K839" s="134"/>
      <c r="L839" s="134"/>
      <c r="M839" s="134"/>
    </row>
    <row r="840" spans="4:13">
      <c r="D840" s="134"/>
      <c r="E840" s="134"/>
      <c r="F840" s="135"/>
      <c r="G840" s="134"/>
      <c r="H840" s="134"/>
      <c r="I840" s="135"/>
      <c r="J840" s="134"/>
      <c r="K840" s="134"/>
      <c r="L840" s="134"/>
      <c r="M840" s="134"/>
    </row>
    <row r="841" spans="4:13">
      <c r="D841" s="134"/>
      <c r="E841" s="134"/>
      <c r="F841" s="135"/>
      <c r="G841" s="134"/>
      <c r="H841" s="134"/>
      <c r="I841" s="135"/>
      <c r="J841" s="134"/>
      <c r="K841" s="134"/>
      <c r="L841" s="134"/>
      <c r="M841" s="134"/>
    </row>
    <row r="842" spans="4:13">
      <c r="D842" s="134"/>
      <c r="E842" s="134"/>
      <c r="F842" s="135"/>
      <c r="G842" s="134"/>
      <c r="H842" s="134"/>
      <c r="I842" s="135"/>
      <c r="J842" s="134"/>
      <c r="K842" s="134"/>
      <c r="L842" s="134"/>
      <c r="M842" s="134"/>
    </row>
    <row r="843" spans="4:13">
      <c r="D843" s="134"/>
      <c r="E843" s="134"/>
      <c r="F843" s="135"/>
      <c r="G843" s="134"/>
      <c r="H843" s="134"/>
      <c r="I843" s="135"/>
      <c r="J843" s="134"/>
      <c r="K843" s="134"/>
      <c r="L843" s="134"/>
      <c r="M843" s="134"/>
    </row>
    <row r="844" spans="4:13">
      <c r="D844" s="134"/>
      <c r="E844" s="134"/>
      <c r="F844" s="135"/>
      <c r="G844" s="134"/>
      <c r="H844" s="134"/>
      <c r="I844" s="135"/>
      <c r="J844" s="134"/>
      <c r="K844" s="134"/>
      <c r="L844" s="134"/>
      <c r="M844" s="134"/>
    </row>
    <row r="845" spans="4:13">
      <c r="D845" s="134"/>
      <c r="E845" s="134"/>
      <c r="F845" s="135"/>
      <c r="G845" s="134"/>
      <c r="H845" s="134"/>
      <c r="I845" s="135"/>
      <c r="J845" s="134"/>
      <c r="K845" s="134"/>
      <c r="L845" s="134"/>
      <c r="M845" s="134"/>
    </row>
    <row r="846" spans="4:13">
      <c r="D846" s="134"/>
      <c r="E846" s="134"/>
      <c r="F846" s="135"/>
      <c r="G846" s="134"/>
      <c r="H846" s="134"/>
      <c r="I846" s="135"/>
      <c r="J846" s="134"/>
      <c r="K846" s="134"/>
      <c r="L846" s="134"/>
      <c r="M846" s="134"/>
    </row>
    <row r="847" spans="4:13">
      <c r="D847" s="134"/>
      <c r="E847" s="134"/>
      <c r="F847" s="135"/>
      <c r="G847" s="134"/>
      <c r="H847" s="134"/>
      <c r="I847" s="135"/>
      <c r="J847" s="134"/>
      <c r="K847" s="134"/>
      <c r="L847" s="134"/>
      <c r="M847" s="134"/>
    </row>
    <row r="848" spans="4:13">
      <c r="D848" s="134"/>
      <c r="E848" s="134"/>
      <c r="F848" s="135"/>
      <c r="G848" s="134"/>
      <c r="H848" s="134"/>
      <c r="I848" s="135"/>
      <c r="J848" s="134"/>
      <c r="K848" s="134"/>
      <c r="L848" s="134"/>
      <c r="M848" s="134"/>
    </row>
    <row r="849" spans="4:13">
      <c r="D849" s="134"/>
      <c r="E849" s="134"/>
      <c r="F849" s="135"/>
      <c r="G849" s="134"/>
      <c r="H849" s="134"/>
      <c r="I849" s="135"/>
      <c r="J849" s="134"/>
      <c r="K849" s="134"/>
      <c r="L849" s="134"/>
      <c r="M849" s="134"/>
    </row>
    <row r="850" spans="4:13">
      <c r="D850" s="134"/>
      <c r="E850" s="134"/>
      <c r="F850" s="135"/>
      <c r="G850" s="134"/>
      <c r="H850" s="134"/>
      <c r="I850" s="135"/>
      <c r="J850" s="134"/>
      <c r="K850" s="134"/>
      <c r="L850" s="134"/>
      <c r="M850" s="134"/>
    </row>
    <row r="851" spans="4:13">
      <c r="D851" s="134"/>
      <c r="E851" s="134"/>
      <c r="F851" s="135"/>
      <c r="G851" s="134"/>
      <c r="H851" s="134"/>
      <c r="I851" s="135"/>
      <c r="J851" s="134"/>
      <c r="K851" s="134"/>
      <c r="L851" s="134"/>
      <c r="M851" s="134"/>
    </row>
    <row r="852" spans="4:13">
      <c r="D852" s="134"/>
      <c r="E852" s="134"/>
      <c r="F852" s="135"/>
      <c r="G852" s="134"/>
      <c r="H852" s="134"/>
      <c r="I852" s="135"/>
      <c r="J852" s="134"/>
      <c r="K852" s="134"/>
      <c r="L852" s="134"/>
      <c r="M852" s="134"/>
    </row>
    <row r="853" spans="4:13">
      <c r="D853" s="134"/>
      <c r="E853" s="134"/>
      <c r="F853" s="135"/>
      <c r="G853" s="134"/>
      <c r="H853" s="134"/>
      <c r="I853" s="135"/>
      <c r="J853" s="134"/>
      <c r="K853" s="134"/>
      <c r="L853" s="134"/>
      <c r="M853" s="134"/>
    </row>
    <row r="854" spans="4:13">
      <c r="D854" s="134"/>
      <c r="E854" s="134"/>
      <c r="F854" s="135"/>
      <c r="G854" s="134"/>
      <c r="H854" s="134"/>
      <c r="I854" s="135"/>
      <c r="J854" s="134"/>
      <c r="K854" s="134"/>
      <c r="L854" s="134"/>
      <c r="M854" s="134"/>
    </row>
    <row r="855" spans="4:13">
      <c r="D855" s="134"/>
      <c r="E855" s="134"/>
      <c r="F855" s="135"/>
      <c r="G855" s="134"/>
      <c r="H855" s="134"/>
      <c r="I855" s="135"/>
      <c r="J855" s="134"/>
      <c r="K855" s="134"/>
      <c r="L855" s="134"/>
      <c r="M855" s="134"/>
    </row>
    <row r="856" spans="4:13">
      <c r="D856" s="134"/>
      <c r="E856" s="134"/>
      <c r="F856" s="135"/>
      <c r="G856" s="134"/>
      <c r="H856" s="134"/>
      <c r="I856" s="135"/>
      <c r="J856" s="134"/>
      <c r="K856" s="134"/>
      <c r="L856" s="134"/>
      <c r="M856" s="134"/>
    </row>
    <row r="857" spans="4:13">
      <c r="D857" s="134"/>
      <c r="E857" s="134"/>
      <c r="F857" s="135"/>
      <c r="G857" s="134"/>
      <c r="H857" s="134"/>
      <c r="I857" s="135"/>
      <c r="J857" s="134"/>
      <c r="K857" s="134"/>
      <c r="L857" s="134"/>
      <c r="M857" s="134"/>
    </row>
    <row r="858" spans="4:13">
      <c r="D858" s="134"/>
      <c r="E858" s="134"/>
      <c r="F858" s="135"/>
      <c r="G858" s="134"/>
      <c r="H858" s="134"/>
      <c r="I858" s="135"/>
      <c r="J858" s="134"/>
      <c r="K858" s="134"/>
      <c r="L858" s="134"/>
      <c r="M858" s="134"/>
    </row>
    <row r="859" spans="4:13">
      <c r="D859" s="134"/>
      <c r="E859" s="134"/>
      <c r="F859" s="135"/>
      <c r="G859" s="134"/>
      <c r="H859" s="134"/>
      <c r="I859" s="135"/>
      <c r="J859" s="134"/>
      <c r="K859" s="134"/>
      <c r="L859" s="134"/>
      <c r="M859" s="134"/>
    </row>
    <row r="860" spans="4:13">
      <c r="D860" s="134"/>
      <c r="E860" s="134"/>
      <c r="F860" s="135"/>
      <c r="G860" s="134"/>
      <c r="H860" s="134"/>
      <c r="I860" s="135"/>
      <c r="J860" s="134"/>
      <c r="K860" s="134"/>
      <c r="L860" s="134"/>
      <c r="M860" s="134"/>
    </row>
    <row r="861" spans="4:13">
      <c r="D861" s="134"/>
      <c r="E861" s="134"/>
      <c r="F861" s="135"/>
      <c r="G861" s="134"/>
      <c r="H861" s="134"/>
      <c r="I861" s="135"/>
      <c r="J861" s="134"/>
      <c r="K861" s="134"/>
      <c r="L861" s="134"/>
      <c r="M861" s="134"/>
    </row>
    <row r="862" spans="4:13">
      <c r="D862" s="134"/>
      <c r="E862" s="134"/>
      <c r="F862" s="135"/>
      <c r="G862" s="134"/>
      <c r="H862" s="134"/>
      <c r="I862" s="135"/>
      <c r="J862" s="134"/>
      <c r="K862" s="134"/>
      <c r="L862" s="134"/>
      <c r="M862" s="134"/>
    </row>
    <row r="863" spans="4:13">
      <c r="D863" s="134"/>
      <c r="E863" s="134"/>
      <c r="F863" s="135"/>
      <c r="G863" s="134"/>
      <c r="H863" s="134"/>
      <c r="I863" s="135"/>
      <c r="J863" s="134"/>
      <c r="K863" s="134"/>
      <c r="L863" s="134"/>
      <c r="M863" s="134"/>
    </row>
    <row r="864" spans="4:13">
      <c r="D864" s="134"/>
      <c r="E864" s="134"/>
      <c r="F864" s="135"/>
      <c r="G864" s="134"/>
      <c r="H864" s="134"/>
      <c r="I864" s="135"/>
      <c r="J864" s="134"/>
      <c r="K864" s="134"/>
      <c r="L864" s="134"/>
      <c r="M864" s="134"/>
    </row>
    <row r="865" spans="4:13">
      <c r="D865" s="134"/>
      <c r="E865" s="134"/>
      <c r="F865" s="135"/>
      <c r="G865" s="134"/>
      <c r="H865" s="134"/>
      <c r="I865" s="135"/>
      <c r="J865" s="134"/>
      <c r="K865" s="134"/>
      <c r="L865" s="134"/>
      <c r="M865" s="134"/>
    </row>
    <row r="866" spans="4:13">
      <c r="D866" s="134"/>
      <c r="E866" s="134"/>
      <c r="F866" s="135"/>
      <c r="G866" s="134"/>
      <c r="H866" s="134"/>
      <c r="I866" s="135"/>
      <c r="J866" s="134"/>
      <c r="K866" s="134"/>
      <c r="L866" s="134"/>
      <c r="M866" s="134"/>
    </row>
    <row r="867" spans="4:13">
      <c r="D867" s="134"/>
      <c r="E867" s="134"/>
      <c r="F867" s="135"/>
      <c r="G867" s="134"/>
      <c r="H867" s="134"/>
      <c r="I867" s="135"/>
      <c r="J867" s="134"/>
      <c r="K867" s="134"/>
      <c r="L867" s="134"/>
      <c r="M867" s="134"/>
    </row>
    <row r="868" spans="4:13">
      <c r="D868" s="134"/>
      <c r="E868" s="134"/>
      <c r="F868" s="135"/>
      <c r="G868" s="134"/>
      <c r="H868" s="134"/>
      <c r="I868" s="135"/>
      <c r="J868" s="134"/>
      <c r="K868" s="134"/>
      <c r="L868" s="134"/>
      <c r="M868" s="134"/>
    </row>
    <row r="869" spans="4:13">
      <c r="D869" s="134"/>
      <c r="E869" s="134"/>
      <c r="F869" s="135"/>
      <c r="G869" s="134"/>
      <c r="H869" s="134"/>
      <c r="I869" s="135"/>
      <c r="J869" s="134"/>
      <c r="K869" s="134"/>
      <c r="L869" s="134"/>
      <c r="M869" s="134"/>
    </row>
    <row r="870" spans="4:13">
      <c r="D870" s="134"/>
      <c r="E870" s="134"/>
      <c r="F870" s="135"/>
      <c r="G870" s="134"/>
      <c r="H870" s="134"/>
      <c r="I870" s="135"/>
      <c r="J870" s="134"/>
      <c r="K870" s="134"/>
      <c r="L870" s="134"/>
      <c r="M870" s="134"/>
    </row>
    <row r="871" spans="4:13">
      <c r="D871" s="134"/>
      <c r="E871" s="134"/>
      <c r="F871" s="135"/>
      <c r="G871" s="134"/>
      <c r="H871" s="134"/>
      <c r="I871" s="135"/>
      <c r="J871" s="134"/>
      <c r="K871" s="134"/>
      <c r="L871" s="134"/>
      <c r="M871" s="134"/>
    </row>
    <row r="872" spans="4:13">
      <c r="D872" s="134"/>
      <c r="E872" s="134"/>
      <c r="F872" s="135"/>
      <c r="G872" s="134"/>
      <c r="H872" s="134"/>
      <c r="I872" s="135"/>
      <c r="J872" s="134"/>
      <c r="K872" s="134"/>
      <c r="L872" s="134"/>
      <c r="M872" s="134"/>
    </row>
    <row r="873" spans="4:13">
      <c r="D873" s="134"/>
      <c r="E873" s="134"/>
      <c r="F873" s="135"/>
      <c r="G873" s="134"/>
      <c r="H873" s="134"/>
      <c r="I873" s="135"/>
      <c r="J873" s="134"/>
      <c r="K873" s="134"/>
      <c r="L873" s="134"/>
      <c r="M873" s="134"/>
    </row>
    <row r="874" spans="4:13">
      <c r="D874" s="134"/>
      <c r="E874" s="134"/>
      <c r="F874" s="135"/>
      <c r="G874" s="134"/>
      <c r="H874" s="134"/>
      <c r="I874" s="135"/>
      <c r="J874" s="134"/>
      <c r="K874" s="134"/>
      <c r="L874" s="134"/>
      <c r="M874" s="134"/>
    </row>
    <row r="875" spans="4:13">
      <c r="D875" s="134"/>
      <c r="E875" s="134"/>
      <c r="F875" s="135"/>
      <c r="G875" s="134"/>
      <c r="H875" s="134"/>
      <c r="I875" s="135"/>
      <c r="J875" s="134"/>
      <c r="K875" s="134"/>
      <c r="L875" s="134"/>
      <c r="M875" s="134"/>
    </row>
    <row r="876" spans="4:13">
      <c r="D876" s="134"/>
      <c r="E876" s="134"/>
      <c r="F876" s="135"/>
      <c r="G876" s="134"/>
      <c r="H876" s="134"/>
      <c r="I876" s="135"/>
      <c r="J876" s="134"/>
      <c r="K876" s="134"/>
      <c r="L876" s="134"/>
      <c r="M876" s="134"/>
    </row>
    <row r="877" spans="4:13">
      <c r="D877" s="134"/>
      <c r="E877" s="134"/>
      <c r="F877" s="135"/>
      <c r="G877" s="134"/>
      <c r="H877" s="134"/>
      <c r="I877" s="135"/>
      <c r="J877" s="134"/>
      <c r="K877" s="134"/>
      <c r="L877" s="134"/>
      <c r="M877" s="134"/>
    </row>
    <row r="878" spans="4:13">
      <c r="D878" s="134"/>
      <c r="E878" s="134"/>
      <c r="F878" s="135"/>
      <c r="G878" s="134"/>
      <c r="H878" s="134"/>
      <c r="I878" s="135"/>
      <c r="J878" s="134"/>
      <c r="K878" s="134"/>
      <c r="L878" s="134"/>
      <c r="M878" s="134"/>
    </row>
    <row r="879" spans="4:13">
      <c r="D879" s="134"/>
      <c r="E879" s="134"/>
      <c r="F879" s="135"/>
      <c r="G879" s="134"/>
      <c r="H879" s="134"/>
      <c r="I879" s="135"/>
      <c r="J879" s="134"/>
      <c r="K879" s="134"/>
      <c r="L879" s="134"/>
      <c r="M879" s="134"/>
    </row>
    <row r="880" spans="4:13">
      <c r="D880" s="134"/>
      <c r="E880" s="134"/>
      <c r="F880" s="135"/>
      <c r="G880" s="134"/>
      <c r="H880" s="134"/>
      <c r="I880" s="135"/>
      <c r="J880" s="134"/>
      <c r="K880" s="134"/>
      <c r="L880" s="134"/>
      <c r="M880" s="134"/>
    </row>
    <row r="881" spans="4:13">
      <c r="D881" s="134"/>
      <c r="E881" s="134"/>
      <c r="F881" s="135"/>
      <c r="G881" s="134"/>
      <c r="H881" s="134"/>
      <c r="I881" s="135"/>
      <c r="J881" s="134"/>
      <c r="K881" s="134"/>
      <c r="L881" s="134"/>
      <c r="M881" s="134"/>
    </row>
    <row r="882" spans="4:13">
      <c r="D882" s="134"/>
      <c r="E882" s="134"/>
      <c r="F882" s="135"/>
      <c r="G882" s="134"/>
      <c r="H882" s="134"/>
      <c r="I882" s="135"/>
      <c r="J882" s="134"/>
      <c r="K882" s="134"/>
      <c r="L882" s="134"/>
      <c r="M882" s="134"/>
    </row>
    <row r="883" spans="4:13">
      <c r="D883" s="134"/>
      <c r="E883" s="134"/>
      <c r="F883" s="135"/>
      <c r="G883" s="134"/>
      <c r="H883" s="134"/>
      <c r="I883" s="135"/>
      <c r="J883" s="134"/>
      <c r="K883" s="134"/>
      <c r="L883" s="134"/>
      <c r="M883" s="134"/>
    </row>
    <row r="884" spans="4:13">
      <c r="D884" s="134"/>
      <c r="E884" s="134"/>
      <c r="F884" s="135"/>
      <c r="G884" s="134"/>
      <c r="H884" s="134"/>
      <c r="I884" s="135"/>
      <c r="J884" s="134"/>
      <c r="K884" s="134"/>
      <c r="L884" s="134"/>
      <c r="M884" s="134"/>
    </row>
    <row r="885" spans="4:13">
      <c r="D885" s="134"/>
      <c r="E885" s="134"/>
      <c r="F885" s="135"/>
      <c r="G885" s="134"/>
      <c r="H885" s="134"/>
      <c r="I885" s="135"/>
      <c r="J885" s="134"/>
      <c r="K885" s="134"/>
      <c r="L885" s="134"/>
      <c r="M885" s="134"/>
    </row>
    <row r="886" spans="4:13">
      <c r="D886" s="134"/>
      <c r="E886" s="134"/>
      <c r="F886" s="135"/>
      <c r="G886" s="134"/>
      <c r="H886" s="134"/>
      <c r="I886" s="135"/>
      <c r="J886" s="134"/>
      <c r="K886" s="134"/>
      <c r="L886" s="134"/>
      <c r="M886" s="134"/>
    </row>
    <row r="887" spans="4:13">
      <c r="D887" s="134"/>
      <c r="E887" s="134"/>
      <c r="F887" s="135"/>
      <c r="G887" s="134"/>
      <c r="H887" s="134"/>
      <c r="I887" s="135"/>
      <c r="J887" s="134"/>
      <c r="K887" s="134"/>
      <c r="L887" s="134"/>
      <c r="M887" s="134"/>
    </row>
    <row r="888" spans="4:13">
      <c r="D888" s="134"/>
      <c r="E888" s="134"/>
      <c r="F888" s="135"/>
      <c r="G888" s="134"/>
      <c r="H888" s="134"/>
      <c r="I888" s="135"/>
      <c r="J888" s="134"/>
      <c r="K888" s="134"/>
      <c r="L888" s="134"/>
      <c r="M888" s="134"/>
    </row>
    <row r="889" spans="4:13">
      <c r="D889" s="134"/>
      <c r="E889" s="134"/>
      <c r="F889" s="135"/>
      <c r="G889" s="134"/>
      <c r="H889" s="134"/>
      <c r="I889" s="135"/>
      <c r="J889" s="134"/>
      <c r="K889" s="134"/>
      <c r="L889" s="134"/>
      <c r="M889" s="134"/>
    </row>
    <row r="890" spans="4:13">
      <c r="D890" s="134"/>
      <c r="E890" s="134"/>
      <c r="F890" s="135"/>
      <c r="G890" s="134"/>
      <c r="H890" s="134"/>
      <c r="I890" s="135"/>
      <c r="J890" s="134"/>
      <c r="K890" s="134"/>
      <c r="L890" s="134"/>
      <c r="M890" s="134"/>
    </row>
    <row r="891" spans="4:13">
      <c r="D891" s="134"/>
      <c r="E891" s="134"/>
      <c r="F891" s="135"/>
      <c r="G891" s="134"/>
      <c r="H891" s="134"/>
      <c r="I891" s="135"/>
      <c r="J891" s="134"/>
      <c r="K891" s="134"/>
      <c r="L891" s="134"/>
      <c r="M891" s="134"/>
    </row>
    <row r="892" spans="4:13">
      <c r="D892" s="134"/>
      <c r="E892" s="134"/>
      <c r="F892" s="135"/>
      <c r="G892" s="134"/>
      <c r="H892" s="134"/>
      <c r="I892" s="135"/>
      <c r="J892" s="134"/>
      <c r="K892" s="134"/>
      <c r="L892" s="134"/>
      <c r="M892" s="134"/>
    </row>
    <row r="893" spans="4:13">
      <c r="D893" s="134"/>
      <c r="E893" s="134"/>
      <c r="F893" s="135"/>
      <c r="G893" s="134"/>
      <c r="H893" s="134"/>
      <c r="I893" s="135"/>
      <c r="J893" s="134"/>
      <c r="K893" s="134"/>
      <c r="L893" s="134"/>
      <c r="M893" s="134"/>
    </row>
    <row r="894" spans="4:13">
      <c r="D894" s="134"/>
      <c r="E894" s="134"/>
      <c r="F894" s="135"/>
      <c r="G894" s="134"/>
      <c r="H894" s="134"/>
      <c r="I894" s="135"/>
      <c r="J894" s="134"/>
      <c r="K894" s="134"/>
      <c r="L894" s="134"/>
      <c r="M894" s="134"/>
    </row>
    <row r="895" spans="4:13">
      <c r="D895" s="134"/>
      <c r="E895" s="134"/>
      <c r="F895" s="135"/>
      <c r="G895" s="134"/>
      <c r="H895" s="134"/>
      <c r="I895" s="135"/>
      <c r="J895" s="134"/>
      <c r="K895" s="134"/>
      <c r="L895" s="134"/>
      <c r="M895" s="134"/>
    </row>
    <row r="896" spans="4:13">
      <c r="D896" s="134"/>
      <c r="E896" s="134"/>
      <c r="F896" s="135"/>
      <c r="G896" s="134"/>
      <c r="H896" s="134"/>
      <c r="I896" s="135"/>
      <c r="J896" s="134"/>
      <c r="K896" s="134"/>
      <c r="L896" s="134"/>
      <c r="M896" s="134"/>
    </row>
    <row r="897" spans="4:13">
      <c r="D897" s="134"/>
      <c r="E897" s="134"/>
      <c r="F897" s="135"/>
      <c r="G897" s="134"/>
      <c r="H897" s="134"/>
      <c r="I897" s="135"/>
      <c r="J897" s="134"/>
      <c r="K897" s="134"/>
      <c r="L897" s="134"/>
      <c r="M897" s="134"/>
    </row>
    <row r="898" spans="4:13">
      <c r="D898" s="134"/>
      <c r="E898" s="134"/>
      <c r="F898" s="135"/>
      <c r="G898" s="134"/>
      <c r="H898" s="134"/>
      <c r="I898" s="135"/>
      <c r="J898" s="134"/>
      <c r="K898" s="134"/>
      <c r="L898" s="134"/>
      <c r="M898" s="134"/>
    </row>
    <row r="899" spans="4:13">
      <c r="D899" s="134"/>
      <c r="E899" s="134"/>
      <c r="F899" s="135"/>
      <c r="G899" s="134"/>
      <c r="H899" s="134"/>
      <c r="I899" s="135"/>
      <c r="J899" s="134"/>
      <c r="K899" s="134"/>
      <c r="L899" s="134"/>
      <c r="M899" s="134"/>
    </row>
    <row r="900" spans="4:13">
      <c r="D900" s="134"/>
      <c r="E900" s="134"/>
      <c r="F900" s="135"/>
      <c r="G900" s="134"/>
      <c r="H900" s="134"/>
      <c r="I900" s="135"/>
      <c r="J900" s="134"/>
      <c r="K900" s="134"/>
      <c r="L900" s="134"/>
      <c r="M900" s="134"/>
    </row>
    <row r="901" spans="4:13">
      <c r="D901" s="134"/>
      <c r="E901" s="134"/>
      <c r="F901" s="135"/>
      <c r="G901" s="134"/>
      <c r="H901" s="134"/>
      <c r="I901" s="135"/>
      <c r="J901" s="134"/>
      <c r="K901" s="134"/>
      <c r="L901" s="134"/>
      <c r="M901" s="134"/>
    </row>
    <row r="902" spans="4:13">
      <c r="D902" s="134"/>
      <c r="E902" s="134"/>
      <c r="F902" s="135"/>
      <c r="G902" s="134"/>
      <c r="H902" s="134"/>
      <c r="I902" s="135"/>
      <c r="J902" s="134"/>
      <c r="K902" s="134"/>
      <c r="L902" s="134"/>
      <c r="M902" s="134"/>
    </row>
    <row r="903" spans="4:13">
      <c r="D903" s="134"/>
      <c r="E903" s="134"/>
      <c r="F903" s="135"/>
      <c r="G903" s="134"/>
      <c r="H903" s="134"/>
      <c r="I903" s="135"/>
      <c r="J903" s="134"/>
      <c r="K903" s="134"/>
      <c r="L903" s="134"/>
      <c r="M903" s="134"/>
    </row>
    <row r="904" spans="4:13">
      <c r="D904" s="134"/>
      <c r="E904" s="134"/>
      <c r="F904" s="135"/>
      <c r="G904" s="134"/>
      <c r="H904" s="134"/>
      <c r="I904" s="135"/>
      <c r="J904" s="134"/>
      <c r="K904" s="134"/>
      <c r="L904" s="134"/>
      <c r="M904" s="134"/>
    </row>
    <row r="905" spans="4:13">
      <c r="D905" s="134"/>
      <c r="E905" s="134"/>
      <c r="F905" s="135"/>
      <c r="G905" s="134"/>
      <c r="H905" s="134"/>
      <c r="I905" s="135"/>
      <c r="J905" s="134"/>
      <c r="K905" s="134"/>
      <c r="L905" s="134"/>
      <c r="M905" s="134"/>
    </row>
    <row r="906" spans="4:13">
      <c r="D906" s="134"/>
      <c r="E906" s="134"/>
      <c r="F906" s="135"/>
      <c r="G906" s="134"/>
      <c r="H906" s="134"/>
      <c r="I906" s="135"/>
      <c r="J906" s="134"/>
      <c r="K906" s="134"/>
      <c r="L906" s="134"/>
      <c r="M906" s="134"/>
    </row>
    <row r="907" spans="4:13">
      <c r="D907" s="134"/>
      <c r="E907" s="134"/>
      <c r="F907" s="135"/>
      <c r="G907" s="134"/>
      <c r="H907" s="134"/>
      <c r="I907" s="135"/>
      <c r="J907" s="134"/>
      <c r="K907" s="134"/>
      <c r="L907" s="134"/>
      <c r="M907" s="134"/>
    </row>
    <row r="908" spans="4:13">
      <c r="D908" s="134"/>
      <c r="E908" s="134"/>
      <c r="F908" s="135"/>
      <c r="G908" s="134"/>
      <c r="H908" s="134"/>
      <c r="I908" s="135"/>
      <c r="J908" s="134"/>
      <c r="K908" s="134"/>
      <c r="L908" s="134"/>
      <c r="M908" s="134"/>
    </row>
    <row r="909" spans="4:13">
      <c r="D909" s="134"/>
      <c r="E909" s="134"/>
      <c r="F909" s="135"/>
      <c r="G909" s="134"/>
      <c r="H909" s="134"/>
      <c r="I909" s="135"/>
      <c r="J909" s="134"/>
      <c r="K909" s="134"/>
      <c r="L909" s="134"/>
      <c r="M909" s="134"/>
    </row>
    <row r="910" spans="4:13">
      <c r="D910" s="134"/>
      <c r="E910" s="134"/>
      <c r="F910" s="135"/>
      <c r="G910" s="134"/>
      <c r="H910" s="134"/>
      <c r="I910" s="135"/>
      <c r="J910" s="134"/>
      <c r="K910" s="134"/>
      <c r="L910" s="134"/>
      <c r="M910" s="134"/>
    </row>
    <row r="911" spans="4:13">
      <c r="D911" s="134"/>
      <c r="E911" s="134"/>
      <c r="F911" s="135"/>
      <c r="G911" s="134"/>
      <c r="H911" s="134"/>
      <c r="I911" s="135"/>
      <c r="J911" s="134"/>
      <c r="K911" s="134"/>
      <c r="L911" s="134"/>
      <c r="M911" s="134"/>
    </row>
    <row r="912" spans="4:13">
      <c r="D912" s="134"/>
      <c r="E912" s="134"/>
      <c r="F912" s="135"/>
      <c r="G912" s="134"/>
      <c r="H912" s="134"/>
      <c r="I912" s="135"/>
      <c r="J912" s="134"/>
      <c r="K912" s="134"/>
      <c r="L912" s="134"/>
      <c r="M912" s="134"/>
    </row>
    <row r="913" spans="4:13">
      <c r="D913" s="134"/>
      <c r="E913" s="134"/>
      <c r="F913" s="135"/>
      <c r="G913" s="134"/>
      <c r="H913" s="134"/>
      <c r="I913" s="135"/>
      <c r="J913" s="134"/>
      <c r="K913" s="134"/>
      <c r="L913" s="134"/>
      <c r="M913" s="134"/>
    </row>
    <row r="914" spans="4:13">
      <c r="D914" s="134"/>
      <c r="E914" s="134"/>
      <c r="F914" s="135"/>
      <c r="G914" s="134"/>
      <c r="H914" s="134"/>
      <c r="I914" s="135"/>
      <c r="J914" s="134"/>
      <c r="K914" s="134"/>
      <c r="L914" s="134"/>
      <c r="M914" s="134"/>
    </row>
    <row r="915" spans="4:13">
      <c r="D915" s="134"/>
      <c r="E915" s="134"/>
      <c r="F915" s="135"/>
      <c r="G915" s="134"/>
      <c r="H915" s="134"/>
      <c r="I915" s="135"/>
      <c r="J915" s="134"/>
      <c r="K915" s="134"/>
      <c r="L915" s="134"/>
      <c r="M915" s="134"/>
    </row>
    <row r="916" spans="4:13">
      <c r="D916" s="134"/>
      <c r="E916" s="134"/>
      <c r="F916" s="135"/>
      <c r="G916" s="134"/>
      <c r="H916" s="134"/>
      <c r="I916" s="135"/>
      <c r="J916" s="134"/>
      <c r="K916" s="134"/>
      <c r="L916" s="134"/>
      <c r="M916" s="134"/>
    </row>
    <row r="917" spans="4:13">
      <c r="D917" s="134"/>
      <c r="E917" s="134"/>
      <c r="F917" s="135"/>
      <c r="G917" s="134"/>
      <c r="H917" s="134"/>
      <c r="I917" s="135"/>
      <c r="J917" s="134"/>
      <c r="K917" s="134"/>
      <c r="L917" s="134"/>
      <c r="M917" s="134"/>
    </row>
    <row r="918" spans="4:13">
      <c r="D918" s="134"/>
      <c r="E918" s="134"/>
      <c r="F918" s="135"/>
      <c r="G918" s="134"/>
      <c r="H918" s="134"/>
      <c r="I918" s="135"/>
      <c r="J918" s="134"/>
      <c r="K918" s="134"/>
      <c r="L918" s="134"/>
      <c r="M918" s="134"/>
    </row>
    <row r="919" spans="4:13">
      <c r="D919" s="134"/>
      <c r="E919" s="134"/>
      <c r="F919" s="135"/>
      <c r="G919" s="134"/>
      <c r="H919" s="134"/>
      <c r="I919" s="135"/>
      <c r="J919" s="134"/>
      <c r="K919" s="134"/>
      <c r="L919" s="134"/>
      <c r="M919" s="134"/>
    </row>
    <row r="920" spans="4:13">
      <c r="D920" s="134"/>
      <c r="E920" s="134"/>
      <c r="F920" s="135"/>
      <c r="G920" s="134"/>
      <c r="H920" s="134"/>
      <c r="I920" s="135"/>
      <c r="J920" s="134"/>
      <c r="K920" s="134"/>
      <c r="L920" s="134"/>
      <c r="M920" s="134"/>
    </row>
    <row r="921" spans="4:13">
      <c r="D921" s="134"/>
      <c r="E921" s="134"/>
      <c r="F921" s="135"/>
      <c r="G921" s="134"/>
      <c r="H921" s="134"/>
      <c r="I921" s="135"/>
      <c r="J921" s="134"/>
      <c r="K921" s="134"/>
      <c r="L921" s="134"/>
      <c r="M921" s="134"/>
    </row>
    <row r="922" spans="4:13">
      <c r="D922" s="134"/>
      <c r="E922" s="134"/>
      <c r="F922" s="135"/>
      <c r="G922" s="134"/>
      <c r="H922" s="134"/>
      <c r="I922" s="135"/>
      <c r="J922" s="134"/>
      <c r="K922" s="134"/>
      <c r="L922" s="134"/>
      <c r="M922" s="134"/>
    </row>
    <row r="923" spans="4:13">
      <c r="D923" s="134"/>
      <c r="E923" s="134"/>
      <c r="F923" s="135"/>
      <c r="G923" s="134"/>
      <c r="H923" s="134"/>
      <c r="I923" s="135"/>
      <c r="J923" s="134"/>
      <c r="K923" s="134"/>
      <c r="L923" s="134"/>
      <c r="M923" s="134"/>
    </row>
    <row r="924" spans="4:13">
      <c r="D924" s="134"/>
      <c r="E924" s="134"/>
      <c r="F924" s="135"/>
      <c r="G924" s="134"/>
      <c r="H924" s="134"/>
      <c r="I924" s="135"/>
      <c r="J924" s="134"/>
      <c r="K924" s="134"/>
      <c r="L924" s="134"/>
      <c r="M924" s="134"/>
    </row>
    <row r="925" spans="4:13">
      <c r="D925" s="134"/>
      <c r="E925" s="134"/>
      <c r="F925" s="135"/>
      <c r="G925" s="134"/>
      <c r="H925" s="134"/>
      <c r="I925" s="135"/>
      <c r="J925" s="134"/>
      <c r="K925" s="134"/>
      <c r="L925" s="134"/>
      <c r="M925" s="134"/>
    </row>
    <row r="926" spans="4:13">
      <c r="D926" s="134"/>
      <c r="E926" s="134"/>
      <c r="F926" s="135"/>
      <c r="G926" s="134"/>
      <c r="H926" s="134"/>
      <c r="I926" s="135"/>
      <c r="J926" s="134"/>
      <c r="K926" s="134"/>
      <c r="L926" s="134"/>
      <c r="M926" s="134"/>
    </row>
    <row r="927" spans="4:13">
      <c r="D927" s="134"/>
      <c r="E927" s="134"/>
      <c r="F927" s="135"/>
      <c r="G927" s="134"/>
      <c r="H927" s="134"/>
      <c r="I927" s="135"/>
      <c r="J927" s="134"/>
      <c r="K927" s="134"/>
      <c r="L927" s="134"/>
      <c r="M927" s="134"/>
    </row>
    <row r="928" spans="4:13">
      <c r="D928" s="134"/>
      <c r="E928" s="134"/>
      <c r="F928" s="135"/>
      <c r="G928" s="134"/>
      <c r="H928" s="134"/>
      <c r="I928" s="135"/>
      <c r="J928" s="134"/>
      <c r="K928" s="134"/>
      <c r="L928" s="134"/>
      <c r="M928" s="134"/>
    </row>
    <row r="929" spans="4:13">
      <c r="D929" s="134"/>
      <c r="E929" s="134"/>
      <c r="F929" s="135"/>
      <c r="G929" s="134"/>
      <c r="H929" s="134"/>
      <c r="I929" s="135"/>
      <c r="J929" s="134"/>
      <c r="K929" s="134"/>
      <c r="L929" s="134"/>
      <c r="M929" s="134"/>
    </row>
    <row r="930" spans="4:13">
      <c r="D930" s="134"/>
      <c r="E930" s="134"/>
      <c r="F930" s="135"/>
      <c r="G930" s="134"/>
      <c r="H930" s="134"/>
      <c r="I930" s="135"/>
      <c r="J930" s="134"/>
      <c r="K930" s="134"/>
      <c r="L930" s="134"/>
      <c r="M930" s="134"/>
    </row>
    <row r="931" spans="4:13">
      <c r="D931" s="134"/>
      <c r="E931" s="134"/>
      <c r="F931" s="135"/>
      <c r="G931" s="134"/>
      <c r="H931" s="134"/>
      <c r="I931" s="135"/>
      <c r="J931" s="134"/>
      <c r="K931" s="134"/>
      <c r="L931" s="134"/>
      <c r="M931" s="134"/>
    </row>
    <row r="932" spans="4:13">
      <c r="D932" s="134"/>
      <c r="E932" s="134"/>
      <c r="F932" s="135"/>
      <c r="G932" s="134"/>
      <c r="H932" s="134"/>
      <c r="I932" s="135"/>
      <c r="J932" s="134"/>
      <c r="K932" s="134"/>
      <c r="L932" s="134"/>
      <c r="M932" s="134"/>
    </row>
    <row r="933" spans="4:13">
      <c r="D933" s="134"/>
      <c r="E933" s="134"/>
      <c r="F933" s="135"/>
      <c r="G933" s="134"/>
      <c r="H933" s="134"/>
      <c r="I933" s="135"/>
      <c r="J933" s="134"/>
      <c r="K933" s="134"/>
      <c r="L933" s="134"/>
      <c r="M933" s="134"/>
    </row>
    <row r="934" spans="4:13">
      <c r="D934" s="134"/>
      <c r="E934" s="134"/>
      <c r="F934" s="135"/>
      <c r="G934" s="134"/>
      <c r="H934" s="134"/>
      <c r="I934" s="135"/>
      <c r="J934" s="134"/>
      <c r="K934" s="134"/>
      <c r="L934" s="134"/>
      <c r="M934" s="134"/>
    </row>
    <row r="935" spans="4:13">
      <c r="D935" s="134"/>
      <c r="E935" s="134"/>
      <c r="F935" s="135"/>
      <c r="G935" s="134"/>
      <c r="H935" s="134"/>
      <c r="I935" s="135"/>
      <c r="J935" s="134"/>
      <c r="K935" s="134"/>
      <c r="L935" s="134"/>
      <c r="M935" s="134"/>
    </row>
    <row r="936" spans="4:13">
      <c r="D936" s="134"/>
      <c r="E936" s="134"/>
      <c r="F936" s="135"/>
      <c r="G936" s="134"/>
      <c r="H936" s="134"/>
      <c r="I936" s="135"/>
      <c r="J936" s="134"/>
      <c r="K936" s="134"/>
      <c r="L936" s="134"/>
      <c r="M936" s="134"/>
    </row>
    <row r="937" spans="4:13">
      <c r="D937" s="134"/>
      <c r="E937" s="134"/>
      <c r="F937" s="135"/>
      <c r="G937" s="134"/>
      <c r="H937" s="134"/>
      <c r="I937" s="135"/>
      <c r="J937" s="134"/>
      <c r="K937" s="134"/>
      <c r="L937" s="134"/>
      <c r="M937" s="134"/>
    </row>
    <row r="938" spans="4:13">
      <c r="D938" s="134"/>
      <c r="E938" s="134"/>
      <c r="F938" s="135"/>
      <c r="G938" s="134"/>
      <c r="H938" s="134"/>
      <c r="I938" s="135"/>
      <c r="J938" s="134"/>
      <c r="K938" s="134"/>
      <c r="L938" s="134"/>
      <c r="M938" s="134"/>
    </row>
    <row r="939" spans="4:13">
      <c r="D939" s="134"/>
      <c r="E939" s="134"/>
      <c r="F939" s="135"/>
      <c r="G939" s="134"/>
      <c r="H939" s="134"/>
      <c r="I939" s="135"/>
      <c r="J939" s="134"/>
      <c r="K939" s="134"/>
      <c r="L939" s="134"/>
      <c r="M939" s="134"/>
    </row>
    <row r="940" spans="4:13">
      <c r="D940" s="134"/>
      <c r="E940" s="134"/>
      <c r="F940" s="135"/>
      <c r="G940" s="134"/>
      <c r="H940" s="134"/>
      <c r="I940" s="135"/>
      <c r="J940" s="134"/>
      <c r="K940" s="134"/>
      <c r="L940" s="134"/>
      <c r="M940" s="134"/>
    </row>
    <row r="941" spans="4:13">
      <c r="D941" s="134"/>
      <c r="E941" s="134"/>
      <c r="F941" s="135"/>
      <c r="G941" s="134"/>
      <c r="H941" s="134"/>
      <c r="I941" s="135"/>
      <c r="J941" s="134"/>
      <c r="K941" s="134"/>
      <c r="L941" s="134"/>
      <c r="M941" s="134"/>
    </row>
    <row r="942" spans="4:13">
      <c r="D942" s="134"/>
      <c r="E942" s="134"/>
      <c r="F942" s="135"/>
      <c r="G942" s="134"/>
      <c r="H942" s="134"/>
      <c r="I942" s="135"/>
      <c r="J942" s="134"/>
      <c r="K942" s="134"/>
      <c r="L942" s="134"/>
      <c r="M942" s="134"/>
    </row>
    <row r="943" spans="4:13">
      <c r="D943" s="134"/>
      <c r="E943" s="134"/>
      <c r="F943" s="135"/>
      <c r="G943" s="134"/>
      <c r="H943" s="134"/>
      <c r="I943" s="135"/>
      <c r="J943" s="134"/>
      <c r="K943" s="134"/>
      <c r="L943" s="134"/>
      <c r="M943" s="134"/>
    </row>
    <row r="944" spans="4:13">
      <c r="D944" s="134"/>
      <c r="E944" s="134"/>
      <c r="F944" s="135"/>
      <c r="G944" s="134"/>
      <c r="H944" s="134"/>
      <c r="I944" s="135"/>
      <c r="J944" s="134"/>
      <c r="K944" s="134"/>
      <c r="L944" s="134"/>
      <c r="M944" s="134"/>
    </row>
    <row r="945" spans="4:13">
      <c r="D945" s="134"/>
      <c r="E945" s="134"/>
      <c r="F945" s="135"/>
      <c r="G945" s="134"/>
      <c r="H945" s="134"/>
      <c r="I945" s="135"/>
      <c r="J945" s="134"/>
      <c r="K945" s="134"/>
      <c r="L945" s="134"/>
      <c r="M945" s="134"/>
    </row>
    <row r="946" spans="4:13">
      <c r="D946" s="134"/>
      <c r="E946" s="134"/>
      <c r="F946" s="135"/>
      <c r="G946" s="134"/>
      <c r="H946" s="134"/>
      <c r="I946" s="135"/>
      <c r="J946" s="134"/>
      <c r="K946" s="134"/>
      <c r="L946" s="134"/>
      <c r="M946" s="134"/>
    </row>
    <row r="947" spans="4:13">
      <c r="D947" s="134"/>
      <c r="E947" s="134"/>
      <c r="F947" s="135"/>
      <c r="G947" s="134"/>
      <c r="H947" s="134"/>
      <c r="I947" s="135"/>
      <c r="J947" s="134"/>
      <c r="K947" s="134"/>
      <c r="L947" s="134"/>
      <c r="M947" s="134"/>
    </row>
    <row r="948" spans="4:13">
      <c r="D948" s="134"/>
      <c r="E948" s="134"/>
      <c r="F948" s="135"/>
      <c r="G948" s="134"/>
      <c r="H948" s="134"/>
      <c r="I948" s="135"/>
      <c r="J948" s="134"/>
      <c r="K948" s="134"/>
      <c r="L948" s="134"/>
      <c r="M948" s="134"/>
    </row>
    <row r="949" spans="4:13">
      <c r="D949" s="134"/>
      <c r="E949" s="134"/>
      <c r="F949" s="135"/>
      <c r="G949" s="134"/>
      <c r="H949" s="134"/>
      <c r="I949" s="135"/>
      <c r="J949" s="134"/>
      <c r="K949" s="134"/>
      <c r="L949" s="134"/>
      <c r="M949" s="134"/>
    </row>
    <row r="950" spans="4:13">
      <c r="D950" s="134"/>
      <c r="E950" s="134"/>
      <c r="F950" s="135"/>
      <c r="G950" s="134"/>
      <c r="H950" s="134"/>
      <c r="I950" s="135"/>
      <c r="J950" s="134"/>
      <c r="K950" s="134"/>
      <c r="L950" s="134"/>
      <c r="M950" s="134"/>
    </row>
    <row r="951" spans="4:13">
      <c r="D951" s="134"/>
      <c r="E951" s="134"/>
      <c r="F951" s="135"/>
      <c r="G951" s="134"/>
      <c r="H951" s="134"/>
      <c r="I951" s="135"/>
      <c r="J951" s="134"/>
      <c r="K951" s="134"/>
      <c r="L951" s="134"/>
      <c r="M951" s="134"/>
    </row>
    <row r="952" spans="4:13">
      <c r="D952" s="134"/>
      <c r="E952" s="134"/>
      <c r="F952" s="135"/>
      <c r="G952" s="134"/>
      <c r="H952" s="134"/>
      <c r="I952" s="135"/>
      <c r="J952" s="134"/>
      <c r="K952" s="134"/>
      <c r="L952" s="134"/>
      <c r="M952" s="134"/>
    </row>
    <row r="953" spans="4:13">
      <c r="D953" s="134"/>
      <c r="E953" s="134"/>
      <c r="F953" s="135"/>
      <c r="G953" s="134"/>
      <c r="H953" s="134"/>
      <c r="I953" s="135"/>
      <c r="J953" s="134"/>
      <c r="K953" s="134"/>
      <c r="L953" s="134"/>
      <c r="M953" s="134"/>
    </row>
    <row r="954" spans="4:13">
      <c r="D954" s="134"/>
      <c r="E954" s="134"/>
      <c r="F954" s="135"/>
      <c r="G954" s="134"/>
      <c r="H954" s="134"/>
      <c r="I954" s="135"/>
      <c r="J954" s="134"/>
      <c r="K954" s="134"/>
      <c r="L954" s="134"/>
      <c r="M954" s="134"/>
    </row>
    <row r="955" spans="4:13">
      <c r="D955" s="134"/>
      <c r="E955" s="134"/>
      <c r="F955" s="135"/>
      <c r="G955" s="134"/>
      <c r="H955" s="134"/>
      <c r="I955" s="135"/>
      <c r="J955" s="134"/>
      <c r="K955" s="134"/>
      <c r="L955" s="134"/>
      <c r="M955" s="134"/>
    </row>
    <row r="956" spans="4:13">
      <c r="D956" s="134"/>
      <c r="E956" s="134"/>
      <c r="F956" s="135"/>
      <c r="G956" s="134"/>
      <c r="H956" s="134"/>
      <c r="I956" s="135"/>
      <c r="J956" s="134"/>
      <c r="K956" s="134"/>
      <c r="L956" s="134"/>
      <c r="M956" s="134"/>
    </row>
    <row r="957" spans="4:13">
      <c r="D957" s="134"/>
      <c r="E957" s="134"/>
      <c r="F957" s="135"/>
      <c r="G957" s="134"/>
      <c r="H957" s="134"/>
      <c r="I957" s="135"/>
      <c r="J957" s="134"/>
      <c r="K957" s="134"/>
      <c r="L957" s="134"/>
      <c r="M957" s="134"/>
    </row>
    <row r="958" spans="4:13">
      <c r="D958" s="134"/>
      <c r="E958" s="134"/>
      <c r="F958" s="135"/>
      <c r="G958" s="134"/>
      <c r="H958" s="134"/>
      <c r="I958" s="135"/>
      <c r="J958" s="134"/>
      <c r="K958" s="134"/>
      <c r="L958" s="134"/>
      <c r="M958" s="134"/>
    </row>
    <row r="959" spans="4:13">
      <c r="D959" s="134"/>
      <c r="E959" s="134"/>
      <c r="F959" s="135"/>
      <c r="G959" s="134"/>
      <c r="H959" s="134"/>
      <c r="I959" s="135"/>
      <c r="J959" s="134"/>
      <c r="K959" s="134"/>
      <c r="L959" s="134"/>
      <c r="M959" s="134"/>
    </row>
    <row r="960" spans="4:13">
      <c r="D960" s="134"/>
      <c r="E960" s="134"/>
      <c r="F960" s="135"/>
      <c r="G960" s="134"/>
      <c r="H960" s="134"/>
      <c r="I960" s="135"/>
      <c r="J960" s="134"/>
      <c r="K960" s="134"/>
      <c r="L960" s="134"/>
      <c r="M960" s="134"/>
    </row>
    <row r="961" spans="4:13">
      <c r="D961" s="134"/>
      <c r="E961" s="134"/>
      <c r="F961" s="135"/>
      <c r="G961" s="134"/>
      <c r="H961" s="134"/>
      <c r="I961" s="135"/>
      <c r="J961" s="134"/>
      <c r="K961" s="134"/>
      <c r="L961" s="134"/>
      <c r="M961" s="134"/>
    </row>
    <row r="962" spans="4:13">
      <c r="D962" s="134"/>
      <c r="E962" s="134"/>
      <c r="F962" s="135"/>
      <c r="G962" s="134"/>
      <c r="H962" s="134"/>
      <c r="I962" s="135"/>
      <c r="J962" s="134"/>
      <c r="K962" s="134"/>
      <c r="L962" s="134"/>
      <c r="M962" s="134"/>
    </row>
    <row r="963" spans="4:13">
      <c r="D963" s="134"/>
      <c r="E963" s="134"/>
      <c r="F963" s="135"/>
      <c r="G963" s="134"/>
      <c r="H963" s="134"/>
      <c r="I963" s="135"/>
      <c r="J963" s="134"/>
      <c r="K963" s="134"/>
      <c r="L963" s="134"/>
      <c r="M963" s="134"/>
    </row>
    <row r="964" spans="4:13">
      <c r="D964" s="134"/>
      <c r="E964" s="134"/>
      <c r="F964" s="135"/>
      <c r="G964" s="134"/>
      <c r="H964" s="134"/>
      <c r="I964" s="135"/>
      <c r="J964" s="134"/>
      <c r="K964" s="134"/>
      <c r="L964" s="134"/>
      <c r="M964" s="134"/>
    </row>
    <row r="965" spans="4:13">
      <c r="D965" s="134"/>
      <c r="E965" s="134"/>
      <c r="F965" s="135"/>
      <c r="G965" s="134"/>
      <c r="H965" s="134"/>
      <c r="I965" s="135"/>
      <c r="J965" s="134"/>
      <c r="K965" s="134"/>
      <c r="L965" s="134"/>
      <c r="M965" s="134"/>
    </row>
    <row r="966" spans="4:13">
      <c r="D966" s="134"/>
      <c r="E966" s="134"/>
      <c r="F966" s="135"/>
      <c r="G966" s="134"/>
      <c r="H966" s="134"/>
      <c r="I966" s="135"/>
      <c r="J966" s="134"/>
      <c r="K966" s="134"/>
      <c r="L966" s="134"/>
      <c r="M966" s="134"/>
    </row>
    <row r="967" spans="4:13">
      <c r="D967" s="134"/>
      <c r="E967" s="134"/>
      <c r="F967" s="135"/>
      <c r="G967" s="134"/>
      <c r="H967" s="134"/>
      <c r="I967" s="135"/>
      <c r="J967" s="134"/>
      <c r="K967" s="134"/>
      <c r="L967" s="134"/>
      <c r="M967" s="134"/>
    </row>
  </sheetData>
  <sheetProtection algorithmName="SHA-512" hashValue="0PoEpgyipZpqUXQ7R4wLLCJ3noaohhIMfiz7xV/6I9JbzOSKaldEsJ7/txpdMIfyooy0w5FLgfffronIk30MEA==" saltValue="POejqj/MkNbmBZiCvsLC/A==" spinCount="100000" sheet="1" objects="1" scenarios="1" formatColumn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Index &amp; Average Scores</vt:lpstr>
      <vt:lpstr>RFI</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Shikha</dc:creator>
  <cp:lastModifiedBy>rafael.cortes.beringola@alumnos.upm.es</cp:lastModifiedBy>
  <dcterms:created xsi:type="dcterms:W3CDTF">2018-06-08T03:51:51Z</dcterms:created>
  <dcterms:modified xsi:type="dcterms:W3CDTF">2019-07-11T20:03:24Z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1832593495</vt:i4>
  </property>
  <property fmtid="{D5CDD505-2E9C-101B-9397-08002B2CF9AE}" pid="3" name="_NewReviewCycle">
    <vt:lpwstr/>
  </property>
  <property fmtid="{D5CDD505-2E9C-101B-9397-08002B2CF9AE}" pid="4" name="_EmailSubject">
    <vt:lpwstr>Action required : Spend Matters Q3 2018 Solution Map Refresh for Strategic Procurement</vt:lpwstr>
  </property>
  <property fmtid="{D5CDD505-2E9C-101B-9397-08002B2CF9AE}" pid="5" name="_AuthorEmail">
    <vt:lpwstr>christopher.rodriguez@sap.com</vt:lpwstr>
  </property>
  <property fmtid="{D5CDD505-2E9C-101B-9397-08002B2CF9AE}" pid="6" name="_AuthorEmailDisplayName">
    <vt:lpwstr>Rodriguez, Christopher</vt:lpwstr>
  </property>
  <property fmtid="{D5CDD505-2E9C-101B-9397-08002B2CF9AE}" pid="7" name="_ReviewingToolsShownOnce">
    <vt:lpwstr/>
  </property>
</Properties>
</file>